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9230" windowHeight="6480"/>
  </bookViews>
  <sheets>
    <sheet name="Residuos" sheetId="1" r:id="rId1"/>
  </sheets>
  <calcPr calcId="145621" calcOnSave="0"/>
</workbook>
</file>

<file path=xl/calcChain.xml><?xml version="1.0" encoding="utf-8"?>
<calcChain xmlns="http://schemas.openxmlformats.org/spreadsheetml/2006/main">
  <c r="B28" i="1" l="1"/>
  <c r="B16" i="1" l="1"/>
  <c r="B10" i="1"/>
  <c r="B34" i="1" l="1"/>
  <c r="B38" i="1"/>
  <c r="B37" i="1"/>
  <c r="B36" i="1"/>
  <c r="B35" i="1"/>
  <c r="C39" i="1" l="1"/>
  <c r="C38" i="1"/>
  <c r="C37" i="1"/>
  <c r="C36" i="1"/>
  <c r="C35" i="1"/>
  <c r="C28" i="1"/>
  <c r="C22" i="1"/>
  <c r="C16" i="1"/>
  <c r="C10" i="1"/>
  <c r="D39" i="1"/>
  <c r="D38" i="1"/>
  <c r="D37" i="1"/>
  <c r="D36" i="1"/>
  <c r="D35" i="1"/>
  <c r="D28" i="1"/>
  <c r="D22" i="1"/>
  <c r="D16" i="1"/>
  <c r="D10" i="1"/>
  <c r="C34" i="1" l="1"/>
  <c r="D34" i="1"/>
</calcChain>
</file>

<file path=xl/sharedStrings.xml><?xml version="1.0" encoding="utf-8"?>
<sst xmlns="http://schemas.openxmlformats.org/spreadsheetml/2006/main" count="54" uniqueCount="15">
  <si>
    <t xml:space="preserve">TOTAL  </t>
  </si>
  <si>
    <t>Waste managed (kg)</t>
  </si>
  <si>
    <t>Paper</t>
  </si>
  <si>
    <t>Toners</t>
  </si>
  <si>
    <t>Electrical and electronic appliances</t>
  </si>
  <si>
    <t>Hazardous waste</t>
  </si>
  <si>
    <t>Donated material</t>
  </si>
  <si>
    <t>Spain and Portugal</t>
  </si>
  <si>
    <t>Mexico</t>
  </si>
  <si>
    <t>United States</t>
  </si>
  <si>
    <t>South America</t>
  </si>
  <si>
    <t>Scope: BBVA Group. Except Garanti and Catalunya Banc.</t>
  </si>
  <si>
    <t>n/av</t>
  </si>
  <si>
    <t>n/av = not available.</t>
  </si>
  <si>
    <t>BBVA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</si>
</sst>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BBVA Office Light"/>
      <family val="2"/>
    </font>
    <font>
      <sz val="12"/>
      <color theme="1"/>
      <name val="BBVA Office Light"/>
      <family val="2"/>
    </font>
    <font>
      <b/>
      <sz val="12"/>
      <color theme="0"/>
      <name val="BBVA Office Light"/>
      <family val="2"/>
    </font>
    <font>
      <b/>
      <sz val="16"/>
      <color rgb="FF006EC1"/>
      <name val="BBVA Office Light"/>
      <family val="2"/>
    </font>
    <font>
      <sz val="10"/>
      <name val="BBVA Office Light"/>
      <family val="2"/>
    </font>
    <font>
      <sz val="10"/>
      <color rgb="FF000000"/>
      <name val="BBVA Office Light"/>
      <family val="2"/>
    </font>
    <font>
      <b/>
      <sz val="14"/>
      <color rgb="FF006EC1"/>
      <name val="BBVA Office Light"/>
      <family val="2"/>
    </font>
    <font>
      <sz val="14"/>
      <color theme="1"/>
      <name val="Calibri"/>
      <family val="2"/>
      <scheme val="minor"/>
    </font>
    <font>
      <b/>
      <sz val="12"/>
      <color rgb="FFFFFFFF"/>
      <name val="BBVA Office Light"/>
      <family val="2"/>
    </font>
    <font>
      <sz val="12"/>
      <color rgb="FFFFFFFF"/>
      <name val="BBVA Office Light"/>
      <family val="2"/>
    </font>
    <font>
      <b/>
      <sz val="12"/>
      <color rgb="FF006EC1"/>
      <name val="BBVA Office Light"/>
      <family val="2"/>
    </font>
    <font>
      <sz val="12"/>
      <color rgb="FF006EC1"/>
      <name val="BBVA Office Light"/>
      <family val="2"/>
    </font>
    <font>
      <sz val="9"/>
      <color rgb="FF006EC1"/>
      <name val="BBVA Office Light"/>
      <family val="2"/>
    </font>
    <font>
      <sz val="10"/>
      <color rgb="FF006EC1"/>
      <name val="BBVA Office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6EC1"/>
        <bgColor rgb="FF006EC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thin">
        <color rgb="FFFFFFFF"/>
      </right>
      <top/>
      <bottom/>
      <diagonal/>
    </border>
    <border>
      <left/>
      <right style="dotted">
        <color rgb="FF00B0F0"/>
      </right>
      <top/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hair">
        <color theme="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hair">
        <color theme="0"/>
      </bottom>
      <diagonal/>
    </border>
    <border>
      <left/>
      <right style="hair">
        <color rgb="FF00B0F0"/>
      </right>
      <top style="hair">
        <color theme="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theme="0"/>
      </top>
      <bottom style="hair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164" fontId="5" fillId="2" borderId="1" xfId="1" applyNumberFormat="1" applyFont="1" applyFill="1" applyBorder="1" applyAlignment="1">
      <alignment horizontal="right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2" fillId="3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1" fillId="3" borderId="0" xfId="0" applyFont="1" applyFill="1" applyBorder="1" applyAlignment="1"/>
    <xf numFmtId="0" fontId="12" fillId="3" borderId="0" xfId="0" applyFont="1" applyFill="1" applyBorder="1" applyAlignment="1">
      <alignment horizontal="center" vertical="center"/>
    </xf>
    <xf numFmtId="3" fontId="13" fillId="0" borderId="3" xfId="0" applyNumberFormat="1" applyFont="1" applyBorder="1" applyAlignment="1"/>
    <xf numFmtId="3" fontId="13" fillId="0" borderId="4" xfId="0" applyNumberFormat="1" applyFont="1" applyBorder="1" applyAlignment="1"/>
    <xf numFmtId="3" fontId="14" fillId="0" borderId="5" xfId="0" applyNumberFormat="1" applyFont="1" applyBorder="1" applyAlignment="1"/>
    <xf numFmtId="3" fontId="14" fillId="0" borderId="6" xfId="0" applyNumberFormat="1" applyFont="1" applyBorder="1" applyAlignment="1"/>
    <xf numFmtId="3" fontId="14" fillId="0" borderId="6" xfId="0" applyNumberFormat="1" applyFont="1" applyBorder="1" applyAlignment="1">
      <alignment horizontal="right"/>
    </xf>
    <xf numFmtId="3" fontId="13" fillId="0" borderId="5" xfId="0" applyNumberFormat="1" applyFont="1" applyBorder="1" applyAlignment="1"/>
    <xf numFmtId="3" fontId="13" fillId="0" borderId="6" xfId="0" applyNumberFormat="1" applyFont="1" applyBorder="1" applyAlignment="1"/>
    <xf numFmtId="3" fontId="13" fillId="0" borderId="6" xfId="0" applyNumberFormat="1" applyFont="1" applyBorder="1" applyAlignment="1">
      <alignment horizontal="right"/>
    </xf>
    <xf numFmtId="3" fontId="14" fillId="0" borderId="7" xfId="0" applyNumberFormat="1" applyFont="1" applyBorder="1" applyAlignment="1"/>
    <xf numFmtId="3" fontId="14" fillId="0" borderId="8" xfId="0" applyNumberFormat="1" applyFont="1" applyBorder="1" applyAlignment="1">
      <alignment horizontal="right"/>
    </xf>
    <xf numFmtId="3" fontId="14" fillId="0" borderId="9" xfId="0" applyNumberFormat="1" applyFont="1" applyBorder="1" applyAlignment="1"/>
    <xf numFmtId="3" fontId="14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/>
    <xf numFmtId="3" fontId="14" fillId="0" borderId="11" xfId="0" applyNumberFormat="1" applyFont="1" applyBorder="1" applyAlignment="1"/>
    <xf numFmtId="3" fontId="14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/>
  </cellXfs>
  <cellStyles count="3">
    <cellStyle name="Millares" xfId="1" builtinId="3"/>
    <cellStyle name="Normal" xfId="0" builtinId="0"/>
    <cellStyle name="Normal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1143000</xdr:colOff>
      <xdr:row>3</xdr:row>
      <xdr:rowOff>133350</xdr:rowOff>
    </xdr:to>
    <xdr:pic>
      <xdr:nvPicPr>
        <xdr:cNvPr id="1047" name="Picture 1" descr="IIRGAcceso-Esp-I_161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1"/>
  <sheetViews>
    <sheetView showGridLines="0" tabSelected="1" zoomScaleNormal="100" workbookViewId="0">
      <selection activeCell="A36" sqref="A36"/>
    </sheetView>
  </sheetViews>
  <sheetFormatPr baseColWidth="10" defaultRowHeight="15" x14ac:dyDescent="0.25"/>
  <cols>
    <col min="1" max="1" width="40.42578125" customWidth="1"/>
    <col min="2" max="4" width="15.7109375" customWidth="1"/>
    <col min="5" max="8" width="18.85546875" customWidth="1"/>
  </cols>
  <sheetData>
    <row r="5" spans="1:26" s="8" customFormat="1" ht="15.75" customHeight="1" x14ac:dyDescent="0.2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x14ac:dyDescent="0.25">
      <c r="A6" s="1"/>
      <c r="B6" s="2"/>
      <c r="C6" s="2"/>
      <c r="D6" s="2"/>
    </row>
    <row r="7" spans="1:26" s="10" customFormat="1" ht="18.75" x14ac:dyDescent="0.3">
      <c r="A7" s="9" t="s">
        <v>1</v>
      </c>
    </row>
    <row r="8" spans="1:26" ht="15.75" x14ac:dyDescent="0.25">
      <c r="A8" s="3"/>
      <c r="B8" s="3"/>
      <c r="C8" s="3"/>
      <c r="D8" s="3"/>
    </row>
    <row r="9" spans="1:26" ht="21" customHeight="1" x14ac:dyDescent="0.25">
      <c r="A9" s="14"/>
      <c r="B9" s="15">
        <v>2015</v>
      </c>
      <c r="C9" s="15">
        <v>2014</v>
      </c>
      <c r="D9" s="11">
        <v>2013</v>
      </c>
    </row>
    <row r="10" spans="1:26" ht="15.95" customHeight="1" x14ac:dyDescent="0.25">
      <c r="A10" s="16" t="s">
        <v>7</v>
      </c>
      <c r="B10" s="17">
        <f>SUM(B11:B15)</f>
        <v>975714.18171999999</v>
      </c>
      <c r="C10" s="17">
        <f>SUM(C11:C15)</f>
        <v>771164.2</v>
      </c>
      <c r="D10" s="17">
        <f>SUM(D11:D15)</f>
        <v>482447</v>
      </c>
    </row>
    <row r="11" spans="1:26" ht="15.75" x14ac:dyDescent="0.25">
      <c r="A11" s="18" t="s">
        <v>2</v>
      </c>
      <c r="B11" s="19">
        <v>775052.4</v>
      </c>
      <c r="C11" s="19">
        <v>596779.19999999995</v>
      </c>
      <c r="D11" s="19">
        <v>260711</v>
      </c>
    </row>
    <row r="12" spans="1:26" ht="15.95" customHeight="1" x14ac:dyDescent="0.25">
      <c r="A12" s="18" t="s">
        <v>3</v>
      </c>
      <c r="B12" s="19">
        <v>121602</v>
      </c>
      <c r="C12" s="19">
        <v>133367</v>
      </c>
      <c r="D12" s="19">
        <v>131161</v>
      </c>
    </row>
    <row r="13" spans="1:26" ht="15.75" customHeight="1" x14ac:dyDescent="0.25">
      <c r="A13" s="18" t="s">
        <v>4</v>
      </c>
      <c r="B13" s="19">
        <v>2050</v>
      </c>
      <c r="C13" s="19">
        <v>19219</v>
      </c>
      <c r="D13" s="19">
        <v>68100</v>
      </c>
    </row>
    <row r="14" spans="1:26" ht="15.75" customHeight="1" x14ac:dyDescent="0.25">
      <c r="A14" s="18" t="s">
        <v>6</v>
      </c>
      <c r="B14" s="19">
        <v>438</v>
      </c>
      <c r="C14" s="20">
        <v>4656</v>
      </c>
      <c r="D14" s="20">
        <v>1944</v>
      </c>
    </row>
    <row r="15" spans="1:26" ht="15.75" customHeight="1" x14ac:dyDescent="0.25">
      <c r="A15" s="18" t="s">
        <v>5</v>
      </c>
      <c r="B15" s="19">
        <v>76571.781719999999</v>
      </c>
      <c r="C15" s="19">
        <v>17143</v>
      </c>
      <c r="D15" s="19">
        <v>20531</v>
      </c>
    </row>
    <row r="16" spans="1:26" ht="15.95" customHeight="1" x14ac:dyDescent="0.25">
      <c r="A16" s="21" t="s">
        <v>8</v>
      </c>
      <c r="B16" s="22">
        <f>SUM(B17:B21)</f>
        <v>99896.3</v>
      </c>
      <c r="C16" s="22">
        <f>SUM(C17:C21)</f>
        <v>1098987</v>
      </c>
      <c r="D16" s="22">
        <f>SUM(D17:D21)</f>
        <v>1147570</v>
      </c>
    </row>
    <row r="17" spans="1:4" ht="15.75" x14ac:dyDescent="0.25">
      <c r="A17" s="18" t="s">
        <v>2</v>
      </c>
      <c r="B17" s="19">
        <v>65080</v>
      </c>
      <c r="C17" s="19">
        <v>1051703</v>
      </c>
      <c r="D17" s="19">
        <v>1088058</v>
      </c>
    </row>
    <row r="18" spans="1:4" ht="15.95" customHeight="1" x14ac:dyDescent="0.25">
      <c r="A18" s="18" t="s">
        <v>3</v>
      </c>
      <c r="B18" s="20" t="s">
        <v>12</v>
      </c>
      <c r="C18" s="20" t="s">
        <v>12</v>
      </c>
      <c r="D18" s="20" t="s">
        <v>12</v>
      </c>
    </row>
    <row r="19" spans="1:4" ht="15.75" customHeight="1" x14ac:dyDescent="0.25">
      <c r="A19" s="18" t="s">
        <v>4</v>
      </c>
      <c r="B19" s="19">
        <v>32873.300000000003</v>
      </c>
      <c r="C19" s="20">
        <v>46555</v>
      </c>
      <c r="D19" s="20">
        <v>59512</v>
      </c>
    </row>
    <row r="20" spans="1:4" ht="15.75" customHeight="1" x14ac:dyDescent="0.25">
      <c r="A20" s="18" t="s">
        <v>6</v>
      </c>
      <c r="B20" s="19">
        <v>1943</v>
      </c>
      <c r="C20" s="19">
        <v>729</v>
      </c>
      <c r="D20" s="20" t="s">
        <v>12</v>
      </c>
    </row>
    <row r="21" spans="1:4" ht="15.75" customHeight="1" x14ac:dyDescent="0.25">
      <c r="A21" s="18" t="s">
        <v>5</v>
      </c>
      <c r="B21" s="20" t="s">
        <v>12</v>
      </c>
      <c r="C21" s="20" t="s">
        <v>12</v>
      </c>
      <c r="D21" s="20" t="s">
        <v>12</v>
      </c>
    </row>
    <row r="22" spans="1:4" ht="15.95" customHeight="1" x14ac:dyDescent="0.25">
      <c r="A22" s="21" t="s">
        <v>9</v>
      </c>
      <c r="B22" s="23" t="s">
        <v>12</v>
      </c>
      <c r="C22" s="22">
        <f>SUM(C23:C27)</f>
        <v>2142464.7800899995</v>
      </c>
      <c r="D22" s="22">
        <f>SUM(D23:D27)</f>
        <v>2549312.4938999</v>
      </c>
    </row>
    <row r="23" spans="1:4" ht="15.75" x14ac:dyDescent="0.25">
      <c r="A23" s="18" t="s">
        <v>2</v>
      </c>
      <c r="B23" s="20" t="s">
        <v>12</v>
      </c>
      <c r="C23" s="19">
        <v>2102201.4101499999</v>
      </c>
      <c r="D23" s="19">
        <v>2478601.4938999</v>
      </c>
    </row>
    <row r="24" spans="1:4" ht="15.95" customHeight="1" x14ac:dyDescent="0.25">
      <c r="A24" s="18" t="s">
        <v>3</v>
      </c>
      <c r="B24" s="20" t="s">
        <v>12</v>
      </c>
      <c r="C24" s="20">
        <v>129.27314999999999</v>
      </c>
      <c r="D24" s="20">
        <v>615</v>
      </c>
    </row>
    <row r="25" spans="1:4" ht="15.75" customHeight="1" x14ac:dyDescent="0.25">
      <c r="A25" s="18" t="s">
        <v>4</v>
      </c>
      <c r="B25" s="20" t="s">
        <v>12</v>
      </c>
      <c r="C25" s="19">
        <v>40134.096789999996</v>
      </c>
      <c r="D25" s="19">
        <v>70096</v>
      </c>
    </row>
    <row r="26" spans="1:4" ht="15.75" customHeight="1" x14ac:dyDescent="0.25">
      <c r="A26" s="18" t="s">
        <v>6</v>
      </c>
      <c r="B26" s="20" t="s">
        <v>12</v>
      </c>
      <c r="C26" s="20" t="s">
        <v>12</v>
      </c>
      <c r="D26" s="20" t="s">
        <v>12</v>
      </c>
    </row>
    <row r="27" spans="1:4" ht="15.75" customHeight="1" x14ac:dyDescent="0.25">
      <c r="A27" s="18" t="s">
        <v>5</v>
      </c>
      <c r="B27" s="20" t="s">
        <v>12</v>
      </c>
      <c r="C27" s="20" t="s">
        <v>12</v>
      </c>
      <c r="D27" s="20" t="s">
        <v>12</v>
      </c>
    </row>
    <row r="28" spans="1:4" ht="15.95" customHeight="1" x14ac:dyDescent="0.25">
      <c r="A28" s="21" t="s">
        <v>10</v>
      </c>
      <c r="B28" s="22">
        <f>SUM(B29:B33)</f>
        <v>179846.88999999998</v>
      </c>
      <c r="C28" s="22">
        <f>SUM(C29:C33)</f>
        <v>271775.17200000002</v>
      </c>
      <c r="D28" s="22">
        <f>SUM(D29:D33)</f>
        <v>277879.66000000003</v>
      </c>
    </row>
    <row r="29" spans="1:4" ht="15.75" x14ac:dyDescent="0.25">
      <c r="A29" s="18" t="s">
        <v>2</v>
      </c>
      <c r="B29" s="19">
        <v>150248.4</v>
      </c>
      <c r="C29" s="20">
        <v>182483</v>
      </c>
      <c r="D29" s="20">
        <v>199776.5</v>
      </c>
    </row>
    <row r="30" spans="1:4" ht="15.95" customHeight="1" x14ac:dyDescent="0.25">
      <c r="A30" s="18" t="s">
        <v>3</v>
      </c>
      <c r="B30" s="19">
        <v>3714.49</v>
      </c>
      <c r="C30" s="19">
        <v>9847.1720000000005</v>
      </c>
      <c r="D30" s="19">
        <v>10810.16</v>
      </c>
    </row>
    <row r="31" spans="1:4" ht="15.75" customHeight="1" x14ac:dyDescent="0.25">
      <c r="A31" s="18" t="s">
        <v>4</v>
      </c>
      <c r="B31" s="19">
        <v>25478</v>
      </c>
      <c r="C31" s="19">
        <v>79429</v>
      </c>
      <c r="D31" s="19">
        <v>66408</v>
      </c>
    </row>
    <row r="32" spans="1:4" ht="15.75" customHeight="1" x14ac:dyDescent="0.25">
      <c r="A32" s="18" t="s">
        <v>6</v>
      </c>
      <c r="B32" s="19">
        <v>406</v>
      </c>
      <c r="C32" s="19">
        <v>16</v>
      </c>
      <c r="D32" s="19">
        <v>885</v>
      </c>
    </row>
    <row r="33" spans="1:4" ht="15.75" customHeight="1" x14ac:dyDescent="0.25">
      <c r="A33" s="24" t="s">
        <v>5</v>
      </c>
      <c r="B33" s="25" t="s">
        <v>12</v>
      </c>
      <c r="C33" s="25" t="s">
        <v>12</v>
      </c>
      <c r="D33" s="25" t="s">
        <v>12</v>
      </c>
    </row>
    <row r="34" spans="1:4" ht="18" customHeight="1" x14ac:dyDescent="0.25">
      <c r="A34" s="4" t="s">
        <v>0</v>
      </c>
      <c r="B34" s="5">
        <f>SUM(B28,B22,B16,B10)</f>
        <v>1255457.3717199999</v>
      </c>
      <c r="C34" s="5">
        <f>SUM(C10,C16,C22,C28)</f>
        <v>4284391.15209</v>
      </c>
      <c r="D34" s="5">
        <f>SUM(D10,D16,D22,D28)</f>
        <v>4457209.1538998997</v>
      </c>
    </row>
    <row r="35" spans="1:4" ht="15.75" x14ac:dyDescent="0.25">
      <c r="A35" s="26" t="s">
        <v>2</v>
      </c>
      <c r="B35" s="27">
        <f>SUM(B11,B17,B23,B29)</f>
        <v>990380.8</v>
      </c>
      <c r="C35" s="28">
        <f>C11+C17+C23+C29</f>
        <v>3933166.6101500001</v>
      </c>
      <c r="D35" s="27">
        <f t="shared" ref="D35" si="0">D11+D17+D23+D29</f>
        <v>4027146.9938999</v>
      </c>
    </row>
    <row r="36" spans="1:4" ht="15.95" customHeight="1" x14ac:dyDescent="0.25">
      <c r="A36" s="29" t="s">
        <v>3</v>
      </c>
      <c r="B36" s="30">
        <f>SUM(B12,B18,B24,B30)</f>
        <v>125316.49</v>
      </c>
      <c r="C36" s="31">
        <f>C12+C24+C30</f>
        <v>143343.44514999999</v>
      </c>
      <c r="D36" s="30">
        <f t="shared" ref="D36" si="1">D12+D24+D30</f>
        <v>142586.16</v>
      </c>
    </row>
    <row r="37" spans="1:4" ht="15.75" customHeight="1" x14ac:dyDescent="0.25">
      <c r="A37" s="29" t="s">
        <v>4</v>
      </c>
      <c r="B37" s="30">
        <f>SUM(B13,B19,B25,B31)</f>
        <v>60401.3</v>
      </c>
      <c r="C37" s="31">
        <f>C13+C19+C25+C31</f>
        <v>185337.09678999998</v>
      </c>
      <c r="D37" s="30">
        <f t="shared" ref="D37" si="2">D13+D19+D25+D31</f>
        <v>264116</v>
      </c>
    </row>
    <row r="38" spans="1:4" ht="15.75" customHeight="1" x14ac:dyDescent="0.25">
      <c r="A38" s="29" t="s">
        <v>6</v>
      </c>
      <c r="B38" s="30">
        <f>SUM(B14,B20,B26,B32)</f>
        <v>2787</v>
      </c>
      <c r="C38" s="31">
        <f>C14+C20+C32</f>
        <v>5401</v>
      </c>
      <c r="D38" s="30">
        <f>D14+D32</f>
        <v>2829</v>
      </c>
    </row>
    <row r="39" spans="1:4" ht="15.75" customHeight="1" x14ac:dyDescent="0.25">
      <c r="A39" s="29" t="s">
        <v>5</v>
      </c>
      <c r="B39" s="30">
        <v>76571.781719999999</v>
      </c>
      <c r="C39" s="31">
        <f>C15</f>
        <v>17143</v>
      </c>
      <c r="D39" s="30">
        <f>D15</f>
        <v>20531</v>
      </c>
    </row>
    <row r="40" spans="1:4" s="13" customFormat="1" ht="12.75" x14ac:dyDescent="0.2">
      <c r="A40" s="12" t="s">
        <v>13</v>
      </c>
    </row>
    <row r="41" spans="1:4" s="13" customFormat="1" ht="12.75" x14ac:dyDescent="0.2">
      <c r="A41" s="12" t="s">
        <v>11</v>
      </c>
    </row>
  </sheetData>
  <mergeCells count="2">
    <mergeCell ref="A41:XFD41"/>
    <mergeCell ref="A40:XFD40"/>
  </mergeCells>
  <pageMargins left="0.7" right="0.7" top="0.75" bottom="0.75" header="0.3" footer="0.3"/>
  <pageSetup paperSize="9" orientation="portrait" r:id="rId1"/>
  <ignoredErrors>
    <ignoredError sqref="C36:D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Residuos</vt:lpstr>
    </vt:vector>
  </TitlesOfParts>
  <Company>BBVA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Lemus</dc:creator>
  <cp:lastModifiedBy>COLLADO MEDRANO, LUCIA</cp:lastModifiedBy>
  <dcterms:created xsi:type="dcterms:W3CDTF">2014-01-24T09:56:13Z</dcterms:created>
  <dcterms:modified xsi:type="dcterms:W3CDTF">2016-02-26T10:50:09Z</dcterms:modified>
</cp:coreProperties>
</file>