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1.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1.0'!$C$8:$C$25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'[26]G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'[27]CONC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'[27]CONC MARZO'!#REF!</definedName>
    <definedName name="XRefCopy5" hidden="1">#REF!</definedName>
    <definedName name="XRefCopy5Row" hidden="1">'[28]XREF'!#REF!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<sst xmlns="http://schemas.openxmlformats.org/spreadsheetml/2006/main" count="37" uniqueCount="37">
  <si>
    <t>INFORME DE GESTION</t>
  </si>
  <si>
    <t>DATOS RELEVANTES GRUPO BBVA</t>
  </si>
  <si>
    <t>IG 1.0</t>
  </si>
  <si>
    <t>Millones de euros</t>
  </si>
  <si>
    <t>Datos relevantes del Grupo BBVA</t>
  </si>
  <si>
    <t xml:space="preserve">% Variación
</t>
  </si>
  <si>
    <t>Balance (millones de euros)</t>
  </si>
  <si>
    <t>Activo total</t>
  </si>
  <si>
    <t>Créditos a la clientela (bruto)</t>
  </si>
  <si>
    <t>Depósitos de la clientela</t>
  </si>
  <si>
    <t>Otros recursos de clientes</t>
  </si>
  <si>
    <t>Total recursos de clientes</t>
  </si>
  <si>
    <t>Patrimonio neto</t>
  </si>
  <si>
    <t>Cuenta de resultados (millones de euros)</t>
  </si>
  <si>
    <t>Margen de intereses</t>
  </si>
  <si>
    <t>Margen bruto</t>
  </si>
  <si>
    <t>Margen neto</t>
  </si>
  <si>
    <t>Beneficio antes de impuestos</t>
  </si>
  <si>
    <t>Beneficio atribuido al Grupo</t>
  </si>
  <si>
    <t>Datos por acción y ratios bursátiles</t>
  </si>
  <si>
    <t>Cotización (euros)</t>
  </si>
  <si>
    <t>Capitalización bursátil (millones de euros)</t>
  </si>
  <si>
    <r>
      <t>Beneficio atribuido por acción (euros)</t>
    </r>
    <r>
      <rPr>
        <vertAlign val="superscript"/>
        <sz val="10"/>
        <color indexed="18"/>
        <rFont val="Arial"/>
        <family val="2"/>
      </rPr>
      <t xml:space="preserve"> (1)</t>
    </r>
  </si>
  <si>
    <t>Valor contable por acción (euros)</t>
  </si>
  <si>
    <t>Precio/Valor contable (veces)</t>
  </si>
  <si>
    <t>Ratios relevantes (%)</t>
  </si>
  <si>
    <t>ROE (Bº atribuido/Fondos propios medios)</t>
  </si>
  <si>
    <t>Ratios de capital (%)</t>
  </si>
  <si>
    <t>Ratio BIS</t>
  </si>
  <si>
    <t>Información adicional</t>
  </si>
  <si>
    <t>Número de acciones (millones)</t>
  </si>
  <si>
    <t>Número de accionistas</t>
  </si>
  <si>
    <r>
      <t xml:space="preserve">Número de empleados </t>
    </r>
    <r>
      <rPr>
        <vertAlign val="superscript"/>
        <sz val="9"/>
        <color indexed="18"/>
        <rFont val="Arial"/>
        <family val="2"/>
      </rPr>
      <t>(2)</t>
    </r>
  </si>
  <si>
    <r>
      <t xml:space="preserve">Número de oficinas </t>
    </r>
    <r>
      <rPr>
        <vertAlign val="superscript"/>
        <sz val="9"/>
        <color indexed="18"/>
        <rFont val="Arial"/>
        <family val="2"/>
      </rPr>
      <t>(2)</t>
    </r>
  </si>
  <si>
    <r>
      <t xml:space="preserve">Número de cajeros automáticos </t>
    </r>
    <r>
      <rPr>
        <vertAlign val="superscript"/>
        <sz val="9"/>
        <color indexed="18"/>
        <rFont val="Arial"/>
        <family val="2"/>
      </rPr>
      <t>(2)</t>
    </r>
  </si>
  <si>
    <t>(1)  El beneficio por acción se cálcula según se detalla en la Nota 5 de los estados financieros intermedios consolidados adjuntos</t>
  </si>
  <si>
    <t>(2) No incluye Garanti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</si>
</sst>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#,##0.00;\(#,##0.00\);&quot;-&quot;"/>
    <numFmt numFmtId="168" formatCode="_-* #,##0.00_-;\-* #,##0.00_-;_-* &quot;-&quot;??_-;_-@_-"/>
    <numFmt numFmtId="169" formatCode="&quot;$&quot;#,##0_);[Red]\(&quot;$&quot;#,##0\)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\$#,##0\ ;\(\$#,##0\)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vertAlign val="superscript"/>
      <sz val="10"/>
      <color indexed="18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vertAlign val="superscript"/>
      <sz val="9"/>
      <color indexed="18"/>
      <name val="Arial"/>
      <family val="2"/>
    </font>
    <font>
      <sz val="7"/>
      <color indexed="18"/>
      <name val="Stag Sans Light"/>
      <family val="2"/>
    </font>
    <font>
      <sz val="10"/>
      <color indexed="18"/>
      <name val="Stag Sans Light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54" fillId="38" borderId="1" applyNumberFormat="0" applyFont="0" applyAlignment="0" applyProtection="0"/>
    <xf numFmtId="0" fontId="7" fillId="3" borderId="0" applyNumberFormat="0" applyBorder="0" applyAlignment="0" applyProtection="0"/>
    <xf numFmtId="0" fontId="56" fillId="39" borderId="2" applyNumberFormat="0" applyAlignment="0" applyProtection="0"/>
    <xf numFmtId="0" fontId="57" fillId="40" borderId="0" applyNumberFormat="0" applyBorder="0" applyAlignment="0" applyProtection="0"/>
    <xf numFmtId="0" fontId="4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11" fillId="41" borderId="3" applyNumberFormat="0" applyAlignment="0" applyProtection="0"/>
    <xf numFmtId="0" fontId="44" fillId="0" borderId="0">
      <alignment/>
      <protection/>
    </xf>
    <xf numFmtId="0" fontId="13" fillId="42" borderId="4" applyNumberFormat="0" applyAlignment="0" applyProtection="0"/>
    <xf numFmtId="38" fontId="45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58" fillId="43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>
      <alignment/>
      <protection locked="0"/>
    </xf>
    <xf numFmtId="0" fontId="47" fillId="0" borderId="0">
      <alignment/>
      <protection locked="0"/>
    </xf>
    <xf numFmtId="0" fontId="48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8" fillId="0" borderId="0">
      <alignment/>
      <protection locked="0"/>
    </xf>
    <xf numFmtId="0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0" fillId="50" borderId="2" applyNumberFormat="0" applyAlignment="0" applyProtection="0"/>
    <xf numFmtId="0" fontId="9" fillId="7" borderId="3" applyNumberFormat="0" applyAlignment="0" applyProtection="0"/>
    <xf numFmtId="0" fontId="61" fillId="51" borderId="8" applyNumberFormat="0" applyAlignment="0" applyProtection="0"/>
    <xf numFmtId="0" fontId="12" fillId="0" borderId="9" applyNumberFormat="0" applyFill="0" applyAlignment="0" applyProtection="0"/>
    <xf numFmtId="0" fontId="62" fillId="0" borderId="10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5" fontId="53" fillId="0" borderId="0" applyNumberFormat="0" applyBorder="0" applyAlignment="0">
      <protection/>
    </xf>
    <xf numFmtId="174" fontId="49" fillId="0" borderId="0" applyFont="0" applyFill="0" applyBorder="0" applyAlignment="0" applyProtection="0"/>
    <xf numFmtId="0" fontId="6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8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69" fillId="39" borderId="17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>
      <alignment/>
    </xf>
    <xf numFmtId="0" fontId="23" fillId="55" borderId="0" xfId="0" applyFont="1" applyFill="1" applyAlignment="1" quotePrefix="1">
      <alignment horizontal="center"/>
    </xf>
    <xf numFmtId="0" fontId="24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5" borderId="18" xfId="0" applyFont="1" applyFill="1" applyBorder="1" applyAlignment="1">
      <alignment/>
    </xf>
    <xf numFmtId="0" fontId="26" fillId="55" borderId="19" xfId="0" applyFont="1" applyFill="1" applyBorder="1" applyAlignment="1">
      <alignment/>
    </xf>
    <xf numFmtId="0" fontId="26" fillId="55" borderId="19" xfId="0" applyNumberFormat="1" applyFont="1" applyFill="1" applyBorder="1" applyAlignment="1">
      <alignment/>
    </xf>
    <xf numFmtId="0" fontId="26" fillId="55" borderId="20" xfId="0" applyFont="1" applyFill="1" applyBorder="1" applyAlignment="1">
      <alignment/>
    </xf>
    <xf numFmtId="0" fontId="25" fillId="54" borderId="0" xfId="0" applyFont="1" applyFill="1" applyAlignment="1">
      <alignment horizontal="center"/>
    </xf>
    <xf numFmtId="0" fontId="27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6" fillId="55" borderId="21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9" fillId="55" borderId="0" xfId="0" applyNumberFormat="1" applyFont="1" applyFill="1" applyBorder="1" applyAlignment="1">
      <alignment/>
    </xf>
    <xf numFmtId="0" fontId="25" fillId="55" borderId="0" xfId="0" applyNumberFormat="1" applyFont="1" applyFill="1" applyBorder="1" applyAlignment="1">
      <alignment horizontal="center"/>
    </xf>
    <xf numFmtId="0" fontId="26" fillId="55" borderId="22" xfId="0" applyFont="1" applyFill="1" applyBorder="1" applyAlignment="1">
      <alignment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64" fontId="27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0" fillId="57" borderId="24" xfId="0" applyNumberFormat="1" applyFont="1" applyFill="1" applyBorder="1" applyAlignment="1">
      <alignment horizontal="center" vertical="center" wrapText="1"/>
    </xf>
    <xf numFmtId="164" fontId="31" fillId="57" borderId="24" xfId="0" applyNumberFormat="1" applyFont="1" applyFill="1" applyBorder="1" applyAlignment="1">
      <alignment horizontal="center" wrapText="1"/>
    </xf>
    <xf numFmtId="0" fontId="26" fillId="55" borderId="22" xfId="0" applyFont="1" applyFill="1" applyBorder="1" applyAlignment="1">
      <alignment/>
    </xf>
    <xf numFmtId="0" fontId="26" fillId="55" borderId="0" xfId="0" applyFont="1" applyFill="1" applyAlignment="1">
      <alignment/>
    </xf>
    <xf numFmtId="0" fontId="25" fillId="54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left"/>
    </xf>
    <xf numFmtId="165" fontId="71" fillId="0" borderId="25" xfId="0" applyNumberFormat="1" applyFont="1" applyFill="1" applyBorder="1" applyAlignment="1">
      <alignment/>
    </xf>
    <xf numFmtId="0" fontId="24" fillId="55" borderId="0" xfId="0" applyFont="1" applyFill="1" applyBorder="1" applyAlignment="1" applyProtection="1">
      <alignment horizontal="left"/>
      <protection locked="0"/>
    </xf>
    <xf numFmtId="165" fontId="33" fillId="0" borderId="26" xfId="0" applyNumberFormat="1" applyFont="1" applyFill="1" applyBorder="1" applyAlignment="1">
      <alignment/>
    </xf>
    <xf numFmtId="165" fontId="33" fillId="0" borderId="27" xfId="0" applyNumberFormat="1" applyFont="1" applyFill="1" applyBorder="1" applyAlignment="1">
      <alignment/>
    </xf>
    <xf numFmtId="0" fontId="28" fillId="55" borderId="22" xfId="0" applyFont="1" applyFill="1" applyBorder="1" applyAlignment="1">
      <alignment/>
    </xf>
    <xf numFmtId="0" fontId="24" fillId="54" borderId="0" xfId="0" applyFont="1" applyFill="1" applyAlignment="1">
      <alignment horizontal="center"/>
    </xf>
    <xf numFmtId="0" fontId="27" fillId="55" borderId="0" xfId="0" applyFont="1" applyFill="1" applyAlignment="1">
      <alignment/>
    </xf>
    <xf numFmtId="0" fontId="28" fillId="55" borderId="0" xfId="0" applyFont="1" applyFill="1" applyAlignment="1">
      <alignment/>
    </xf>
    <xf numFmtId="165" fontId="33" fillId="0" borderId="25" xfId="0" applyNumberFormat="1" applyFont="1" applyFill="1" applyBorder="1" applyAlignment="1">
      <alignment/>
    </xf>
    <xf numFmtId="0" fontId="28" fillId="55" borderId="0" xfId="0" applyFont="1" applyFill="1" applyBorder="1" applyAlignment="1" applyProtection="1">
      <alignment horizontal="center"/>
      <protection locked="0"/>
    </xf>
    <xf numFmtId="165" fontId="33" fillId="0" borderId="28" xfId="0" applyNumberFormat="1" applyFont="1" applyFill="1" applyBorder="1" applyAlignment="1">
      <alignment/>
    </xf>
    <xf numFmtId="166" fontId="33" fillId="0" borderId="25" xfId="0" applyNumberFormat="1" applyFont="1" applyFill="1" applyBorder="1" applyAlignment="1">
      <alignment/>
    </xf>
    <xf numFmtId="165" fontId="33" fillId="0" borderId="28" xfId="0" applyNumberFormat="1" applyFont="1" applyFill="1" applyBorder="1" applyAlignment="1" applyProtection="1">
      <alignment horizontal="right"/>
      <protection locked="0"/>
    </xf>
    <xf numFmtId="165" fontId="33" fillId="0" borderId="25" xfId="0" applyNumberFormat="1" applyFont="1" applyFill="1" applyBorder="1" applyAlignment="1">
      <alignment horizontal="right"/>
    </xf>
    <xf numFmtId="0" fontId="24" fillId="0" borderId="21" xfId="0" applyFont="1" applyBorder="1" applyAlignment="1">
      <alignment horizontal="left"/>
    </xf>
    <xf numFmtId="0" fontId="24" fillId="55" borderId="22" xfId="0" applyFont="1" applyFill="1" applyBorder="1" applyAlignment="1">
      <alignment/>
    </xf>
    <xf numFmtId="0" fontId="24" fillId="55" borderId="0" xfId="0" applyFont="1" applyFill="1" applyAlignment="1">
      <alignment/>
    </xf>
    <xf numFmtId="0" fontId="29" fillId="0" borderId="21" xfId="0" applyFont="1" applyBorder="1" applyAlignment="1">
      <alignment horizontal="left"/>
    </xf>
    <xf numFmtId="0" fontId="29" fillId="55" borderId="22" xfId="0" applyFont="1" applyFill="1" applyBorder="1" applyAlignment="1">
      <alignment/>
    </xf>
    <xf numFmtId="0" fontId="25" fillId="55" borderId="0" xfId="0" applyFont="1" applyFill="1" applyAlignment="1">
      <alignment/>
    </xf>
    <xf numFmtId="0" fontId="29" fillId="55" borderId="0" xfId="0" applyFont="1" applyFill="1" applyAlignment="1">
      <alignment/>
    </xf>
    <xf numFmtId="167" fontId="33" fillId="0" borderId="28" xfId="0" applyNumberFormat="1" applyFont="1" applyFill="1" applyBorder="1" applyAlignment="1">
      <alignment/>
    </xf>
    <xf numFmtId="167" fontId="33" fillId="0" borderId="25" xfId="0" applyNumberFormat="1" applyFont="1" applyFill="1" applyBorder="1" applyAlignment="1">
      <alignment/>
    </xf>
    <xf numFmtId="0" fontId="18" fillId="54" borderId="0" xfId="0" applyFont="1" applyFill="1" applyAlignment="1" quotePrefix="1">
      <alignment horizontal="center" vertical="center"/>
    </xf>
    <xf numFmtId="166" fontId="33" fillId="0" borderId="28" xfId="0" applyNumberFormat="1" applyFont="1" applyFill="1" applyBorder="1" applyAlignment="1" applyProtection="1">
      <alignment horizontal="right"/>
      <protection locked="0"/>
    </xf>
    <xf numFmtId="0" fontId="35" fillId="54" borderId="0" xfId="0" applyFont="1" applyFill="1" applyAlignment="1">
      <alignment horizontal="center"/>
    </xf>
    <xf numFmtId="0" fontId="20" fillId="55" borderId="0" xfId="0" applyFont="1" applyFill="1" applyBorder="1" applyAlignment="1">
      <alignment/>
    </xf>
    <xf numFmtId="0" fontId="33" fillId="55" borderId="0" xfId="0" applyFont="1" applyFill="1" applyAlignment="1">
      <alignment/>
    </xf>
    <xf numFmtId="0" fontId="18" fillId="54" borderId="0" xfId="0" applyFont="1" applyFill="1" applyBorder="1" applyAlignment="1" quotePrefix="1">
      <alignment horizontal="center" vertical="center" wrapText="1"/>
    </xf>
    <xf numFmtId="0" fontId="0" fillId="55" borderId="29" xfId="0" applyFill="1" applyBorder="1" applyAlignment="1">
      <alignment/>
    </xf>
    <xf numFmtId="165" fontId="24" fillId="0" borderId="28" xfId="0" applyNumberFormat="1" applyFont="1" applyFill="1" applyBorder="1" applyAlignment="1" applyProtection="1">
      <alignment horizontal="right"/>
      <protection locked="0"/>
    </xf>
    <xf numFmtId="0" fontId="0" fillId="55" borderId="22" xfId="0" applyFill="1" applyBorder="1" applyAlignment="1">
      <alignment/>
    </xf>
    <xf numFmtId="0" fontId="18" fillId="54" borderId="0" xfId="0" applyFont="1" applyFill="1" applyBorder="1" applyAlignment="1">
      <alignment horizontal="center"/>
    </xf>
    <xf numFmtId="0" fontId="20" fillId="55" borderId="0" xfId="0" applyFont="1" applyFill="1" applyBorder="1" applyAlignment="1">
      <alignment/>
    </xf>
    <xf numFmtId="166" fontId="33" fillId="0" borderId="28" xfId="0" applyNumberFormat="1" applyFont="1" applyFill="1" applyBorder="1" applyAlignment="1">
      <alignment/>
    </xf>
    <xf numFmtId="166" fontId="33" fillId="0" borderId="25" xfId="0" applyNumberFormat="1" applyFont="1" applyFill="1" applyBorder="1" applyAlignment="1">
      <alignment horizontal="right"/>
    </xf>
    <xf numFmtId="167" fontId="33" fillId="0" borderId="28" xfId="0" applyNumberFormat="1" applyFont="1" applyFill="1" applyBorder="1" applyAlignment="1" applyProtection="1">
      <alignment horizontal="right"/>
      <protection locked="0"/>
    </xf>
    <xf numFmtId="167" fontId="33" fillId="0" borderId="25" xfId="0" applyNumberFormat="1" applyFont="1" applyFill="1" applyBorder="1" applyAlignment="1">
      <alignment horizontal="right"/>
    </xf>
    <xf numFmtId="165" fontId="36" fillId="0" borderId="25" xfId="0" applyNumberFormat="1" applyFont="1" applyFill="1" applyBorder="1" applyAlignment="1">
      <alignment/>
    </xf>
    <xf numFmtId="0" fontId="38" fillId="55" borderId="0" xfId="0" applyFont="1" applyFill="1" applyBorder="1" applyAlignment="1" quotePrefix="1">
      <alignment horizontal="left"/>
    </xf>
    <xf numFmtId="0" fontId="28" fillId="56" borderId="0" xfId="0" applyFont="1" applyFill="1" applyBorder="1" applyAlignment="1" applyProtection="1" quotePrefix="1">
      <alignment horizontal="left"/>
      <protection locked="0"/>
    </xf>
    <xf numFmtId="165" fontId="28" fillId="55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0" fontId="0" fillId="55" borderId="30" xfId="0" applyFill="1" applyBorder="1" applyAlignment="1">
      <alignment/>
    </xf>
    <xf numFmtId="0" fontId="28" fillId="55" borderId="31" xfId="0" applyFont="1" applyFill="1" applyBorder="1" applyAlignment="1" applyProtection="1" quotePrefix="1">
      <alignment horizontal="left"/>
      <protection locked="0"/>
    </xf>
    <xf numFmtId="0" fontId="0" fillId="55" borderId="31" xfId="0" applyFill="1" applyBorder="1" applyAlignment="1">
      <alignment/>
    </xf>
    <xf numFmtId="0" fontId="0" fillId="55" borderId="32" xfId="0" applyFill="1" applyBorder="1" applyAlignment="1">
      <alignment/>
    </xf>
    <xf numFmtId="0" fontId="0" fillId="55" borderId="0" xfId="0" applyFill="1" applyBorder="1" applyAlignment="1">
      <alignment/>
    </xf>
    <xf numFmtId="0" fontId="28" fillId="55" borderId="0" xfId="0" applyFont="1" applyFill="1" applyBorder="1" applyAlignment="1" applyProtection="1" quotePrefix="1">
      <alignment horizontal="left"/>
      <protection locked="0"/>
    </xf>
    <xf numFmtId="0" fontId="0" fillId="54" borderId="0" xfId="0" applyFill="1" applyAlignment="1">
      <alignment/>
    </xf>
    <xf numFmtId="0" fontId="18" fillId="56" borderId="0" xfId="0" applyFont="1" applyFill="1" applyAlignment="1">
      <alignment horizontal="center"/>
    </xf>
    <xf numFmtId="0" fontId="38" fillId="55" borderId="0" xfId="0" applyFont="1" applyFill="1" applyBorder="1" applyAlignment="1">
      <alignment horizontal="left"/>
    </xf>
    <xf numFmtId="0" fontId="0" fillId="56" borderId="0" xfId="0" applyFill="1" applyAlignment="1">
      <alignment/>
    </xf>
    <xf numFmtId="0" fontId="39" fillId="55" borderId="0" xfId="0" applyFont="1" applyFill="1" applyBorder="1" applyAlignment="1">
      <alignment/>
    </xf>
    <xf numFmtId="0" fontId="38" fillId="55" borderId="0" xfId="0" applyFont="1" applyFill="1" applyBorder="1" applyAlignment="1">
      <alignment/>
    </xf>
    <xf numFmtId="0" fontId="18" fillId="55" borderId="0" xfId="0" applyFont="1" applyFill="1" applyAlignment="1">
      <alignment horizontal="center" vertic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Datos%20relevantes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relevantes"/>
    </sheetNames>
    <sheetDataSet>
      <sheetData sheetId="0">
        <row r="31">
          <cell r="A31" t="str">
            <v>ROTE (Bº atribuido/Fondos propios medios sin fondo de comercio)</v>
          </cell>
        </row>
        <row r="33">
          <cell r="A33" t="str">
            <v>ROA (Bº neto/Activos totales medios)</v>
          </cell>
        </row>
        <row r="37">
          <cell r="A37" t="str">
            <v>Ratio de eficiencia</v>
          </cell>
        </row>
        <row r="38">
          <cell r="A38" t="str">
            <v>Prima de riesgo</v>
          </cell>
        </row>
        <row r="39">
          <cell r="A39" t="str">
            <v>Tasa de mora </v>
          </cell>
        </row>
        <row r="40">
          <cell r="A40" t="str">
            <v>Tasa de cobertura</v>
          </cell>
        </row>
        <row r="42">
          <cell r="A42" t="str">
            <v>Core capital</v>
          </cell>
        </row>
        <row r="43">
          <cell r="A43" t="str">
            <v>Tier I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J6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6.7109375" style="88" bestFit="1" customWidth="1"/>
    <col min="2" max="2" width="2.7109375" style="10" customWidth="1"/>
    <col min="3" max="3" width="53.00390625" style="10" customWidth="1"/>
    <col min="4" max="4" width="1.7109375" style="10" customWidth="1"/>
    <col min="5" max="7" width="10.7109375" style="10" customWidth="1"/>
    <col min="8" max="8" width="2.7109375" style="10" customWidth="1"/>
    <col min="9" max="9" width="5.7109375" style="85" customWidth="1"/>
    <col min="10" max="10" width="3.7109375" style="10" customWidth="1"/>
    <col min="11" max="16384" width="11.421875" style="10" customWidth="1"/>
  </cols>
  <sheetData>
    <row r="1" spans="1:10" s="5" customFormat="1" ht="12.75">
      <c r="A1" s="1"/>
      <c r="B1" s="2"/>
      <c r="C1" s="3"/>
      <c r="D1" s="2"/>
      <c r="E1" s="2"/>
      <c r="F1" s="2"/>
      <c r="G1" s="2"/>
      <c r="H1" s="2"/>
      <c r="I1" s="2"/>
      <c r="J1" s="4"/>
    </row>
    <row r="2" spans="1:9" s="4" customFormat="1" ht="15" customHeight="1">
      <c r="A2" s="1"/>
      <c r="B2" s="6" t="s">
        <v>0</v>
      </c>
      <c r="C2" s="7" t="s">
        <v>1</v>
      </c>
      <c r="D2" s="8"/>
      <c r="E2" s="8"/>
      <c r="F2" s="8"/>
      <c r="G2" s="8"/>
      <c r="I2" s="2"/>
    </row>
    <row r="3" spans="1:10" ht="12.75">
      <c r="A3" s="1"/>
      <c r="B3" s="9" t="s">
        <v>2</v>
      </c>
      <c r="I3" s="2"/>
      <c r="J3" s="4"/>
    </row>
    <row r="4" spans="1:10" s="18" customFormat="1" ht="12" customHeight="1">
      <c r="A4" s="11"/>
      <c r="B4" s="12"/>
      <c r="C4" s="13"/>
      <c r="D4" s="13"/>
      <c r="E4" s="14"/>
      <c r="F4" s="14"/>
      <c r="G4" s="14"/>
      <c r="H4" s="15"/>
      <c r="I4" s="16"/>
      <c r="J4" s="17"/>
    </row>
    <row r="5" spans="1:10" s="18" customFormat="1" ht="12" customHeight="1" thickBot="1">
      <c r="A5" s="11"/>
      <c r="B5" s="19"/>
      <c r="D5" s="20"/>
      <c r="E5" s="21"/>
      <c r="F5" s="22" t="s">
        <v>3</v>
      </c>
      <c r="G5" s="22"/>
      <c r="H5" s="23"/>
      <c r="I5" s="16"/>
      <c r="J5" s="17"/>
    </row>
    <row r="6" spans="1:10" s="30" customFormat="1" ht="34.5" customHeight="1" thickBot="1">
      <c r="A6" s="11"/>
      <c r="B6" s="19"/>
      <c r="C6" s="24" t="s">
        <v>4</v>
      </c>
      <c r="D6" s="25"/>
      <c r="E6" s="26">
        <v>2012</v>
      </c>
      <c r="F6" s="27">
        <v>2011</v>
      </c>
      <c r="G6" s="28" t="s">
        <v>5</v>
      </c>
      <c r="H6" s="29"/>
      <c r="I6" s="16"/>
      <c r="J6" s="17"/>
    </row>
    <row r="7" spans="1:10" s="40" customFormat="1" ht="12" customHeight="1">
      <c r="A7" s="31"/>
      <c r="B7" s="32"/>
      <c r="C7" s="33" t="s">
        <v>6</v>
      </c>
      <c r="D7" s="34"/>
      <c r="E7" s="35"/>
      <c r="F7" s="36"/>
      <c r="G7" s="36"/>
      <c r="H7" s="37"/>
      <c r="I7" s="38"/>
      <c r="J7" s="39"/>
    </row>
    <row r="8" spans="1:10" s="40" customFormat="1" ht="12" customHeight="1">
      <c r="A8" s="31"/>
      <c r="B8" s="32"/>
      <c r="C8" s="41" t="s">
        <v>7</v>
      </c>
      <c r="D8" s="42"/>
      <c r="E8" s="43">
        <v>637785</v>
      </c>
      <c r="F8" s="41">
        <v>597688.25</v>
      </c>
      <c r="G8" s="44">
        <f aca="true" t="shared" si="0" ref="G8:G13">IF(AND(F8=0,E8=0),0,IF(F8=0,"n.s.",IF((E8/F8-1)&lt;-1,"n.s.",IF((E8/F8-1)&gt;3,"n.s.",(E8/F8-1)*100))))</f>
        <v>6.708639495589885</v>
      </c>
      <c r="H8" s="37"/>
      <c r="I8" s="38"/>
      <c r="J8" s="39"/>
    </row>
    <row r="9" spans="1:10" s="40" customFormat="1" ht="12.75">
      <c r="A9" s="31"/>
      <c r="B9" s="32"/>
      <c r="C9" s="41" t="s">
        <v>8</v>
      </c>
      <c r="D9" s="42"/>
      <c r="E9" s="43">
        <v>367415.143</v>
      </c>
      <c r="F9" s="41">
        <v>361310.452</v>
      </c>
      <c r="G9" s="44">
        <f t="shared" si="0"/>
        <v>1.6895971224214712</v>
      </c>
      <c r="H9" s="37"/>
      <c r="I9" s="38"/>
      <c r="J9" s="39"/>
    </row>
    <row r="10" spans="1:10" s="40" customFormat="1" ht="12" customHeight="1">
      <c r="A10" s="31"/>
      <c r="B10" s="32"/>
      <c r="C10" s="41" t="s">
        <v>9</v>
      </c>
      <c r="D10" s="42"/>
      <c r="E10" s="45">
        <v>292716.445</v>
      </c>
      <c r="F10" s="46">
        <v>282173.45700000005</v>
      </c>
      <c r="G10" s="44">
        <f t="shared" si="0"/>
        <v>3.7363500139561134</v>
      </c>
      <c r="H10" s="37"/>
      <c r="I10" s="38"/>
      <c r="J10" s="39"/>
    </row>
    <row r="11" spans="1:10" s="40" customFormat="1" ht="12.75">
      <c r="A11" s="31"/>
      <c r="B11" s="32"/>
      <c r="C11" s="41" t="s">
        <v>10</v>
      </c>
      <c r="D11" s="42"/>
      <c r="E11" s="45">
        <v>159284.72210779192</v>
      </c>
      <c r="F11" s="41">
        <v>144290.7870711964</v>
      </c>
      <c r="G11" s="44">
        <f t="shared" si="0"/>
        <v>10.391470821485772</v>
      </c>
      <c r="H11" s="37"/>
      <c r="I11" s="38"/>
      <c r="J11" s="39"/>
    </row>
    <row r="12" spans="1:10" s="40" customFormat="1" ht="12.75">
      <c r="A12" s="31"/>
      <c r="B12" s="32"/>
      <c r="C12" s="41" t="s">
        <v>11</v>
      </c>
      <c r="D12" s="42"/>
      <c r="E12" s="43">
        <v>452001.16710779193</v>
      </c>
      <c r="F12" s="41">
        <v>426464.2440711964</v>
      </c>
      <c r="G12" s="44">
        <f t="shared" si="0"/>
        <v>5.988057238470912</v>
      </c>
      <c r="H12" s="37"/>
      <c r="I12" s="38"/>
      <c r="J12" s="39"/>
    </row>
    <row r="13" spans="1:10" s="49" customFormat="1" ht="12" customHeight="1">
      <c r="A13" s="31"/>
      <c r="B13" s="47"/>
      <c r="C13" s="41" t="s">
        <v>12</v>
      </c>
      <c r="D13" s="42"/>
      <c r="E13" s="43">
        <v>43802</v>
      </c>
      <c r="F13" s="41">
        <v>40058.469000000005</v>
      </c>
      <c r="G13" s="44">
        <f t="shared" si="0"/>
        <v>9.345167435130875</v>
      </c>
      <c r="H13" s="48"/>
      <c r="I13" s="38"/>
      <c r="J13" s="39"/>
    </row>
    <row r="14" spans="1:10" s="40" customFormat="1" ht="12" customHeight="1">
      <c r="A14" s="31"/>
      <c r="B14" s="32"/>
      <c r="C14" s="33" t="s">
        <v>13</v>
      </c>
      <c r="D14" s="42"/>
      <c r="E14" s="43"/>
      <c r="F14" s="46"/>
      <c r="G14" s="46"/>
      <c r="H14" s="37"/>
      <c r="I14" s="38"/>
      <c r="J14" s="39"/>
    </row>
    <row r="15" spans="1:10" s="53" customFormat="1" ht="12" customHeight="1">
      <c r="A15" s="31"/>
      <c r="B15" s="50"/>
      <c r="C15" s="41" t="s">
        <v>14</v>
      </c>
      <c r="D15" s="42"/>
      <c r="E15" s="45">
        <v>15122.06296144</v>
      </c>
      <c r="F15" s="41">
        <v>13152.178065</v>
      </c>
      <c r="G15" s="44">
        <f>IF(AND(F15=0,E15=0),0,IF(F15=0,"n.s.",IF((E15/F15-1)&lt;-1,"n.s.",IF((E15/F15-1)&gt;3,"n.s.",(E15/F15-1)*100))))</f>
        <v>14.977632500902427</v>
      </c>
      <c r="H15" s="51"/>
      <c r="I15" s="16"/>
      <c r="J15" s="52"/>
    </row>
    <row r="16" spans="1:10" s="53" customFormat="1" ht="12" customHeight="1">
      <c r="A16" s="31"/>
      <c r="B16" s="50"/>
      <c r="C16" s="41" t="s">
        <v>15</v>
      </c>
      <c r="D16" s="42"/>
      <c r="E16" s="45">
        <v>22441.28172178</v>
      </c>
      <c r="F16" s="41">
        <v>20027.637336429998</v>
      </c>
      <c r="G16" s="44">
        <f>IF(AND(F16=0,E16=0),0,IF(F16=0,"n.s.",IF((E16/F16-1)&lt;-1,"n.s.",IF((E16/F16-1)&gt;3,"n.s.",(E16/F16-1)*100))))</f>
        <v>12.051568264418378</v>
      </c>
      <c r="H16" s="51"/>
      <c r="I16" s="16"/>
      <c r="J16" s="52"/>
    </row>
    <row r="17" spans="1:10" s="53" customFormat="1" ht="12" customHeight="1">
      <c r="A17" s="31"/>
      <c r="B17" s="50"/>
      <c r="C17" s="41" t="s">
        <v>16</v>
      </c>
      <c r="D17" s="42"/>
      <c r="E17" s="43">
        <v>11655.16821021</v>
      </c>
      <c r="F17" s="41">
        <v>10290.45695543</v>
      </c>
      <c r="G17" s="44">
        <f>IF(AND(F17=0,E17=0),0,IF(F17=0,"n.s.",IF((E17/F17-1)&lt;-1,"n.s.",IF((E17/F17-1)&gt;3,"n.s.",(E17/F17-1)*100))))</f>
        <v>13.261911115228742</v>
      </c>
      <c r="H17" s="51"/>
      <c r="I17" s="16"/>
      <c r="J17" s="52"/>
    </row>
    <row r="18" spans="1:10" s="49" customFormat="1" ht="12" customHeight="1">
      <c r="A18" s="31"/>
      <c r="B18" s="47"/>
      <c r="C18" s="41" t="s">
        <v>17</v>
      </c>
      <c r="D18" s="42"/>
      <c r="E18" s="43">
        <v>1658.99713578</v>
      </c>
      <c r="F18" s="46">
        <v>3445.8118683800003</v>
      </c>
      <c r="G18" s="44">
        <f>IF(AND(F18=0,E18=0),0,IF(F18=0,"n.s.",IF((E18/F18-1)&lt;-1,"n.s.",IF((E18/F18-1)&gt;3,"n.s.",(E18/F18-1)*100))))</f>
        <v>-51.8546804309443</v>
      </c>
      <c r="H18" s="48"/>
      <c r="I18" s="38"/>
      <c r="J18" s="39"/>
    </row>
    <row r="19" spans="1:10" s="40" customFormat="1" ht="12" customHeight="1">
      <c r="A19" s="31"/>
      <c r="B19" s="32"/>
      <c r="C19" s="41" t="s">
        <v>18</v>
      </c>
      <c r="D19" s="42"/>
      <c r="E19" s="43">
        <v>1675.94004879</v>
      </c>
      <c r="F19" s="41">
        <v>3003.7618333799996</v>
      </c>
      <c r="G19" s="44">
        <f>IF(AND(F19=0,E19=0),0,IF(F19=0,"n.s.",IF((E19/F19-1)&lt;-1,"n.s.",IF((E19/F19-1)&gt;3,"n.s.",(E19/F19-1)*100))))</f>
        <v>-44.20529516802139</v>
      </c>
      <c r="H19" s="37"/>
      <c r="I19" s="38"/>
      <c r="J19" s="39"/>
    </row>
    <row r="20" spans="1:10" s="49" customFormat="1" ht="12" customHeight="1">
      <c r="A20" s="31"/>
      <c r="B20" s="47"/>
      <c r="C20" s="33" t="s">
        <v>19</v>
      </c>
      <c r="D20" s="42"/>
      <c r="E20" s="45"/>
      <c r="F20" s="41"/>
      <c r="G20" s="44"/>
      <c r="H20" s="48"/>
      <c r="I20" s="38"/>
      <c r="J20" s="39"/>
    </row>
    <row r="21" spans="1:10" s="40" customFormat="1" ht="12" customHeight="1">
      <c r="A21" s="31"/>
      <c r="B21" s="32"/>
      <c r="C21" s="41" t="s">
        <v>20</v>
      </c>
      <c r="D21" s="42"/>
      <c r="E21" s="54">
        <v>6.96</v>
      </c>
      <c r="F21" s="55">
        <v>6.68</v>
      </c>
      <c r="G21" s="44">
        <f>IF(AND(F21=0,E21=0),0,IF(F21=0,"n.s.",IF((E21/F21-1)&lt;-1,"n.s.",IF((E21/F21-1)&gt;3,"n.s.",(E21/F21-1)*100))))</f>
        <v>4.191616766467066</v>
      </c>
      <c r="H21" s="37"/>
      <c r="I21" s="38"/>
      <c r="J21" s="39"/>
    </row>
    <row r="22" spans="1:10" s="49" customFormat="1" ht="12" customHeight="1">
      <c r="A22" s="31"/>
      <c r="B22" s="47"/>
      <c r="C22" s="41" t="s">
        <v>21</v>
      </c>
      <c r="D22" s="42"/>
      <c r="E22" s="43">
        <v>37923.9928332</v>
      </c>
      <c r="F22" s="46">
        <v>32753.422780039997</v>
      </c>
      <c r="G22" s="44">
        <f>IF(AND(F22=0,E22=0),0,IF(F22=0,"n.s.",IF((E22/F22-1)&lt;-1,"n.s.",IF((E22/F22-1)&gt;3,"n.s.",(E22/F22-1)*100))))</f>
        <v>15.786350293475149</v>
      </c>
      <c r="H22" s="48"/>
      <c r="I22" s="38"/>
      <c r="J22" s="39"/>
    </row>
    <row r="23" spans="1:10" s="40" customFormat="1" ht="12" customHeight="1">
      <c r="A23" s="31"/>
      <c r="B23" s="32"/>
      <c r="C23" s="41" t="s">
        <v>22</v>
      </c>
      <c r="D23" s="42"/>
      <c r="E23" s="54">
        <v>0.32407037722772103</v>
      </c>
      <c r="F23" s="55">
        <v>0.6152450365326987</v>
      </c>
      <c r="G23" s="44">
        <f>IF(AND(F23=0,E23=0),0,IF(F23=0,"n.s.",IF((E23/F23-1)&lt;-1,"n.s.",IF((E23/F23-1)&gt;3,"n.s.",(E23/F23-1)*100))))</f>
        <v>-47.32661655361481</v>
      </c>
      <c r="H23" s="48"/>
      <c r="I23" s="38"/>
      <c r="J23" s="39"/>
    </row>
    <row r="24" spans="1:10" s="40" customFormat="1" ht="12" customHeight="1">
      <c r="A24" s="31"/>
      <c r="B24" s="47"/>
      <c r="C24" s="41" t="s">
        <v>23</v>
      </c>
      <c r="D24" s="42"/>
      <c r="E24" s="54">
        <v>8.038957874547078</v>
      </c>
      <c r="F24" s="55">
        <v>8.352180924636498</v>
      </c>
      <c r="G24" s="44">
        <f>IF(AND(F24=0,E24=0),0,IF(F24=0,"n.s.",IF((E24/F24-1)&lt;-1,"n.s.",IF((E24/F24-1)&gt;3,"n.s.",(E24/F24-1)*100))))</f>
        <v>-3.750194744530766</v>
      </c>
      <c r="H24" s="48"/>
      <c r="I24" s="38"/>
      <c r="J24" s="39"/>
    </row>
    <row r="25" spans="1:10" s="60" customFormat="1" ht="12" customHeight="1">
      <c r="A25" s="56"/>
      <c r="B25" s="47"/>
      <c r="C25" s="41" t="s">
        <v>24</v>
      </c>
      <c r="D25" s="9"/>
      <c r="E25" s="57">
        <v>0.8622774732582293</v>
      </c>
      <c r="F25" s="44">
        <v>0.8008949617317226</v>
      </c>
      <c r="G25" s="44"/>
      <c r="H25" s="48"/>
      <c r="I25" s="58"/>
      <c r="J25" s="59"/>
    </row>
    <row r="26" spans="1:10" ht="12.75">
      <c r="A26" s="61"/>
      <c r="B26" s="62"/>
      <c r="C26" s="33" t="s">
        <v>25</v>
      </c>
      <c r="E26" s="63"/>
      <c r="F26" s="46"/>
      <c r="G26" s="44"/>
      <c r="H26" s="64"/>
      <c r="I26" s="65"/>
      <c r="J26" s="66"/>
    </row>
    <row r="27" spans="1:10" ht="12.75">
      <c r="A27" s="61"/>
      <c r="B27" s="62"/>
      <c r="C27" s="41" t="s">
        <v>26</v>
      </c>
      <c r="E27" s="67">
        <v>3.9830245675790543</v>
      </c>
      <c r="F27" s="44">
        <v>7.976841446022761</v>
      </c>
      <c r="G27" s="41"/>
      <c r="H27" s="64"/>
      <c r="I27" s="65"/>
      <c r="J27" s="66"/>
    </row>
    <row r="28" spans="1:9" ht="12.75">
      <c r="A28" s="61"/>
      <c r="B28" s="62"/>
      <c r="C28" s="41" t="str">
        <f>+'[1]Datos relevantes'!A31</f>
        <v>ROTE (Bº atribuido/Fondos propios medios sin fondo de comercio)</v>
      </c>
      <c r="E28" s="67">
        <v>5.010933917771464</v>
      </c>
      <c r="F28" s="68">
        <v>16.036726796967056</v>
      </c>
      <c r="G28" s="41"/>
      <c r="H28" s="64"/>
      <c r="I28" s="65"/>
    </row>
    <row r="29" spans="1:9" ht="12.75">
      <c r="A29" s="61"/>
      <c r="B29" s="62"/>
      <c r="C29" s="41" t="str">
        <f>+'[1]Datos relevantes'!A33</f>
        <v>ROA (Bº neto/Activos totales medios)</v>
      </c>
      <c r="E29" s="54">
        <v>0.3729383298798648</v>
      </c>
      <c r="F29" s="55">
        <v>0.6129547770504027</v>
      </c>
      <c r="G29" s="41"/>
      <c r="H29" s="64"/>
      <c r="I29" s="65"/>
    </row>
    <row r="30" spans="1:9" ht="12.75">
      <c r="A30" s="61"/>
      <c r="B30" s="62"/>
      <c r="C30" s="41" t="str">
        <f>+'[1]Datos relevantes'!A37</f>
        <v>Ratio de eficiencia</v>
      </c>
      <c r="E30" s="69">
        <v>48.063714208897984</v>
      </c>
      <c r="F30" s="70">
        <v>48.61871731264178</v>
      </c>
      <c r="G30" s="41"/>
      <c r="H30" s="64"/>
      <c r="I30" s="65"/>
    </row>
    <row r="31" spans="1:9" ht="12.75">
      <c r="A31" s="61"/>
      <c r="B31" s="62"/>
      <c r="C31" s="41" t="str">
        <f>+'[1]Datos relevantes'!A38</f>
        <v>Prima de riesgo</v>
      </c>
      <c r="E31" s="54">
        <v>2.155118598711727</v>
      </c>
      <c r="F31" s="55">
        <v>1.1956664041136826</v>
      </c>
      <c r="G31" s="41"/>
      <c r="H31" s="64"/>
      <c r="I31" s="65"/>
    </row>
    <row r="32" spans="1:9" ht="12.75">
      <c r="A32" s="61"/>
      <c r="B32" s="62"/>
      <c r="C32" s="41" t="str">
        <f>+'[1]Datos relevantes'!A39</f>
        <v>Tasa de mora </v>
      </c>
      <c r="E32" s="67">
        <v>5.060679817032704</v>
      </c>
      <c r="F32" s="44">
        <v>3.96</v>
      </c>
      <c r="G32" s="41"/>
      <c r="H32" s="64"/>
      <c r="I32" s="65"/>
    </row>
    <row r="33" spans="1:9" ht="12.75">
      <c r="A33" s="61"/>
      <c r="B33" s="62"/>
      <c r="C33" s="41" t="str">
        <f>+'[1]Datos relevantes'!A40</f>
        <v>Tasa de cobertura</v>
      </c>
      <c r="E33" s="43">
        <v>72.31669845679046</v>
      </c>
      <c r="F33" s="41">
        <v>61.06466243701853</v>
      </c>
      <c r="G33" s="41"/>
      <c r="H33" s="64"/>
      <c r="I33" s="65"/>
    </row>
    <row r="34" spans="1:9" ht="12.75">
      <c r="A34" s="61"/>
      <c r="B34" s="62"/>
      <c r="C34" s="33" t="s">
        <v>27</v>
      </c>
      <c r="E34" s="45"/>
      <c r="F34" s="41"/>
      <c r="G34" s="41"/>
      <c r="H34" s="64"/>
      <c r="I34" s="65"/>
    </row>
    <row r="35" spans="1:9" ht="12.75">
      <c r="A35" s="61"/>
      <c r="B35" s="62"/>
      <c r="C35" s="41" t="s">
        <v>28</v>
      </c>
      <c r="E35" s="67">
        <v>13.018853345629697</v>
      </c>
      <c r="F35" s="44">
        <v>12.9139623376293</v>
      </c>
      <c r="G35" s="41"/>
      <c r="H35" s="64"/>
      <c r="I35" s="65"/>
    </row>
    <row r="36" spans="1:9" ht="12.75">
      <c r="A36" s="61"/>
      <c r="B36" s="62"/>
      <c r="C36" s="41" t="str">
        <f>+'[1]Datos relevantes'!A43</f>
        <v>Tier I</v>
      </c>
      <c r="E36" s="67">
        <v>10.774150127877718</v>
      </c>
      <c r="F36" s="68">
        <v>10.3</v>
      </c>
      <c r="G36" s="46"/>
      <c r="H36" s="64"/>
      <c r="I36" s="65"/>
    </row>
    <row r="37" spans="1:9" ht="12.75">
      <c r="A37" s="61"/>
      <c r="B37" s="62"/>
      <c r="C37" s="71" t="str">
        <f>+'[1]Datos relevantes'!A42</f>
        <v>Core capital</v>
      </c>
      <c r="E37" s="67">
        <v>10.774150127877718</v>
      </c>
      <c r="F37" s="44">
        <v>10.3185110767285</v>
      </c>
      <c r="G37" s="41"/>
      <c r="H37" s="64"/>
      <c r="I37" s="65"/>
    </row>
    <row r="38" spans="1:9" ht="12.75">
      <c r="A38" s="61"/>
      <c r="B38" s="62"/>
      <c r="C38" s="33" t="s">
        <v>29</v>
      </c>
      <c r="E38" s="43"/>
      <c r="F38" s="41"/>
      <c r="G38" s="41"/>
      <c r="H38" s="64"/>
      <c r="I38" s="65"/>
    </row>
    <row r="39" spans="1:9" ht="12.75">
      <c r="A39" s="61"/>
      <c r="B39" s="62"/>
      <c r="C39" s="41" t="s">
        <v>30</v>
      </c>
      <c r="E39" s="45">
        <v>5448.849545</v>
      </c>
      <c r="F39" s="41">
        <v>4903.207003</v>
      </c>
      <c r="G39" s="44">
        <f>IF(AND(F39=0,E39=0),0,IF(F39=0,"n.s.",IF((E39/F39-1)&lt;-1,"n.s.",IF((E39/F39-1)&gt;3,"n.s.",(E39/F39-1)*100))))</f>
        <v>11.12827872994453</v>
      </c>
      <c r="H39" s="64"/>
      <c r="I39" s="65"/>
    </row>
    <row r="40" spans="1:9" ht="12.75">
      <c r="A40" s="61"/>
      <c r="B40" s="62"/>
      <c r="C40" s="41" t="s">
        <v>31</v>
      </c>
      <c r="E40" s="45">
        <v>1012864</v>
      </c>
      <c r="F40" s="46">
        <v>987277</v>
      </c>
      <c r="G40" s="44">
        <f>IF(AND(F40=0,E40=0),0,IF(F40=0,"n.s.",IF((E40/F40-1)&lt;-1,"n.s.",IF((E40/F40-1)&gt;3,"n.s.",(E40/F40-1)*100))))</f>
        <v>2.5916738666048156</v>
      </c>
      <c r="H40" s="64"/>
      <c r="I40" s="65"/>
    </row>
    <row r="41" spans="1:9" ht="13.5">
      <c r="A41" s="61"/>
      <c r="B41" s="62"/>
      <c r="C41" s="41" t="s">
        <v>32</v>
      </c>
      <c r="E41" s="43">
        <v>115852</v>
      </c>
      <c r="F41" s="41">
        <v>110645</v>
      </c>
      <c r="G41" s="44">
        <f>IF(AND(F41=0,E41=0),0,IF(F41=0,"n.s.",IF((E41/F41-1)&lt;-1,"n.s.",IF((E41/F41-1)&gt;3,"n.s.",(E41/F41-1)*100))))</f>
        <v>4.706041845542042</v>
      </c>
      <c r="H41" s="64"/>
      <c r="I41" s="65"/>
    </row>
    <row r="42" spans="1:9" ht="13.5">
      <c r="A42" s="61"/>
      <c r="B42" s="62"/>
      <c r="C42" s="41" t="s">
        <v>33</v>
      </c>
      <c r="E42" s="43">
        <v>7978</v>
      </c>
      <c r="F42" s="41">
        <v>7457</v>
      </c>
      <c r="G42" s="44">
        <f>IF(AND(F42=0,E42=0),0,IF(F42=0,"n.s.",IF((E42/F42-1)&lt;-1,"n.s.",IF((E42/F42-1)&gt;3,"n.s.",(E42/F42-1)*100))))</f>
        <v>6.986723883599311</v>
      </c>
      <c r="H42" s="64"/>
      <c r="I42" s="65"/>
    </row>
    <row r="43" spans="1:9" ht="13.5">
      <c r="A43" s="61"/>
      <c r="B43" s="62"/>
      <c r="C43" s="41" t="s">
        <v>34</v>
      </c>
      <c r="E43" s="43">
        <v>20177</v>
      </c>
      <c r="F43" s="41">
        <v>18794</v>
      </c>
      <c r="G43" s="44">
        <f>IF(AND(F43=0,E43=0),0,IF(F43=0,"n.s.",IF((E43/F43-1)&lt;-1,"n.s.",IF((E43/F43-1)&gt;3,"n.s.",(E43/F43-1)*100))))</f>
        <v>7.358731510056393</v>
      </c>
      <c r="H43" s="64"/>
      <c r="I43" s="65"/>
    </row>
    <row r="44" spans="1:9" ht="12.75">
      <c r="A44" s="61"/>
      <c r="B44" s="62"/>
      <c r="C44" s="72" t="s">
        <v>35</v>
      </c>
      <c r="E44" s="73"/>
      <c r="F44" s="74"/>
      <c r="G44" s="75"/>
      <c r="H44" s="64"/>
      <c r="I44" s="65"/>
    </row>
    <row r="45" spans="1:9" ht="12.75">
      <c r="A45" s="61"/>
      <c r="B45" s="62"/>
      <c r="C45" s="72" t="s">
        <v>36</v>
      </c>
      <c r="E45" s="73"/>
      <c r="F45" s="74"/>
      <c r="G45" s="75"/>
      <c r="H45" s="64"/>
      <c r="I45" s="65"/>
    </row>
    <row r="46" spans="1:9" ht="12.75">
      <c r="A46" s="61"/>
      <c r="B46" s="76"/>
      <c r="C46" s="77"/>
      <c r="D46" s="78"/>
      <c r="E46" s="78"/>
      <c r="F46" s="78"/>
      <c r="G46" s="78"/>
      <c r="H46" s="79"/>
      <c r="I46" s="65"/>
    </row>
    <row r="47" spans="1:9" ht="12.75">
      <c r="A47" s="61"/>
      <c r="B47" s="80"/>
      <c r="C47" s="81"/>
      <c r="I47" s="65"/>
    </row>
    <row r="48" spans="1:9" ht="12.75">
      <c r="A48" s="1"/>
      <c r="B48" s="1"/>
      <c r="C48" s="82"/>
      <c r="D48" s="82"/>
      <c r="E48" s="82"/>
      <c r="F48" s="82"/>
      <c r="G48" s="82"/>
      <c r="H48" s="82"/>
      <c r="I48" s="2"/>
    </row>
    <row r="50" spans="3:9" ht="12.75">
      <c r="C50" s="80"/>
      <c r="I50" s="83"/>
    </row>
    <row r="51" spans="3:9" ht="12.75">
      <c r="C51" s="84"/>
      <c r="I51" s="83"/>
    </row>
    <row r="52" ht="12.75">
      <c r="C52" s="84"/>
    </row>
    <row r="53" ht="12.75">
      <c r="C53" s="84"/>
    </row>
    <row r="54" ht="12.75">
      <c r="C54" s="86"/>
    </row>
    <row r="55" ht="12.75">
      <c r="C55" s="87"/>
    </row>
    <row r="56" ht="12.75">
      <c r="C56" s="87"/>
    </row>
    <row r="57" ht="12.75">
      <c r="C57" s="87"/>
    </row>
    <row r="58" ht="12.75">
      <c r="C58" s="87"/>
    </row>
    <row r="61" ht="12.75">
      <c r="C61" s="80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2013-03-13T10:42:32Z</dcterms:created>
  <dcterms:modified xsi:type="dcterms:W3CDTF">2013-03-13T10:42:32Z</dcterms:modified>
  <cp:category/>
  <cp:version/>
  <cp:contentType/>
  <cp:contentStatus/>
</cp:coreProperties>
</file>