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iterate="1" concurrentCalc="0"/>
</workbook>
</file>

<file path=xl/calcChain.xml><?xml version="1.0" encoding="utf-8"?>
<calcChain xmlns="http://schemas.openxmlformats.org/spreadsheetml/2006/main">
  <c r="C53" i="8" l="1"/>
  <c r="G227" i="8"/>
  <c r="F227" i="8"/>
  <c r="G226" i="8"/>
  <c r="F226" i="8"/>
  <c r="G225" i="8"/>
  <c r="F225" i="8"/>
  <c r="G224" i="8"/>
  <c r="F224" i="8"/>
  <c r="G223" i="8"/>
  <c r="F223" i="8"/>
  <c r="G222" i="8"/>
  <c r="F222" i="8"/>
  <c r="G221" i="8"/>
  <c r="F221" i="8"/>
  <c r="G219" i="8"/>
  <c r="F219" i="8"/>
  <c r="G218" i="8"/>
  <c r="F218" i="8"/>
  <c r="G217" i="8"/>
  <c r="F217" i="8"/>
  <c r="D45" i="8"/>
  <c r="C293" i="8"/>
  <c r="D293" i="8"/>
  <c r="D292" i="8"/>
  <c r="C292" i="8"/>
  <c r="F292" i="8"/>
  <c r="F220" i="8"/>
  <c r="C29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36" i="11"/>
  <c r="G134" i="11"/>
  <c r="G126" i="11"/>
  <c r="G124" i="11"/>
  <c r="C59" i="11"/>
  <c r="C55" i="11"/>
  <c r="C26" i="11"/>
  <c r="C152" i="10"/>
  <c r="C82" i="10"/>
  <c r="C78" i="10"/>
  <c r="C49" i="10"/>
  <c r="C42" i="10"/>
  <c r="F41" i="10"/>
  <c r="D37" i="10"/>
  <c r="G35" i="10"/>
  <c r="C37" i="10"/>
  <c r="F36" i="10"/>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c r="C167" i="8"/>
  <c r="D155" i="8"/>
  <c r="G147" i="8"/>
  <c r="C155" i="8"/>
  <c r="F147" i="8"/>
  <c r="D129" i="8"/>
  <c r="C129" i="8"/>
  <c r="D100" i="8"/>
  <c r="C100" i="8"/>
  <c r="D77" i="8"/>
  <c r="G80" i="8"/>
  <c r="C77" i="8"/>
  <c r="C58"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<sst xmlns="http://schemas.openxmlformats.org/spreadsheetml/2006/main" count="2836" uniqueCount="1795">
  <si>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</si>
  <si>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</si>
  <si>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</si>
  <si>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</si>
  <si>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</si>
  <si>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</si>
  <si>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</si>
  <si>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</si>
  <si>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</si>
  <si>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</si>
  <si>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</si>
  <si>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</si>
  <si>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</si>
  <si>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</si>
  <si>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</si>
  <si>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</si>
  <si>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</si>
  <si>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</si>
  <si>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</si>
  <si>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</si>
  <si>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</si>
  <si>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</si>
  <si>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</si>
  <si>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</si>
  <si>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</si>
  <si>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</si>
  <si>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</si>
  <si>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</si>
  <si>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</si>
  <si>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</si>
  <si>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</si>
  <si>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</si>
  <si>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</si>
  <si>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</si>
  <si>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</si>
  <si>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</si>
  <si>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</si>
  <si>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</si>
  <si>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</si>
  <si>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</si>
  <si>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</si>
  <si>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</si>
  <si>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</si>
  <si>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</si>
  <si>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</si>
  <si>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</si>
  <si>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</si>
  <si>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</si>
  <si>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</si>
  <si>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</si>
  <si>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</si>
  <si>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</si>
  <si>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</si>
  <si>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</si>
  <si>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</si>
  <si>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</si>
  <si>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</si>
  <si>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</si>
  <si>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</si>
  <si>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</si>
  <si>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</si>
  <si>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</si>
  <si>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</si>
  <si>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</si>
  <si>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</si>
  <si>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</si>
  <si>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</si>
  <si>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</si>
  <si>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</si>
  <si>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</si>
  <si>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</si>
  <si>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</si>
  <si>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</si>
  <si>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</si>
  <si>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</si>
  <si>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</si>
  <si>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</si>
  <si>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</si>
  <si>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</si>
  <si>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</si>
  <si>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</si>
  <si>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</si>
  <si>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</si>
  <si>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</si>
  <si>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</si>
  <si>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</si>
  <si>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</si>
  <si>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</si>
  <si>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</si>
  <si>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</si>
  <si>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</si>
  <si>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</si>
  <si>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</si>
  <si>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</si>
  <si>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</si>
  <si>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</si>
  <si>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</si>
  <si>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</si>
  <si>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</si>
  <si>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</si>
  <si>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</si>
  <si>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</si>
  <si>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</si>
  <si>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</si>
  <si>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</si>
  <si>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</si>
  <si>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</si>
  <si>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</si>
  <si>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</si>
  <si>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</si>
  <si>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</si>
  <si>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</si>
  <si>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</si>
  <si>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</si>
  <si>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</si>
  <si>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</si>
  <si>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</si>
  <si>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</si>
  <si>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</si>
  <si>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</si>
  <si>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</si>
  <si>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</si>
  <si>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</si>
  <si>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</si>
  <si>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</si>
  <si>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</si>
  <si>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</si>
  <si>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</si>
  <si>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</si>
  <si>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</si>
  <si>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</si>
  <si>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</si>
  <si>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</si>
  <si>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</si>
  <si>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</si>
  <si>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</si>
  <si>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</si>
  <si>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</si>
  <si>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</si>
  <si>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</si>
  <si>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</si>
  <si>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</si>
  <si>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</si>
  <si>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</si>
  <si>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</si>
  <si>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</si>
  <si>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</si>
  <si>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</si>
  <si>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</si>
  <si>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</si>
  <si>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</si>
  <si>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</si>
  <si>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</si>
  <si>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</si>
  <si>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</si>
  <si>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</si>
  <si>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</si>
  <si>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</si>
  <si>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</si>
  <si>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</si>
  <si>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</si>
  <si>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</si>
  <si>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</si>
  <si>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</si>
  <si>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</si>
  <si>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</si>
  <si>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</si>
  <si>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</si>
  <si>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</si>
  <si>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</si>
  <si>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</si>
  <si>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</si>
  <si>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</si>
  <si>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</si>
  <si>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</si>
  <si>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</si>
  <si>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</si>
  <si>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</si>
  <si>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</si>
  <si>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</si>
  <si>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</si>
  <si>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</si>
  <si>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</si>
  <si>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</si>
  <si>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</si>
  <si>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</si>
  <si>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</si>
  <si>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</si>
  <si>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</si>
  <si>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</si>
  <si>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</si>
  <si>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</si>
  <si>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</si>
  <si>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</si>
  <si>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</si>
  <si>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</si>
  <si>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</si>
  <si>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</si>
  <si>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</si>
  <si>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</si>
  <si>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</si>
  <si>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</si>
  <si>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</si>
  <si>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</si>
  <si>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</si>
  <si>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</si>
  <si>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</si>
  <si>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</si>
  <si>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</si>
  <si>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</si>
  <si>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</si>
  <si>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</si>
  <si>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</si>
  <si>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</si>
  <si>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</si>
  <si>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</si>
  <si>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</si>
  <si>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</si>
  <si>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</si>
  <si>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</si>
  <si>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</si>
  <si>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</si>
  <si>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</si>
  <si>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</si>
  <si>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</si>
  <si>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</si>
  <si>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</si>
  <si>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</si>
  <si>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</si>
  <si>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</si>
  <si>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</si>
  <si>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</si>
  <si>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</si>
  <si>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</si>
  <si>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</si>
  <si>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</si>
  <si>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</si>
  <si>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</si>
  <si>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</si>
  <si>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</si>
  <si>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</si>
  <si>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</si>
  <si>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</si>
  <si>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</si>
  <si>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</si>
  <si>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</si>
  <si>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</si>
  <si>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</si>
  <si>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</si>
  <si>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</si>
  <si>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</si>
  <si>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</si>
  <si>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</si>
  <si>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</si>
  <si>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</si>
  <si>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</si>
  <si>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</si>
  <si>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</si>
  <si>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</si>
  <si>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</si>
  <si>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</si>
  <si>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</si>
  <si>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</si>
  <si>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</si>
  <si>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</si>
  <si>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</si>
  <si>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</si>
  <si>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</si>
  <si>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</si>
  <si>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</si>
  <si>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</si>
  <si>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</si>
  <si>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</si>
  <si>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</si>
  <si>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</si>
  <si>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</si>
  <si>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</si>
  <si>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</si>
  <si>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</si>
  <si>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</si>
  <si>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</si>
  <si>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</si>
  <si>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</si>
  <si>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</si>
  <si>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</si>
  <si>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</si>
  <si>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</si>
  <si>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</si>
  <si>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</si>
  <si>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</si>
  <si>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</si>
  <si>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</si>
  <si>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</si>
  <si>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</si>
  <si>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</si>
  <si>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</si>
  <si>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</si>
  <si>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</si>
  <si>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</si>
  <si>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</si>
  <si>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</si>
  <si>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</si>
  <si>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</si>
  <si>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</si>
  <si>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</si>
  <si>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</si>
  <si>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</si>
  <si>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</si>
  <si>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</si>
  <si>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</si>
  <si>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</si>
  <si>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</si>
  <si>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</si>
  <si>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</si>
  <si>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</si>
  <si>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</si>
  <si>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</si>
  <si>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</si>
  <si>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</si>
  <si>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</si>
  <si>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</si>
  <si>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</si>
  <si>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</si>
  <si>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</si>
  <si>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</si>
  <si>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</si>
  <si>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</si>
  <si>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</si>
  <si>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</si>
  <si>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</si>
  <si>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</si>
  <si>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</si>
  <si>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</si>
  <si>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</si>
  <si>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</si>
  <si>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</si>
  <si>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</si>
  <si>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</si>
  <si>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</si>
  <si>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</si>
  <si>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</si>
  <si>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</si>
  <si>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</si>
  <si>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</si>
  <si>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</si>
  <si>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</si>
  <si>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</si>
  <si>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</si>
  <si>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</si>
  <si>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</si>
  <si>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</si>
  <si>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</si>
  <si>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</si>
  <si>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</si>
  <si>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</si>
  <si>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</si>
  <si>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</si>
  <si>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</si>
  <si>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</si>
  <si>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</si>
  <si>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</si>
  <si>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</si>
  <si>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</si>
  <si>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</si>
  <si>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</si>
  <si>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</si>
  <si>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</si>
  <si>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</si>
  <si>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</si>
  <si>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</si>
  <si>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</si>
  <si>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</si>
  <si>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</si>
  <si>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</si>
  <si>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</si>
  <si>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</si>
  <si>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</si>
  <si>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</si>
  <si>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</si>
  <si>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</si>
  <si>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</si>
  <si>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</si>
  <si>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</si>
  <si>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</si>
  <si>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</si>
  <si>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</si>
  <si>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</si>
  <si>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</si>
  <si>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</si>
  <si>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</si>
  <si>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</si>
  <si>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</si>
  <si>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</si>
  <si>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</si>
  <si>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</si>
  <si>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</si>
  <si>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</si>
  <si>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</si>
  <si>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</si>
  <si>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</si>
  <si>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</si>
  <si>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</si>
  <si>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</si>
  <si>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</si>
  <si>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</si>
  <si>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</si>
  <si>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</si>
  <si>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</si>
  <si>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</si>
  <si>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</si>
  <si>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</si>
  <si>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</si>
  <si>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</si>
  <si>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</si>
  <si>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</si>
  <si>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</si>
  <si>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</si>
  <si>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</si>
  <si>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</si>
  <si>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</si>
  <si>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</si>
  <si>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</si>
  <si>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</si>
  <si>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</si>
  <si>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</si>
  <si>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</si>
  <si>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</si>
  <si>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</si>
  <si>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</si>
  <si>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</si>
  <si>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</si>
  <si>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</si>
  <si>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</si>
  <si>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</si>
  <si>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</si>
  <si>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</si>
  <si>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</si>
  <si>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</si>
  <si>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</si>
  <si>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</si>
  <si>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</si>
  <si>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</si>
  <si>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</si>
  <si>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</si>
  <si>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</si>
  <si>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</si>
  <si>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</si>
  <si>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</si>
  <si>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</si>
  <si>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</si>
  <si>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</si>
  <si>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</si>
  <si>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</si>
  <si>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</si>
  <si>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</si>
  <si>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</si>
  <si>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</si>
  <si>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</si>
  <si>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</si>
  <si>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</si>
  <si>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</si>
  <si>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</si>
  <si>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</si>
  <si>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</si>
  <si>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</si>
  <si>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</si>
  <si>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</si>
  <si>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</si>
  <si>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</si>
  <si>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</si>
  <si>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</si>
  <si>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</si>
  <si>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</si>
  <si>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</si>
  <si>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</si>
  <si>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</si>
  <si>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</si>
  <si>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</si>
  <si>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</si>
  <si>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</si>
  <si>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</si>
  <si>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</si>
  <si>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</si>
  <si>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</si>
  <si>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</si>
  <si>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</si>
  <si>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</si>
  <si>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</si>
  <si>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</si>
  <si>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</si>
  <si>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</si>
  <si>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</si>
  <si>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</si>
  <si>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</si>
  <si>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</si>
  <si>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</si>
  <si>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</si>
  <si>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</si>
  <si>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</si>
  <si>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</si>
  <si>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</si>
  <si>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</si>
  <si>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</si>
  <si>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</si>
  <si>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</si>
  <si>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</si>
  <si>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</si>
  <si>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</si>
  <si>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</si>
  <si>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</si>
  <si>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</si>
  <si>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</si>
  <si>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</si>
  <si>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</si>
  <si>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</si>
  <si>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</si>
  <si>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</si>
  <si>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</si>
  <si>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</si>
  <si>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</si>
  <si>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</si>
  <si>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</si>
  <si>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</si>
  <si>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</si>
  <si>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</si>
  <si>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</si>
  <si>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</si>
  <si>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</si>
  <si>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</si>
  <si>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</si>
  <si>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</si>
  <si>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</si>
  <si>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</si>
  <si>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</si>
  <si>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</si>
  <si>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</si>
  <si>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</si>
  <si>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</si>
  <si>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</si>
  <si>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</si>
  <si>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</si>
  <si>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</si>
  <si>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</si>
  <si>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</si>
  <si>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</si>
  <si>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</si>
  <si>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</si>
  <si>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</si>
  <si>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</si>
  <si>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</si>
  <si>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</si>
  <si>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</si>
  <si>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</si>
  <si>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</si>
  <si>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</si>
  <si>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</si>
  <si>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</si>
  <si>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</si>
  <si>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</si>
  <si>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</si>
  <si>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</si>
  <si>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</si>
  <si>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</si>
  <si>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</si>
  <si>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</si>
  <si>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</si>
  <si>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</si>
  <si>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</si>
  <si>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</si>
  <si>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</si>
  <si>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</si>
  <si>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</si>
  <si>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</si>
  <si>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</si>
  <si>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</si>
  <si>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</si>
  <si>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</si>
  <si>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</si>
  <si>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</si>
  <si>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</si>
  <si>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</si>
  <si>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</si>
  <si>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</si>
  <si>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</si>
  <si>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</si>
  <si>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</si>
  <si>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</si>
  <si>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</si>
  <si>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</si>
  <si>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</si>
  <si>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</si>
  <si>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</si>
  <si>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</si>
  <si>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</si>
  <si>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</si>
  <si>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</si>
  <si>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</si>
  <si>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</si>
  <si>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</si>
  <si>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</si>
  <si>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</si>
  <si>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</si>
  <si>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</si>
  <si>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</si>
  <si>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</si>
  <si>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</si>
  <si>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</si>
  <si>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</si>
  <si>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</si>
  <si>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</si>
  <si>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</si>
  <si>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</si>
  <si>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</si>
  <si>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</si>
  <si>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</si>
  <si>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</si>
  <si>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</si>
  <si>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</si>
  <si>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</si>
  <si>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</si>
  <si>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</si>
  <si>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</si>
  <si>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</si>
  <si>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</si>
  <si>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</si>
  <si>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</si>
  <si>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</si>
  <si>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</si>
  <si>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</si>
  <si>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</si>
  <si>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</si>
  <si>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</si>
  <si>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</si>
  <si>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</si>
  <si>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</si>
  <si>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</si>
  <si>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</si>
  <si>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</si>
  <si>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</si>
  <si>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</si>
  <si>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</si>
  <si>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</si>
  <si>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</si>
  <si>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</si>
  <si>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</si>
  <si>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</si>
  <si>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</si>
  <si>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</si>
  <si>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</si>
  <si>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</si>
  <si>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</si>
  <si>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</si>
  <si>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</si>
  <si>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</si>
  <si>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</si>
  <si>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</si>
  <si>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</si>
  <si>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</si>
  <si>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</si>
  <si>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</si>
  <si>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</si>
  <si>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</si>
  <si>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</si>
  <si>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</si>
  <si>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</si>
  <si>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</si>
  <si>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</si>
  <si>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</si>
  <si>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</si>
  <si>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</si>
  <si>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</si>
  <si>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</si>
  <si>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</si>
  <si>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</si>
  <si>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</si>
  <si>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</si>
  <si>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</si>
  <si>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</si>
  <si>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</si>
  <si>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</si>
  <si>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</si>
  <si>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</si>
  <si>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</si>
  <si>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</si>
  <si>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</si>
  <si>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</si>
  <si>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</si>
  <si>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</si>
  <si>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</si>
  <si>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</si>
  <si>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</si>
  <si>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</si>
  <si>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</si>
  <si>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</si>
  <si>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</si>
  <si>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</si>
  <si>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</si>
  <si>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</si>
  <si>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</si>
  <si>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</si>
  <si>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</si>
  <si>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</si>
  <si>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</si>
  <si>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</si>
  <si>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</si>
  <si>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</si>
  <si>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</si>
  <si>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</si>
  <si>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</si>
  <si>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</si>
  <si>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</si>
  <si>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</si>
  <si>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</si>
  <si>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</si>
  <si>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</si>
  <si>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</si>
  <si>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</si>
  <si>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</si>
  <si>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</si>
  <si>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</si>
  <si>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</si>
  <si>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</si>
  <si>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</si>
  <si>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</si>
  <si>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</si>
  <si>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</si>
  <si>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</si>
  <si>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</si>
  <si>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</si>
  <si>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</si>
  <si>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</si>
  <si>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</si>
  <si>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</si>
  <si>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</si>
  <si>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</si>
  <si>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</si>
  <si>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</si>
  <si>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</si>
  <si>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</si>
  <si>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</si>
  <si>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</si>
  <si>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</si>
  <si>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</si>
  <si>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</si>
  <si>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</si>
  <si>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</si>
  <si>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</si>
  <si>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</si>
  <si>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</si>
  <si>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</si>
  <si>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</si>
  <si>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</si>
  <si>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</si>
  <si>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</si>
  <si>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</si>
  <si>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</si>
  <si>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</si>
  <si>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</si>
  <si>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</si>
  <si>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</si>
  <si>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</si>
  <si>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</si>
  <si>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</si>
  <si>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</si>
  <si>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</si>
  <si>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</si>
  <si>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</si>
  <si>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</si>
  <si>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</si>
  <si>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</si>
  <si>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</si>
  <si>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</si>
  <si>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</si>
  <si>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</si>
  <si>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</si>
  <si>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</si>
  <si>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</si>
  <si>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</si>
  <si>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</si>
  <si>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</si>
  <si>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</si>
  <si>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</si>
  <si>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</si>
  <si>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</si>
  <si>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</si>
  <si>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</si>
  <si>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</si>
  <si>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</si>
  <si>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</si>
  <si>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</si>
  <si>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</si>
  <si>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</si>
  <si>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</si>
  <si>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</si>
  <si>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</si>
  <si>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</si>
  <si>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</si>
  <si>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</si>
  <si>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</si>
  <si>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</si>
  <si>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</si>
  <si>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</si>
  <si>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</si>
  <si>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</si>
  <si>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</si>
  <si>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</si>
  <si>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</si>
  <si>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</si>
  <si>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</si>
  <si>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</si>
  <si>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</si>
  <si>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</si>
  <si>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</si>
  <si>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</si>
  <si>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</si>
  <si>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</si>
  <si>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</si>
  <si>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</si>
  <si>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</si>
  <si>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</si>
  <si>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</si>
  <si>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</si>
  <si>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</si>
  <si>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</si>
  <si>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</si>
  <si>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</si>
  <si>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</si>
  <si>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</si>
  <si>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</si>
  <si>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</si>
  <si>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</si>
  <si>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</si>
  <si>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</si>
  <si>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</si>
  <si>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</si>
  <si>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</si>
  <si>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</si>
  <si>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</si>
  <si>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</si>
  <si>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</si>
  <si>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</si>
  <si>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</si>
  <si>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</si>
  <si>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</si>
  <si>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</si>
  <si>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</si>
  <si>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</si>
  <si>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</si>
  <si>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</si>
  <si>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</si>
  <si>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</si>
  <si>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</si>
  <si>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</si>
  <si>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</si>
  <si>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</si>
  <si>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</si>
  <si>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</si>
  <si>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</si>
  <si>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</si>
  <si>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</si>
  <si>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</si>
  <si>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</si>
  <si>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</si>
  <si>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</si>
  <si>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</si>
  <si>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</si>
  <si>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</si>
  <si>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</si>
  <si>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</si>
  <si>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</si>
  <si>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</si>
  <si>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</si>
  <si>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</si>
  <si>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</si>
  <si>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</si>
  <si>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</si>
  <si>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</si>
  <si>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</si>
  <si>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</si>
  <si>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</si>
  <si>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</si>
  <si>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</si>
  <si>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</si>
  <si>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</si>
  <si>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</si>
  <si>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</si>
  <si>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</si>
  <si>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</si>
  <si>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</si>
  <si>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</si>
  <si>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</si>
  <si>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</si>
  <si>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</si>
  <si>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</si>
  <si>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</si>
  <si>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</si>
  <si>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</si>
  <si>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</si>
  <si>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</si>
  <si>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</si>
  <si>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</si>
  <si>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</si>
  <si>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</si>
  <si>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</si>
  <si>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</si>
  <si>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</si>
  <si>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</si>
  <si>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</si>
  <si>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</si>
  <si>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</si>
  <si>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</si>
  <si>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</si>
  <si>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</si>
  <si>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</si>
  <si>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</si>
  <si>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</si>
  <si>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</si>
  <si>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</si>
  <si>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</si>
  <si>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</si>
  <si>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</si>
  <si>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</si>
  <si>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</si>
  <si>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</si>
  <si>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</si>
  <si>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</si>
  <si>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</si>
  <si>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</si>
  <si>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</si>
  <si>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</si>
  <si>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</si>
  <si>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</si>
  <si>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</si>
  <si>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</si>
  <si>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</si>
  <si>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</si>
  <si>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</si>
  <si>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</si>
  <si>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</si>
  <si>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</si>
  <si>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</si>
  <si>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</si>
  <si>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</si>
  <si>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</si>
  <si>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</si>
  <si>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</si>
  <si>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</si>
  <si>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</si>
  <si>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</si>
  <si>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</si>
  <si>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</si>
  <si>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</si>
  <si>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</si>
  <si>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</si>
  <si>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</si>
  <si>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</si>
  <si>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</si>
  <si>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</si>
  <si>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</si>
  <si>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</si>
  <si>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</si>
  <si>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</si>
  <si>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</si>
  <si>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</si>
  <si>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</si>
  <si>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</si>
  <si>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</si>
  <si>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</si>
  <si>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</si>
  <si>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</si>
  <si>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</si>
  <si>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</si>
  <si>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</si>
  <si>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</si>
  <si>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</si>
  <si>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</si>
  <si>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</si>
  <si>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</si>
  <si>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</si>
  <si>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</si>
  <si>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</si>
  <si>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</si>
  <si>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</si>
  <si>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</si>
  <si>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</si>
  <si>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</si>
  <si>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</si>
  <si>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</si>
  <si>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</si>
  <si>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</si>
  <si>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</si>
  <si>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</si>
  <si>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</si>
  <si>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</si>
  <si>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</si>
  <si>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</si>
  <si>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</si>
  <si>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</si>
  <si>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</si>
  <si>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</si>
  <si>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</si>
  <si>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</si>
  <si>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</si>
  <si>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</si>
  <si>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</si>
  <si>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</si>
  <si>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</si>
  <si>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</si>
  <si>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</si>
  <si>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</si>
  <si>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</si>
  <si>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</si>
  <si>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</si>
  <si>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</si>
  <si>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</si>
  <si>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</si>
  <si>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</si>
  <si>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</si>
  <si>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</si>
  <si>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</si>
  <si>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</si>
  <si>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</si>
  <si>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</si>
  <si>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</si>
  <si>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</si>
  <si>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</si>
  <si>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</si>
  <si>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</si>
  <si>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</si>
  <si>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</si>
  <si>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</si>
  <si>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</si>
  <si>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</si>
  <si>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</si>
  <si>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</si>
  <si>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</si>
  <si>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</si>
  <si>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</si>
  <si>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</si>
  <si>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</si>
  <si>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</si>
  <si>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</si>
  <si>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</si>
  <si>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</si>
  <si>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</si>
  <si>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</si>
  <si>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</si>
  <si>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</si>
  <si>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</si>
  <si>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</si>
  <si>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</si>
  <si>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</si>
  <si>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</si>
  <si>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</si>
  <si>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</si>
  <si>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</si>
  <si>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</si>
  <si>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</si>
  <si>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</si>
  <si>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</si>
  <si>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</si>
  <si>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</si>
  <si>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</si>
  <si>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</si>
  <si>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</si>
  <si>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</si>
  <si>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</si>
  <si>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</si>
  <si>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</si>
  <si>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</si>
  <si>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</si>
  <si>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</si>
  <si>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</si>
  <si>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</si>
  <si>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</si>
  <si>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</si>
  <si>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</si>
  <si>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</si>
  <si>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</si>
  <si>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</si>
  <si>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</si>
  <si>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</si>
  <si>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</si>
  <si>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</si>
  <si>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</si>
  <si>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</si>
  <si>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</si>
  <si>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</si>
  <si>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</si>
  <si>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</si>
  <si>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</si>
  <si>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</si>
  <si>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</si>
  <si>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</si>
  <si>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</si>
  <si>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</si>
  <si>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</si>
  <si>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</si>
  <si>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</si>
  <si>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</si>
  <si>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</si>
  <si>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</si>
  <si>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</si>
  <si>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</si>
  <si>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</si>
  <si>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</si>
  <si>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</si>
  <si>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</si>
  <si>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</si>
  <si>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</si>
  <si>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</si>
  <si>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</si>
  <si>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</si>
  <si>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</si>
  <si>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</si>
  <si>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</si>
  <si>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</si>
  <si>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</si>
  <si>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</si>
  <si>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</si>
  <si>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</si>
  <si>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</si>
  <si>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</si>
  <si>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</si>
  <si>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</si>
  <si>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</si>
  <si>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</si>
  <si>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</si>
  <si>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</si>
  <si>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</si>
  <si>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</si>
  <si>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</si>
  <si>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</si>
  <si>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</si>
  <si>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</si>
  <si>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</si>
  <si>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</si>
  <si>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</si>
  <si>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</si>
  <si>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</si>
  <si>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</si>
  <si>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</si>
  <si>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</si>
  <si>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</si>
  <si>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</si>
  <si>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</si>
  <si>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</si>
  <si>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</si>
  <si>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</si>
  <si>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</si>
  <si>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</si>
  <si>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</si>
  <si>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</si>
  <si>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</si>
  <si>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</si>
  <si>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</si>
  <si>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</si>
  <si>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</si>
  <si>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</si>
  <si>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</si>
  <si>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</si>
  <si>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</si>
  <si>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</si>
  <si>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</si>
  <si>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</si>
  <si>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</si>
  <si>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</si>
  <si>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</si>
  <si>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</si>
  <si>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</si>
  <si>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</si>
  <si>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</si>
  <si>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</si>
  <si>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</si>
  <si>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</si>
  <si>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</si>
  <si>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</si>
  <si>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</si>
  <si>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</si>
  <si>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</si>
  <si>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</si>
  <si>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</si>
  <si>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</si>
  <si>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</si>
  <si>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</si>
  <si>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</si>
  <si>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</si>
  <si>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</si>
  <si>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</si>
  <si>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</si>
  <si>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</si>
  <si>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</si>
  <si>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</si>
  <si>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</si>
  <si>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</si>
  <si>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</si>
  <si>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</si>
  <si>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</si>
  <si>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</si>
  <si>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</si>
  <si>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</si>
  <si>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</si>
  <si>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</si>
  <si>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</si>
  <si>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</si>
  <si>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</si>
  <si>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</si>
  <si>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</si>
  <si>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</si>
  <si>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</si>
  <si>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</si>
  <si>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</si>
  <si>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</si>
  <si>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</si>
  <si>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</si>
  <si>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</si>
  <si>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</si>
  <si>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</si>
  <si>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</si>
  <si>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</si>
  <si>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</si>
  <si>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</si>
  <si>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</si>
  <si>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</si>
  <si>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</si>
  <si>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</si>
  <si>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</si>
  <si>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</si>
  <si>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</si>
  <si>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</si>
  <si>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</si>
  <si>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</si>
  <si>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</si>
  <si>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</si>
  <si>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</si>
  <si>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</si>
  <si>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</si>
  <si>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</si>
  <si>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</si>
  <si>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</si>
  <si>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</si>
  <si>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</si>
  <si>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</si>
  <si>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</si>
  <si>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</si>
  <si>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</si>
  <si>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</si>
  <si>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</si>
  <si>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</si>
  <si>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</si>
  <si>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</si>
  <si>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</si>
  <si>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</si>
  <si>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</si>
  <si>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</si>
  <si>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</si>
  <si>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</si>
  <si>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</si>
  <si>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</si>
  <si>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</si>
  <si>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</si>
  <si>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</si>
  <si>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</si>
  <si>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</si>
  <si>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</si>
  <si>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</si>
  <si>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</si>
  <si>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</si>
  <si>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</si>
  <si>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</si>
  <si>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</si>
  <si>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</si>
  <si>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</si>
  <si>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</si>
  <si>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</si>
  <si>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</si>
  <si>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</si>
  <si>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</si>
  <si>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</si>
  <si>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</si>
  <si>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</si>
  <si>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</si>
  <si>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</si>
  <si>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</si>
  <si>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</si>
  <si>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</si>
  <si>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</si>
  <si>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</si>
  <si>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</si>
  <si>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</si>
  <si>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</si>
  <si>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</si>
  <si>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</si>
  <si>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</si>
  <si>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</si>
  <si>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</si>
  <si>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</si>
  <si>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</si>
  <si>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</si>
  <si>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</si>
  <si>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</si>
  <si>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</si>
  <si>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</si>
  <si>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</si>
  <si>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</si>
  <si>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</si>
  <si>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</si>
  <si>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</si>
  <si>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</si>
  <si>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</si>
  <si>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</si>
  <si>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</si>
  <si>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</si>
  <si>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</si>
  <si>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</si>
  <si>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</si>
  <si>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</si>
  <si>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</si>
  <si>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</si>
  <si>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</si>
  <si>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</si>
  <si>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</si>
  <si>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</si>
  <si>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</si>
  <si>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</si>
  <si>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</si>
  <si>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</si>
  <si>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</si>
  <si>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</si>
  <si>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</si>
  <si>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</si>
  <si>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</si>
  <si>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</si>
  <si>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</si>
  <si>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</si>
  <si>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</si>
  <si>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</si>
  <si>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</si>
  <si>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</si>
  <si>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</si>
  <si>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</si>
  <si>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</si>
  <si>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</si>
  <si>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</si>
  <si>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</si>
  <si>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</si>
  <si>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</si>
  <si>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</si>
  <si>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</si>
  <si>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</si>
  <si>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</si>
  <si>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</si>
  <si>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</si>
  <si>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</si>
  <si>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</si>
  <si>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</si>
  <si>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</si>
  <si>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</si>
  <si>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</si>
  <si>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</si>
  <si>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</si>
  <si>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</si>
  <si>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</si>
  <si>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</si>
  <si>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</si>
  <si>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</si>
  <si>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</si>
  <si>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</si>
  <si>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</si>
  <si>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</si>
  <si>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</si>
  <si>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</si>
  <si>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</si>
  <si>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</si>
  <si>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</si>
  <si>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</si>
  <si>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</si>
  <si>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</si>
  <si>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</si>
  <si>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</si>
  <si>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</si>
  <si>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</si>
  <si>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</si>
  <si>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</si>
  <si>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</si>
  <si>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</si>
  <si>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</si>
  <si>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</si>
  <si>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</si>
  <si>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</si>
  <si>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</si>
  <si>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</si>
  <si>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</si>
  <si>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</si>
  <si>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</si>
  <si>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</si>
  <si>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</si>
  <si>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</si>
  <si>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</si>
  <si>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</si>
  <si>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</si>
  <si>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</si>
  <si>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</si>
  <si>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</si>
  <si>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</si>
  <si>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</si>
  <si>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</si>
  <si>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</si>
  <si>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</si>
  <si>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</si>
  <si>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</si>
  <si>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</si>
  <si>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</si>
  <si>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</si>
  <si>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</si>
  <si>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</si>
  <si>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</si>
  <si>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</si>
  <si>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</si>
  <si>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</si>
  <si>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</si>
  <si>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</si>
  <si>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</si>
  <si>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</si>
  <si>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</si>
  <si>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</si>
  <si>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</si>
  <si>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</si>
  <si>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</si>
  <si>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</si>
  <si>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</si>
  <si>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</si>
  <si>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</si>
  <si>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</si>
  <si>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</si>
  <si>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</si>
  <si>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</si>
  <si>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</si>
  <si>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</si>
  <si>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</si>
  <si>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</si>
  <si>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</si>
  <si>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</si>
  <si>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</si>
  <si>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</si>
  <si>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</si>
  <si>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</si>
  <si>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</si>
  <si>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</si>
  <si>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</si>
  <si>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</si>
  <si>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</si>
  <si>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</si>
  <si>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</si>
  <si>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</si>
  <si>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</si>
  <si>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</si>
  <si>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</si>
  <si>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</si>
  <si>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</si>
  <si>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</si>
  <si>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</si>
  <si>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</si>
  <si>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</si>
  <si>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</si>
  <si>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</si>
  <si>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</si>
  <si>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</si>
  <si>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</si>
  <si>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</si>
  <si>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</si>
  <si>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</si>
  <si>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</si>
  <si>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</si>
  <si>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</si>
  <si>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</si>
  <si>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</si>
  <si>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</si>
  <si>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</si>
  <si>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</si>
  <si>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</si>
  <si>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</si>
  <si>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</si>
  <si>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</si>
  <si>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</si>
  <si>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</si>
  <si>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</si>
  <si>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</si>
  <si>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</si>
  <si>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</si>
  <si>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</si>
  <si>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</si>
  <si>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</si>
  <si>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</si>
  <si>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</si>
  <si>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</si>
  <si>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</si>
  <si>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</si>
  <si>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</si>
  <si>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</si>
  <si>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</si>
  <si>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</si>
  <si>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</si>
  <si>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</si>
  <si>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</si>
  <si>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</si>
  <si>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</si>
  <si>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</si>
  <si>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</si>
  <si>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</si>
  <si>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</si>
  <si>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</si>
  <si>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</si>
  <si>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</si>
  <si>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</si>
  <si>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</si>
  <si>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</si>
  <si>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</si>
  <si>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</si>
  <si>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</si>
  <si>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</si>
  <si>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</si>
  <si>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</si>
  <si>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</si>
  <si>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</si>
  <si>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</si>
  <si>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</si>
  <si>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</si>
  <si>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</si>
  <si>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</si>
  <si>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</si>
  <si>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</si>
  <si>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</si>
  <si>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</si>
  <si>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</si>
  <si>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</si>
  <si>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</si>
  <si>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</si>
  <si>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</si>
  <si>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</si>
  <si>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</si>
  <si>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</si>
  <si>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</si>
  <si>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</si>
  <si>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</si>
  <si>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</si>
  <si>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</si>
  <si>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</si>
  <si>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</si>
  <si>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</si>
  <si>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</si>
  <si>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</si>
  <si>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</si>
  <si>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</si>
  <si>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</si>
  <si>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</si>
  <si>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</si>
  <si>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</si>
  <si>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</si>
  <si>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</si>
  <si>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</si>
  <si>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</si>
  <si>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</si>
  <si>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</si>
  <si>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</si>
  <si>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</si>
  <si>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</si>
  <si>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</si>
  <si>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</si>
  <si>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</si>
  <si>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</si>
  <si>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</si>
  <si>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</si>
  <si>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</si>
  <si>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</si>
  <si>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</si>
  <si>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</si>
  <si>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</si>
  <si>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</si>
  <si>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</si>
  <si>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</si>
  <si>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</si>
  <si>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</si>
  <si>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</si>
  <si>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</si>
  <si>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</si>
  <si>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</si>
  <si>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</si>
  <si>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</si>
  <si>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</si>
  <si>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</si>
  <si>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</si>
  <si>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</si>
  <si>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</si>
  <si>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</si>
  <si>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</si>
  <si>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</si>
  <si>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</si>
  <si>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</si>
  <si>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</si>
  <si>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</si>
  <si>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</si>
  <si>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</si>
  <si>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</si>
  <si>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</si>
  <si>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</si>
  <si>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</si>
  <si>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</si>
  <si>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</si>
  <si>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</si>
  <si>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</si>
  <si>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</si>
  <si>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</si>
  <si>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</si>
  <si>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</si>
  <si>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</si>
  <si>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</si>
  <si>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</si>
  <si>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</si>
  <si>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</si>
  <si>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</si>
  <si>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</si>
  <si>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</si>
  <si>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</si>
  <si>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</si>
  <si>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</si>
  <si>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</si>
  <si>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</si>
  <si>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</si>
  <si>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</si>
  <si>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</si>
  <si>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</si>
  <si>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</si>
  <si>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</si>
  <si>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</si>
  <si>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</si>
  <si>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</si>
  <si>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</si>
  <si>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</si>
  <si>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</si>
  <si>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</si>
  <si>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</si>
  <si>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</si>
  <si>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</si>
  <si>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</si>
  <si>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</si>
  <si>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</si>
  <si>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</si>
  <si>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</si>
  <si>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</si>
  <si>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</si>
  <si>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</si>
  <si>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</si>
  <si>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</si>
  <si>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</si>
  <si>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</si>
  <si>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</si>
  <si>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</si>
  <si>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</si>
  <si>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</si>
  <si>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</si>
  <si>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</si>
  <si>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</si>
  <si>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</si>
  <si>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</si>
  <si>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</si>
  <si>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</si>
  <si>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</si>
  <si>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</si>
  <si>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</si>
  <si>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</si>
  <si>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</si>
  <si>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</si>
  <si>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</si>
  <si>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</si>
  <si>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</si>
  <si>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</si>
  <si>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</si>
  <si>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</si>
  <si>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</si>
  <si>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</si>
  <si>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</si>
  <si>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</si>
  <si>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</si>
  <si>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</si>
  <si>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</si>
  <si>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</si>
  <si>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</si>
  <si>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</si>
  <si>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</si>
  <si>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</si>
  <si>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</si>
  <si>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</si>
  <si>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</si>
  <si>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</si>
  <si>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</si>
  <si>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</si>
  <si>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</si>
  <si>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</si>
  <si>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</si>
  <si>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</si>
  <si>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</si>
  <si>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</si>
  <si>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</si>
  <si>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</si>
  <si>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</si>
  <si>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</si>
  <si>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</si>
  <si>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</si>
  <si>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</si>
  <si>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</si>
  <si>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</si>
  <si>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</si>
  <si>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</si>
  <si>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</si>
  <si>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</si>
  <si>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</si>
  <si>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</si>
  <si>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</si>
  <si>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</si>
  <si>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</si>
  <si>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</si>
  <si>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</si>
  <si>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</si>
  <si>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</si>
  <si>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</si>
  <si>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</si>
  <si>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</si>
  <si>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</si>
  <si>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</si>
  <si>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</si>
  <si>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</si>
  <si>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</si>
  <si>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</si>
  <si>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</si>
  <si>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</si>
  <si>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</si>
  <si>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</si>
  <si>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</si>
  <si>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</si>
  <si>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</si>
  <si>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</si>
  <si>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</si>
  <si>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</si>
  <si>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</si>
  <si>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</si>
  <si>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</si>
  <si>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</si>
  <si>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</si>
  <si>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</si>
  <si>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</si>
  <si>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</si>
  <si>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</si>
  <si>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</si>
  <si>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</si>
  <si>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Bilbao Vizcaya Argentaria</t>
  </si>
  <si>
    <t>Euros</t>
  </si>
  <si>
    <t>SPAIN</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</si>
  <si>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</si>
  <si>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</si>
  <si>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</si>
  <si>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</si>
  <si>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</si>
  <si>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</si>
  <si>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</si>
  <si>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</si>
  <si>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</si>
  <si>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</si>
  <si>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</si>
  <si>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</si>
  <si>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</si>
  <si>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</si>
  <si>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</si>
  <si>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</si>
  <si>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</si>
  <si>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</si>
  <si>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</si>
  <si>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</si>
  <si>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</si>
  <si>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</si>
  <si>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</si>
  <si>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</si>
  <si>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</si>
  <si>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</si>
  <si>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</si>
  <si>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</si>
  <si>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</si>
  <si>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</si>
  <si>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</si>
  <si>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</si>
  <si>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</si>
  <si>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Cut-off Date: 30/09/2019</t>
  </si>
  <si>
    <t>See "CBLF-HTT-201909-Public Sector"</t>
  </si>
  <si>
    <t>See "CBLF-HTT-201909 Public Sector"</t>
  </si>
  <si>
    <t>Reporting Date: 23/10/2019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</si>
</sst>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0.0000"/>
    <numFmt numFmtId="211" formatCode="_-[$€-2]\ * #,##0.00_-;\-[$€-2]\ * #,##0.00_-;_-[$€-2]\ * &quot;-&quot;??_-"/>
    <numFmt numFmtId="212" formatCode="_-* #,##0.0_-;\-* #,##0.0_-;_-* &quot;-&quot;?_-;_-@_-"/>
    <numFmt numFmtId="213" formatCode="_([$€-2]* #,##0.00_);_([$€-2]* \(#,##0.00\);_([$€-2]* &quot;-&quot;??_)"/>
    <numFmt numFmtId="214" formatCode="_-* #,##0_-;_-* #,##0\-;_-* &quot;-&quot;_-;_-@_-"/>
    <numFmt numFmtId="215" formatCode="_-&quot;fl&quot;\ * #,##0_-;_-&quot;fl&quot;\ * #,##0\-;_-&quot;fl&quot;\ * &quot;-&quot;_-;_-@_-"/>
    <numFmt numFmtId="216" formatCode="_-&quot;fl&quot;\ * #,##0.00_-;_-&quot;fl&quot;\ * #,##0.00\-;_-&quot;fl&quot;\ * &quot;-&quot;??_-;_-@_-"/>
    <numFmt numFmtId="217" formatCode="_-* #,##0.00\ [$€-1]_-;\-* #,##0.00\ [$€-1]_-;_-* &quot;-&quot;??\ [$€-1]_-"/>
    <numFmt numFmtId="218" formatCode="_-* #,##0\ _€_-;\-* #,##0\ _€_-;_-* &quot;-&quot;??\ _€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b/>
      <u/>
      <sz val="11"/>
      <color rgb="FFFF0000"/>
      <name val="Calibri"/>
      <family val="2"/>
      <scheme val="minor"/>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1204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0"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1"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1"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2"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5" fontId="28" fillId="0" borderId="0" applyFont="0" applyFill="0" applyBorder="0" applyAlignment="0" applyProtection="0"/>
    <xf numFmtId="216"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1"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7" fontId="28" fillId="0" borderId="0" applyFont="0" applyFill="0" applyBorder="0" applyAlignment="0" applyProtection="0"/>
    <xf numFmtId="0" fontId="4" fillId="0" borderId="0"/>
    <xf numFmtId="43"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217"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217" fontId="28"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2" fillId="65" borderId="40" applyNumberFormat="0" applyFont="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7"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6" fillId="0" borderId="0" applyFont="0" applyFill="0" applyBorder="0" applyAlignment="0" applyProtection="0"/>
    <xf numFmtId="0" fontId="143" fillId="0" borderId="0"/>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143" fillId="0" borderId="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168"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183" fontId="62" fillId="0" borderId="0" applyFont="0" applyFill="0" applyBorder="0" applyAlignment="0" applyProtection="0"/>
    <xf numFmtId="0" fontId="46" fillId="0" borderId="0" applyNumberFormat="0" applyFill="0" applyBorder="0" applyAlignment="0" applyProtection="0"/>
    <xf numFmtId="43" fontId="4" fillId="0" borderId="0" applyFont="0" applyFill="0" applyBorder="0" applyAlignment="0" applyProtection="0"/>
    <xf numFmtId="0" fontId="28" fillId="0" borderId="0">
      <alignment horizontal="left" wrapText="1"/>
    </xf>
    <xf numFmtId="0" fontId="143" fillId="0" borderId="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106" fillId="0" borderId="0" applyFont="0" applyFill="0" applyBorder="0" applyAlignment="0" applyProtection="0"/>
    <xf numFmtId="43" fontId="106" fillId="0" borderId="0" applyFont="0" applyFill="0" applyBorder="0" applyAlignment="0" applyProtection="0"/>
    <xf numFmtId="0" fontId="28" fillId="0" borderId="0">
      <alignment horizontal="left" wrapText="1"/>
    </xf>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0" fontId="143" fillId="0" borderId="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4" fontId="116" fillId="0" borderId="0" applyNumberFormat="0" applyFill="0" applyBorder="0" applyAlignment="0" applyProtection="0"/>
    <xf numFmtId="43" fontId="62" fillId="0" borderId="0" applyFont="0" applyFill="0" applyBorder="0" applyAlignment="0" applyProtection="0"/>
    <xf numFmtId="0" fontId="46" fillId="0" borderId="0" applyNumberForma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143" fillId="0" borderId="0"/>
    <xf numFmtId="168" fontId="62" fillId="0" borderId="0" applyFont="0" applyFill="0" applyBorder="0" applyAlignment="0" applyProtection="0"/>
    <xf numFmtId="168"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3" fillId="0" borderId="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143" fillId="0" borderId="0"/>
    <xf numFmtId="0" fontId="4" fillId="0" borderId="0"/>
    <xf numFmtId="0" fontId="46" fillId="0" borderId="0" applyNumberFormat="0" applyFill="0" applyBorder="0" applyAlignment="0" applyProtection="0"/>
    <xf numFmtId="43" fontId="4" fillId="0" borderId="0" applyFont="0" applyFill="0" applyBorder="0" applyAlignment="0" applyProtection="0"/>
    <xf numFmtId="14" fontId="116" fillId="0" borderId="0" applyNumberFormat="0" applyFill="0" applyBorder="0" applyAlignment="0" applyProtection="0"/>
    <xf numFmtId="14" fontId="116" fillId="0" borderId="0" applyNumberFormat="0" applyFill="0" applyBorder="0" applyAlignment="0" applyProtection="0"/>
    <xf numFmtId="0" fontId="4" fillId="0" borderId="0"/>
    <xf numFmtId="0" fontId="46" fillId="0" borderId="0" applyNumberFormat="0" applyFill="0" applyBorder="0" applyAlignment="0" applyProtection="0"/>
    <xf numFmtId="14" fontId="116" fillId="0" borderId="0" applyNumberFormat="0" applyFill="0" applyBorder="0" applyAlignment="0" applyProtection="0"/>
    <xf numFmtId="0" fontId="143"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143" fillId="0" borderId="0"/>
    <xf numFmtId="0" fontId="14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28" fillId="0" borderId="0">
      <alignment vertical="top"/>
    </xf>
    <xf numFmtId="193" fontId="4" fillId="0" borderId="0"/>
    <xf numFmtId="193" fontId="4" fillId="0" borderId="0"/>
    <xf numFmtId="193" fontId="4" fillId="0" borderId="0"/>
    <xf numFmtId="193" fontId="4" fillId="0" borderId="0"/>
    <xf numFmtId="193" fontId="4" fillId="0" borderId="0"/>
    <xf numFmtId="193" fontId="103" fillId="0" borderId="0"/>
    <xf numFmtId="193" fontId="4"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1" fontId="64" fillId="0" borderId="30" applyFont="0" applyFill="0" applyBorder="0" applyAlignment="0" applyProtection="0">
      <alignment horizontal="centerContinuous"/>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189" fontId="108" fillId="0" borderId="0" applyFont="0" applyFill="0" applyBorder="0" applyAlignment="0" applyProtection="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4" fontId="116"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190" fontId="108" fillId="0" borderId="0" applyFont="0" applyFill="0" applyBorder="0" applyAlignment="0" applyProtection="0"/>
    <xf numFmtId="193" fontId="111" fillId="0" borderId="0" applyNumberFormat="0" applyFill="0" applyBorder="0" applyAlignment="0" applyProtection="0"/>
    <xf numFmtId="0" fontId="111"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alignment horizontal="left" wrapText="1"/>
    </xf>
    <xf numFmtId="193" fontId="28" fillId="0" borderId="0">
      <alignment vertical="top"/>
    </xf>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0" fontId="4" fillId="0" borderId="0"/>
    <xf numFmtId="0" fontId="4" fillId="0" borderId="0"/>
    <xf numFmtId="0" fontId="4" fillId="0" borderId="0"/>
    <xf numFmtId="0" fontId="28" fillId="0" borderId="0">
      <alignment vertical="top"/>
    </xf>
    <xf numFmtId="0" fontId="4" fillId="0" borderId="0"/>
    <xf numFmtId="0" fontId="103" fillId="0" borderId="0"/>
    <xf numFmtId="0" fontId="63"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28" fillId="0" borderId="0"/>
    <xf numFmtId="9" fontId="106" fillId="0" borderId="0" applyFont="0" applyFill="0" applyBorder="0" applyAlignment="0" applyProtection="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193" fontId="28" fillId="0" borderId="0"/>
    <xf numFmtId="193" fontId="28" fillId="0" borderId="0"/>
    <xf numFmtId="193" fontId="28" fillId="0" borderId="0"/>
    <xf numFmtId="0" fontId="28" fillId="0" borderId="0"/>
    <xf numFmtId="0" fontId="28" fillId="0" borderId="0"/>
    <xf numFmtId="0" fontId="28" fillId="0" borderId="0"/>
    <xf numFmtId="0" fontId="28" fillId="0" borderId="0"/>
    <xf numFmtId="193" fontId="28" fillId="0" borderId="0"/>
    <xf numFmtId="193" fontId="28" fillId="0" borderId="0"/>
    <xf numFmtId="193" fontId="28" fillId="0" borderId="0"/>
    <xf numFmtId="193" fontId="28" fillId="0" borderId="0"/>
    <xf numFmtId="193" fontId="28" fillId="0" borderId="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164" fontId="4" fillId="0" borderId="0" applyFont="0" applyFill="0" applyBorder="0" applyAlignment="0" applyProtection="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28" fillId="0" borderId="0">
      <alignment horizontal="left" wrapText="1"/>
    </xf>
    <xf numFmtId="171" fontId="6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62" fillId="0" borderId="0" applyFont="0" applyFill="0" applyBorder="0" applyAlignment="0" applyProtection="0"/>
    <xf numFmtId="173" fontId="4" fillId="0" borderId="0"/>
    <xf numFmtId="174" fontId="4" fillId="0" borderId="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4" fillId="0" borderId="0"/>
    <xf numFmtId="0" fontId="65" fillId="0" borderId="0"/>
    <xf numFmtId="0" fontId="4" fillId="0" borderId="0"/>
    <xf numFmtId="0" fontId="4" fillId="0" borderId="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193"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0" fillId="0" borderId="0"/>
    <xf numFmtId="193" fontId="71" fillId="43" borderId="0" applyNumberFormat="0" applyBorder="0" applyAlignment="0" applyProtection="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193" fontId="96" fillId="0" borderId="0">
      <protection locked="0"/>
    </xf>
    <xf numFmtId="193" fontId="83" fillId="0" borderId="35" applyNumberFormat="0" applyFill="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193" fontId="105" fillId="60" borderId="41" applyNumberFormat="0" applyAlignment="0" applyProtection="0"/>
    <xf numFmtId="0" fontId="105" fillId="60" borderId="41"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83" fontId="141" fillId="0" borderId="0" applyFont="0" applyFill="0" applyBorder="0" applyAlignment="0" applyProtection="0"/>
    <xf numFmtId="0" fontId="28" fillId="0" borderId="0">
      <alignment vertical="top"/>
    </xf>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209" fontId="28" fillId="0" borderId="0" applyFont="0" applyFill="0" applyBorder="0" applyAlignment="0" applyProtection="0"/>
    <xf numFmtId="0" fontId="4" fillId="0" borderId="0"/>
    <xf numFmtId="0" fontId="28" fillId="0" borderId="0">
      <alignment vertical="top"/>
    </xf>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193" fontId="28" fillId="0" borderId="0"/>
    <xf numFmtId="193" fontId="28" fillId="0" borderId="0"/>
    <xf numFmtId="43" fontId="4" fillId="0" borderId="0" applyFont="0" applyFill="0" applyBorder="0" applyAlignment="0" applyProtection="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5"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43" fillId="0" borderId="0"/>
    <xf numFmtId="9"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28" fillId="0" borderId="0">
      <alignment horizontal="left" wrapText="1"/>
    </xf>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28" fillId="0" borderId="0">
      <alignment horizontal="left" wrapText="1"/>
    </xf>
    <xf numFmtId="0" fontId="28" fillId="0" borderId="0">
      <alignment horizontal="left" wrapText="1"/>
    </xf>
    <xf numFmtId="0" fontId="62" fillId="65" borderId="40" applyNumberFormat="0" applyFont="0" applyAlignment="0" applyProtection="0"/>
    <xf numFmtId="0" fontId="28" fillId="65" borderId="40" applyNumberFormat="0" applyFont="0" applyAlignment="0" applyProtection="0"/>
    <xf numFmtId="0" fontId="28" fillId="0" borderId="0">
      <alignment horizontal="left" wrapText="1"/>
    </xf>
    <xf numFmtId="0" fontId="62" fillId="0" borderId="0"/>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06" fillId="0" borderId="0">
      <alignment horizontal="left" wrapText="1"/>
    </xf>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62" fillId="65" borderId="40" applyNumberFormat="0" applyFont="0" applyAlignment="0" applyProtection="0"/>
    <xf numFmtId="0" fontId="67" fillId="0" borderId="0"/>
    <xf numFmtId="164" fontId="4" fillId="0" borderId="0" applyFont="0" applyFill="0" applyBorder="0" applyAlignment="0" applyProtection="0"/>
    <xf numFmtId="0" fontId="28" fillId="0" borderId="0">
      <alignment horizontal="left" wrapText="1"/>
    </xf>
    <xf numFmtId="0" fontId="4" fillId="0" borderId="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28" fillId="0" borderId="0"/>
    <xf numFmtId="0" fontId="28" fillId="0" borderId="0">
      <alignment vertical="top"/>
    </xf>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4" fillId="0" borderId="0" applyFon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57" fillId="0" borderId="0" applyNumberFormat="0" applyFill="0" applyBorder="0" applyAlignment="0" applyProtection="0"/>
    <xf numFmtId="0" fontId="4" fillId="14" borderId="27" applyNumberFormat="0" applyFont="0" applyAlignment="0" applyProtection="0"/>
    <xf numFmtId="0" fontId="28" fillId="0" borderId="0"/>
    <xf numFmtId="14" fontId="116" fillId="0" borderId="0" applyNumberFormat="0" applyFill="0" applyBorder="0" applyAlignment="0" applyProtection="0"/>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143" fillId="0" borderId="0"/>
    <xf numFmtId="0" fontId="28" fillId="65" borderId="40" applyNumberFormat="0" applyFont="0" applyAlignment="0" applyProtection="0"/>
    <xf numFmtId="0" fontId="111" fillId="0" borderId="0" applyNumberFormat="0" applyFill="0" applyBorder="0" applyAlignment="0" applyProtection="0"/>
    <xf numFmtId="0" fontId="28" fillId="65" borderId="40" applyNumberFormat="0" applyFont="0" applyAlignment="0" applyProtection="0"/>
    <xf numFmtId="0" fontId="28" fillId="65" borderId="40" applyNumberFormat="0" applyFont="0" applyAlignment="0" applyProtection="0"/>
    <xf numFmtId="0" fontId="143" fillId="0" borderId="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28" fillId="0" borderId="0"/>
    <xf numFmtId="0" fontId="63" fillId="0" borderId="0"/>
    <xf numFmtId="0" fontId="28" fillId="0" borderId="0"/>
    <xf numFmtId="193"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0" fontId="28" fillId="0" borderId="0"/>
    <xf numFmtId="0" fontId="143"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106" fillId="0" borderId="0" applyFont="0" applyFill="0" applyBorder="0" applyAlignment="0" applyProtection="0"/>
    <xf numFmtId="0" fontId="4" fillId="0" borderId="0"/>
    <xf numFmtId="43" fontId="106" fillId="0" borderId="0" applyFont="0" applyFill="0" applyBorder="0" applyAlignment="0" applyProtection="0"/>
    <xf numFmtId="43" fontId="10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06"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193"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143" fillId="0" borderId="0"/>
    <xf numFmtId="0" fontId="143"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06" fillId="0" borderId="0" applyFont="0" applyFill="0" applyBorder="0" applyAlignment="0" applyProtection="0"/>
    <xf numFmtId="43" fontId="106" fillId="0" borderId="0" applyFont="0" applyFill="0" applyBorder="0" applyAlignment="0" applyProtection="0"/>
    <xf numFmtId="43" fontId="4" fillId="0" borderId="0" applyFont="0" applyFill="0" applyBorder="0" applyAlignment="0" applyProtection="0"/>
    <xf numFmtId="0" fontId="4" fillId="0" borderId="0"/>
    <xf numFmtId="0" fontId="28" fillId="0" borderId="0">
      <alignment horizontal="left" wrapText="1"/>
    </xf>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83" fontId="141" fillId="0" borderId="0" applyFont="0" applyFill="0" applyBorder="0" applyAlignment="0" applyProtection="0"/>
    <xf numFmtId="0" fontId="63" fillId="0" borderId="0"/>
    <xf numFmtId="0" fontId="63" fillId="0" borderId="0"/>
    <xf numFmtId="0" fontId="28" fillId="0" borderId="0"/>
    <xf numFmtId="0" fontId="4" fillId="14" borderId="27" applyNumberFormat="0" applyFont="0" applyAlignment="0" applyProtection="0"/>
    <xf numFmtId="0" fontId="4" fillId="0" borderId="0"/>
    <xf numFmtId="0" fontId="28" fillId="0" borderId="0">
      <alignment vertical="top"/>
    </xf>
    <xf numFmtId="193" fontId="62" fillId="65" borderId="40" applyNumberFormat="0" applyFont="0" applyAlignment="0" applyProtection="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143" fillId="0" borderId="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14" fontId="116" fillId="0" borderId="0" applyNumberFormat="0" applyFill="0" applyBorder="0" applyAlignment="0" applyProtection="0"/>
    <xf numFmtId="193" fontId="28"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9" fontId="28" fillId="0" borderId="0" applyFont="0" applyFill="0" applyBorder="0" applyAlignment="0" applyProtection="0"/>
    <xf numFmtId="0" fontId="4" fillId="0" borderId="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65" borderId="40" applyNumberFormat="0" applyFont="0" applyAlignment="0" applyProtection="0"/>
    <xf numFmtId="183" fontId="4" fillId="0" borderId="0" applyFont="0" applyFill="0" applyBorder="0" applyAlignment="0" applyProtection="0"/>
    <xf numFmtId="0" fontId="148" fillId="0" borderId="0"/>
    <xf numFmtId="0" fontId="28" fillId="0" borderId="0">
      <alignment horizontal="left" wrapText="1"/>
    </xf>
    <xf numFmtId="0" fontId="143" fillId="0" borderId="0"/>
    <xf numFmtId="43" fontId="106" fillId="0" borderId="0" applyFont="0" applyFill="0" applyBorder="0" applyAlignment="0" applyProtection="0"/>
    <xf numFmtId="43" fontId="106" fillId="0" borderId="0" applyFont="0" applyFill="0" applyBorder="0" applyAlignment="0" applyProtection="0"/>
    <xf numFmtId="0" fontId="143" fillId="0" borderId="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65" borderId="40" applyNumberFormat="0" applyFont="0" applyAlignment="0" applyProtection="0"/>
    <xf numFmtId="164" fontId="4" fillId="0" borderId="0" applyFont="0" applyFill="0" applyBorder="0" applyAlignment="0" applyProtection="0"/>
    <xf numFmtId="0" fontId="149" fillId="0" borderId="0"/>
    <xf numFmtId="0" fontId="149" fillId="0" borderId="0"/>
    <xf numFmtId="0" fontId="149" fillId="0" borderId="0"/>
    <xf numFmtId="193" fontId="117" fillId="0" borderId="42" applyNumberFormat="0" applyFill="0" applyAlignment="0" applyProtection="0"/>
    <xf numFmtId="0" fontId="4" fillId="0" borderId="0"/>
    <xf numFmtId="193" fontId="111" fillId="0" borderId="0" applyNumberFormat="0" applyFill="0" applyBorder="0" applyAlignment="0" applyProtection="0"/>
    <xf numFmtId="0" fontId="28" fillId="0" borderId="0">
      <alignment horizontal="left" wrapText="1"/>
    </xf>
    <xf numFmtId="0" fontId="62" fillId="14" borderId="27" applyNumberFormat="0" applyFont="0" applyAlignment="0" applyProtection="0"/>
    <xf numFmtId="0" fontId="4" fillId="0" borderId="0"/>
    <xf numFmtId="193" fontId="105" fillId="60" borderId="41" applyNumberFormat="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4" fillId="0" borderId="0"/>
    <xf numFmtId="0" fontId="28" fillId="65" borderId="40" applyNumberFormat="0" applyFont="0" applyAlignment="0" applyProtection="0"/>
    <xf numFmtId="0" fontId="28" fillId="0" borderId="0">
      <alignment horizontal="left" wrapText="1"/>
    </xf>
    <xf numFmtId="193" fontId="4" fillId="0" borderId="0"/>
    <xf numFmtId="193" fontId="112" fillId="0" borderId="0" applyNumberForma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9" fontId="62"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62" fillId="0" borderId="0" applyFont="0" applyFill="0" applyBorder="0" applyAlignment="0" applyProtection="0"/>
    <xf numFmtId="0" fontId="28" fillId="0" borderId="0">
      <alignment horizontal="left" wrapText="1"/>
    </xf>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8" fillId="0" borderId="0">
      <alignment horizontal="left" wrapText="1"/>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193" fontId="62" fillId="65" borderId="40" applyNumberFormat="0" applyFont="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7"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4" fontId="116" fillId="0" borderId="0" applyNumberFormat="0" applyFill="0" applyBorder="0" applyAlignment="0" applyProtection="0"/>
    <xf numFmtId="0" fontId="143" fillId="0" borderId="0"/>
    <xf numFmtId="0" fontId="46" fillId="0" borderId="0" applyNumberFormat="0" applyFill="0" applyBorder="0" applyAlignment="0" applyProtection="0"/>
    <xf numFmtId="0" fontId="143"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4" fillId="0" borderId="0"/>
    <xf numFmtId="0" fontId="4" fillId="0" borderId="0"/>
    <xf numFmtId="0" fontId="46" fillId="0" borderId="0" applyNumberFormat="0" applyFill="0" applyBorder="0" applyAlignment="0" applyProtection="0"/>
    <xf numFmtId="0" fontId="143" fillId="0" borderId="0"/>
    <xf numFmtId="0" fontId="4" fillId="0" borderId="0"/>
    <xf numFmtId="0" fontId="4" fillId="0" borderId="0"/>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6" fillId="0" borderId="0" applyFont="0" applyFill="0" applyBorder="0" applyAlignment="0" applyProtection="0"/>
    <xf numFmtId="0" fontId="28" fillId="0" borderId="0">
      <alignment horizontal="left" wrapText="1"/>
    </xf>
    <xf numFmtId="0" fontId="143" fillId="0" borderId="0"/>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43" fontId="62" fillId="0" borderId="0" applyFont="0" applyFill="0" applyBorder="0" applyAlignment="0" applyProtection="0"/>
    <xf numFmtId="0" fontId="28" fillId="0" borderId="0">
      <alignment horizontal="left" wrapText="1"/>
    </xf>
    <xf numFmtId="0" fontId="143" fillId="0" borderId="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143" fillId="0" borderId="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143" fillId="0" borderId="0"/>
    <xf numFmtId="43" fontId="4" fillId="0" borderId="0" applyFont="0" applyFill="0" applyBorder="0" applyAlignment="0" applyProtection="0"/>
    <xf numFmtId="14" fontId="116" fillId="0" borderId="0" applyNumberFormat="0" applyFill="0" applyBorder="0" applyAlignment="0" applyProtection="0"/>
    <xf numFmtId="0" fontId="143" fillId="0" borderId="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43" fontId="62"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46" fillId="0" borderId="0" applyNumberFormat="0" applyFill="0" applyBorder="0" applyAlignment="0" applyProtection="0"/>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143" fillId="0" borderId="0"/>
    <xf numFmtId="43" fontId="62" fillId="0" borderId="0" applyFont="0" applyFill="0" applyBorder="0" applyAlignment="0" applyProtection="0"/>
    <xf numFmtId="43" fontId="62" fillId="0" borderId="0" applyFont="0" applyFill="0" applyBorder="0" applyAlignment="0" applyProtection="0"/>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46" fillId="0" borderId="0" applyNumberFormat="0" applyFill="0" applyBorder="0" applyAlignment="0" applyProtection="0"/>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143" fillId="0" borderId="0"/>
    <xf numFmtId="43" fontId="4" fillId="0" borderId="0" applyFont="0" applyFill="0" applyBorder="0" applyAlignment="0" applyProtection="0"/>
    <xf numFmtId="0" fontId="4" fillId="0" borderId="0"/>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43" fontId="106"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143" fillId="0" borderId="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46"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64"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106"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143" fillId="0" borderId="0"/>
    <xf numFmtId="0" fontId="143" fillId="0" borderId="0"/>
    <xf numFmtId="14" fontId="116" fillId="0" borderId="0" applyNumberFormat="0" applyFill="0" applyBorder="0" applyAlignment="0" applyProtection="0"/>
    <xf numFmtId="0" fontId="143" fillId="0" borderId="0"/>
    <xf numFmtId="0" fontId="143" fillId="0" borderId="0"/>
    <xf numFmtId="43" fontId="4" fillId="0" borderId="0" applyFont="0" applyFill="0" applyBorder="0" applyAlignment="0" applyProtection="0"/>
    <xf numFmtId="0" fontId="143" fillId="0" borderId="0"/>
    <xf numFmtId="0" fontId="4" fillId="0" borderId="0"/>
    <xf numFmtId="14" fontId="116" fillId="0" borderId="0" applyNumberFormat="0" applyFill="0" applyBorder="0" applyAlignment="0" applyProtection="0"/>
    <xf numFmtId="0" fontId="143" fillId="0" borderId="0"/>
    <xf numFmtId="0" fontId="143" fillId="0" borderId="0"/>
    <xf numFmtId="43" fontId="4" fillId="0" borderId="0" applyFont="0" applyFill="0" applyBorder="0" applyAlignment="0" applyProtection="0"/>
    <xf numFmtId="0" fontId="46" fillId="0" borderId="0" applyNumberFormat="0" applyFill="0" applyBorder="0" applyAlignment="0" applyProtection="0"/>
    <xf numFmtId="0" fontId="143" fillId="0" borderId="0"/>
    <xf numFmtId="14" fontId="116" fillId="0" borderId="0" applyNumberFormat="0" applyFill="0" applyBorder="0" applyAlignment="0" applyProtection="0"/>
    <xf numFmtId="0" fontId="143" fillId="0" borderId="0"/>
    <xf numFmtId="0" fontId="46" fillId="0" borderId="0" applyNumberFormat="0" applyFill="0" applyBorder="0" applyAlignment="0" applyProtection="0"/>
    <xf numFmtId="43" fontId="4" fillId="0" borderId="0" applyFont="0" applyFill="0" applyBorder="0" applyAlignment="0" applyProtection="0"/>
    <xf numFmtId="14" fontId="116" fillId="0" borderId="0" applyNumberFormat="0" applyFill="0" applyBorder="0" applyAlignment="0" applyProtection="0"/>
    <xf numFmtId="0" fontId="4" fillId="0" borderId="0"/>
    <xf numFmtId="43" fontId="4" fillId="0" borderId="0" applyFont="0" applyFill="0" applyBorder="0" applyAlignment="0" applyProtection="0"/>
    <xf numFmtId="14" fontId="116" fillId="0" borderId="0" applyNumberFormat="0" applyFill="0" applyBorder="0" applyAlignment="0" applyProtection="0"/>
    <xf numFmtId="0" fontId="143" fillId="0" borderId="0"/>
    <xf numFmtId="14" fontId="116" fillId="0" borderId="0" applyNumberFormat="0" applyFill="0" applyBorder="0" applyAlignment="0" applyProtection="0"/>
    <xf numFmtId="0" fontId="143" fillId="0" borderId="0"/>
    <xf numFmtId="0" fontId="46" fillId="0" borderId="0" applyNumberFormat="0" applyFill="0" applyBorder="0" applyAlignment="0" applyProtection="0"/>
    <xf numFmtId="0" fontId="4" fillId="0" borderId="0"/>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46" fillId="0" borderId="0" applyNumberFormat="0" applyFill="0" applyBorder="0" applyAlignment="0" applyProtection="0"/>
    <xf numFmtId="0" fontId="143" fillId="0" borderId="0"/>
    <xf numFmtId="0" fontId="28" fillId="0" borderId="0">
      <alignment horizontal="left" wrapText="1"/>
    </xf>
    <xf numFmtId="0" fontId="143" fillId="0" borderId="0"/>
    <xf numFmtId="43" fontId="4" fillId="0" borderId="0" applyFont="0" applyFill="0" applyBorder="0" applyAlignment="0" applyProtection="0"/>
    <xf numFmtId="0" fontId="46" fillId="0" borderId="0" applyNumberFormat="0" applyFill="0" applyBorder="0" applyAlignment="0" applyProtection="0"/>
    <xf numFmtId="0" fontId="143" fillId="0" borderId="0"/>
    <xf numFmtId="0" fontId="143" fillId="0" borderId="0"/>
    <xf numFmtId="0" fontId="143" fillId="0" borderId="0"/>
    <xf numFmtId="0" fontId="4" fillId="0" borderId="0"/>
    <xf numFmtId="14" fontId="116" fillId="0" borderId="0" applyNumberFormat="0" applyFill="0" applyBorder="0" applyAlignment="0" applyProtection="0"/>
    <xf numFmtId="0" fontId="14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4" fontId="116" fillId="0" borderId="0" applyNumberFormat="0" applyFill="0" applyBorder="0" applyAlignment="0" applyProtection="0"/>
    <xf numFmtId="43" fontId="4" fillId="0" borderId="0" applyFont="0" applyFill="0" applyBorder="0" applyAlignment="0" applyProtection="0"/>
    <xf numFmtId="0" fontId="143" fillId="0" borderId="0"/>
    <xf numFmtId="0" fontId="28" fillId="0" borderId="0">
      <alignment horizontal="left" wrapText="1"/>
    </xf>
    <xf numFmtId="0" fontId="46"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143" fillId="0" borderId="0"/>
    <xf numFmtId="0" fontId="143" fillId="0" borderId="0"/>
    <xf numFmtId="0" fontId="4" fillId="0" borderId="0"/>
    <xf numFmtId="0" fontId="4" fillId="0" borderId="0"/>
    <xf numFmtId="0" fontId="143" fillId="0" borderId="0"/>
    <xf numFmtId="0" fontId="143" fillId="0" borderId="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43" fontId="106"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4"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106"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18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0" fontId="28" fillId="0" borderId="0">
      <alignment horizontal="left" wrapText="1"/>
    </xf>
    <xf numFmtId="14" fontId="116" fillId="0" borderId="0" applyNumberForma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8"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143" fillId="0" borderId="0"/>
    <xf numFmtId="0" fontId="143"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3" fillId="0" borderId="0"/>
    <xf numFmtId="0" fontId="4" fillId="0" borderId="0"/>
    <xf numFmtId="14" fontId="116" fillId="0" borderId="0" applyNumberFormat="0" applyFill="0" applyBorder="0" applyAlignment="0" applyProtection="0"/>
    <xf numFmtId="0" fontId="143" fillId="0" borderId="0"/>
    <xf numFmtId="0" fontId="46" fillId="0" borderId="0" applyNumberFormat="0" applyFill="0" applyBorder="0" applyAlignment="0" applyProtection="0"/>
  </cellStyleXfs>
  <cellXfs count="2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43" fontId="2" fillId="0" borderId="0" xfId="9" applyFont="1" applyFill="1" applyBorder="1" applyAlignment="1">
      <alignment horizontal="center" vertical="center" wrapText="1"/>
    </xf>
    <xf numFmtId="43" fontId="2" fillId="0" borderId="0" xfId="9" applyNumberFormat="1" applyFont="1" applyFill="1" applyBorder="1" applyAlignment="1">
      <alignment horizontal="center" vertical="center" wrapText="1"/>
    </xf>
    <xf numFmtId="43" fontId="2" fillId="0" borderId="0" xfId="9" quotePrefix="1" applyFont="1" applyFill="1" applyBorder="1" applyAlignment="1">
      <alignment horizontal="center" vertical="center" wrapText="1"/>
    </xf>
    <xf numFmtId="43" fontId="0" fillId="0" borderId="0" xfId="9" applyFont="1" applyFill="1" applyBorder="1" applyAlignment="1">
      <alignment horizontal="center" vertical="center" wrapText="1"/>
    </xf>
    <xf numFmtId="43" fontId="2" fillId="0" borderId="0" xfId="9" applyFont="1" applyFill="1" applyBorder="1" applyAlignment="1" applyProtection="1">
      <alignment horizontal="center" vertical="center" wrapText="1"/>
    </xf>
    <xf numFmtId="218" fontId="2" fillId="0" borderId="0" xfId="9"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150" fillId="6" borderId="0" xfId="0" applyFont="1" applyFill="1" applyBorder="1" applyAlignment="1" applyProtection="1">
      <alignment horizontal="center" vertical="center" wrapText="1"/>
    </xf>
    <xf numFmtId="165" fontId="57" fillId="0" borderId="0" xfId="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218" fontId="2" fillId="0" borderId="0" xfId="9" quotePrefix="1" applyNumberFormat="1" applyFont="1" applyFill="1" applyBorder="1" applyAlignment="1" applyProtection="1">
      <alignment horizontal="center" vertical="center" wrapText="1"/>
    </xf>
    <xf numFmtId="43" fontId="2" fillId="0" borderId="0" xfId="9" applyNumberFormat="1" applyFont="1" applyFill="1" applyBorder="1" applyAlignment="1" applyProtection="1">
      <alignment horizontal="center" vertical="center" wrapText="1"/>
    </xf>
    <xf numFmtId="43" fontId="0" fillId="0" borderId="0" xfId="9" applyNumberFormat="1" applyFont="1"/>
    <xf numFmtId="43" fontId="2" fillId="0" borderId="0" xfId="9" quotePrefix="1" applyFont="1" applyFill="1" applyBorder="1" applyAlignment="1" applyProtection="1">
      <alignment horizontal="center" vertical="center" wrapText="1"/>
    </xf>
    <xf numFmtId="43" fontId="0" fillId="0" borderId="0" xfId="9" applyNumberFormat="1" applyFont="1"/>
    <xf numFmtId="4" fontId="0" fillId="0" borderId="0" xfId="0" applyNumberFormat="1" applyAlignment="1"/>
    <xf numFmtId="43" fontId="0" fillId="0" borderId="0" xfId="9" applyNumberFormat="1" applyFont="1"/>
    <xf numFmtId="218" fontId="0" fillId="0" borderId="0" xfId="9" applyNumberFormat="1" applyFont="1"/>
    <xf numFmtId="43" fontId="0" fillId="0" borderId="0" xfId="9" applyNumberFormat="1" applyFont="1"/>
    <xf numFmtId="218" fontId="0" fillId="0" borderId="0" xfId="9" applyNumberFormat="1" applyFont="1"/>
    <xf numFmtId="43" fontId="0" fillId="0" borderId="0" xfId="9" applyNumberFormat="1" applyFont="1"/>
    <xf numFmtId="218" fontId="0" fillId="0" borderId="0" xfId="9" applyNumberFormat="1" applyFont="1"/>
    <xf numFmtId="218" fontId="0" fillId="0" borderId="0" xfId="9"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2046">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2 4" xfId="8472"/>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3 4" xfId="8473"/>
    <cellStyle name="_x000b_À_x000d__x0014__x0016_À_x0018__x001a_À_x001d_ 4" xfId="3399"/>
    <cellStyle name="1" xfId="102"/>
    <cellStyle name="1 2" xfId="535"/>
    <cellStyle name="1 2 2" xfId="2291"/>
    <cellStyle name="1 2 3" xfId="2017"/>
    <cellStyle name="1 2 4" xfId="8474"/>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2 4" xfId="8475"/>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3 6" xfId="8476"/>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2 4" xfId="8477"/>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3 6" xfId="8478"/>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2 4" xfId="8479"/>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3 6" xfId="8480"/>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2 4" xfId="8481"/>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3 6" xfId="848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2 4" xfId="8483"/>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3 6" xfId="8484"/>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2 4" xfId="8485"/>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3 6" xfId="8486"/>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2 4" xfId="8487"/>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3 6" xfId="8488"/>
    <cellStyle name="20% - Énfasis1 2 4" xfId="3414"/>
    <cellStyle name="20% - Énfasis1 3" xfId="118"/>
    <cellStyle name="20% - Énfasis1 3 2" xfId="557"/>
    <cellStyle name="20% - Énfasis1 3 2 2" xfId="2306"/>
    <cellStyle name="20% - Énfasis1 3 2 3" xfId="2006"/>
    <cellStyle name="20% - Énfasis1 3 2 4" xfId="8489"/>
    <cellStyle name="20% - Énfasis1 3 3" xfId="3416"/>
    <cellStyle name="20% - Énfasis1 4" xfId="119"/>
    <cellStyle name="20% - Énfasis1 4 2" xfId="558"/>
    <cellStyle name="20% - Énfasis1 4 2 2" xfId="2307"/>
    <cellStyle name="20% - Énfasis1 4 2 3" xfId="2005"/>
    <cellStyle name="20% - Énfasis1 4 2 4" xfId="8490"/>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2 4" xfId="8491"/>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3 6" xfId="8492"/>
    <cellStyle name="20% - Énfasis2 2 4" xfId="3417"/>
    <cellStyle name="20% - Énfasis2 3" xfId="122"/>
    <cellStyle name="20% - Énfasis2 3 2" xfId="561"/>
    <cellStyle name="20% - Énfasis2 3 2 2" xfId="2310"/>
    <cellStyle name="20% - Énfasis2 3 2 3" xfId="2001"/>
    <cellStyle name="20% - Énfasis2 3 2 4" xfId="8493"/>
    <cellStyle name="20% - Énfasis2 3 3" xfId="3419"/>
    <cellStyle name="20% - Énfasis2 4" xfId="123"/>
    <cellStyle name="20% - Énfasis2 4 2" xfId="562"/>
    <cellStyle name="20% - Énfasis2 4 2 2" xfId="2311"/>
    <cellStyle name="20% - Énfasis2 4 2 3" xfId="2000"/>
    <cellStyle name="20% - Énfasis2 4 2 4" xfId="8494"/>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2 4" xfId="8495"/>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3 6" xfId="8496"/>
    <cellStyle name="20% - Énfasis3 2 4" xfId="3420"/>
    <cellStyle name="20% - Énfasis3 3" xfId="126"/>
    <cellStyle name="20% - Énfasis3 3 2" xfId="565"/>
    <cellStyle name="20% - Énfasis3 3 2 2" xfId="2314"/>
    <cellStyle name="20% - Énfasis3 3 2 3" xfId="1996"/>
    <cellStyle name="20% - Énfasis3 3 2 4" xfId="8497"/>
    <cellStyle name="20% - Énfasis3 3 3" xfId="3422"/>
    <cellStyle name="20% - Énfasis3 4" xfId="127"/>
    <cellStyle name="20% - Énfasis3 4 2" xfId="566"/>
    <cellStyle name="20% - Énfasis3 4 2 2" xfId="2315"/>
    <cellStyle name="20% - Énfasis3 4 2 3" xfId="1995"/>
    <cellStyle name="20% - Énfasis3 4 2 4" xfId="8498"/>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2 4" xfId="8499"/>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3 6" xfId="8500"/>
    <cellStyle name="20% - Énfasis4 2 4" xfId="3423"/>
    <cellStyle name="20% - Énfasis4 3" xfId="130"/>
    <cellStyle name="20% - Énfasis4 3 2" xfId="569"/>
    <cellStyle name="20% - Énfasis4 3 2 2" xfId="2318"/>
    <cellStyle name="20% - Énfasis4 3 2 3" xfId="1991"/>
    <cellStyle name="20% - Énfasis4 3 2 4" xfId="8501"/>
    <cellStyle name="20% - Énfasis4 3 3" xfId="3425"/>
    <cellStyle name="20% - Énfasis4 4" xfId="131"/>
    <cellStyle name="20% - Énfasis4 4 2" xfId="570"/>
    <cellStyle name="20% - Énfasis4 4 2 2" xfId="2319"/>
    <cellStyle name="20% - Énfasis4 4 2 3" xfId="1736"/>
    <cellStyle name="20% - Énfasis4 4 2 4" xfId="8502"/>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2 4" xfId="8503"/>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3 6" xfId="8504"/>
    <cellStyle name="20% - Énfasis5 2 4" xfId="3426"/>
    <cellStyle name="20% - Énfasis5 3" xfId="134"/>
    <cellStyle name="20% - Énfasis5 3 2" xfId="573"/>
    <cellStyle name="20% - Énfasis5 3 2 2" xfId="2322"/>
    <cellStyle name="20% - Énfasis5 3 2 3" xfId="1987"/>
    <cellStyle name="20% - Énfasis5 3 2 4" xfId="8505"/>
    <cellStyle name="20% - Énfasis5 3 3" xfId="3428"/>
    <cellStyle name="20% - Énfasis5 4" xfId="135"/>
    <cellStyle name="20% - Énfasis5 4 2" xfId="574"/>
    <cellStyle name="20% - Énfasis5 4 2 2" xfId="2323"/>
    <cellStyle name="20% - Énfasis5 4 2 3" xfId="1735"/>
    <cellStyle name="20% - Énfasis5 4 2 4" xfId="8506"/>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2 4" xfId="8507"/>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3 6" xfId="8508"/>
    <cellStyle name="20% - Énfasis6 2 4" xfId="3429"/>
    <cellStyle name="20% - Énfasis6 3" xfId="138"/>
    <cellStyle name="20% - Énfasis6 3 2" xfId="577"/>
    <cellStyle name="20% - Énfasis6 3 2 2" xfId="2326"/>
    <cellStyle name="20% - Énfasis6 3 2 3" xfId="1984"/>
    <cellStyle name="20% - Énfasis6 3 2 4" xfId="8509"/>
    <cellStyle name="20% - Énfasis6 3 3" xfId="3431"/>
    <cellStyle name="20% - Énfasis6 4" xfId="139"/>
    <cellStyle name="20% - Énfasis6 4 2" xfId="578"/>
    <cellStyle name="20% - Énfasis6 4 2 2" xfId="2327"/>
    <cellStyle name="20% - Énfasis6 4 2 3" xfId="1983"/>
    <cellStyle name="20% - Énfasis6 4 2 4" xfId="8510"/>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2 4" xfId="8511"/>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3 6" xfId="8512"/>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2 4" xfId="8513"/>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3 6" xfId="8514"/>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2 4" xfId="8515"/>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3 6" xfId="8516"/>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2 4" xfId="8517"/>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3 6" xfId="8518"/>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2 4" xfId="851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3 6" xfId="8520"/>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2 4" xfId="8521"/>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3 6" xfId="8522"/>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2 4" xfId="8523"/>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3 6" xfId="8524"/>
    <cellStyle name="40% - Énfasis1 2 4" xfId="3444"/>
    <cellStyle name="40% - Énfasis1 3" xfId="154"/>
    <cellStyle name="40% - Énfasis1 3 2" xfId="601"/>
    <cellStyle name="40% - Énfasis1 3 2 2" xfId="2342"/>
    <cellStyle name="40% - Énfasis1 3 2 3" xfId="1976"/>
    <cellStyle name="40% - Énfasis1 3 2 4" xfId="8525"/>
    <cellStyle name="40% - Énfasis1 3 3" xfId="3446"/>
    <cellStyle name="40% - Énfasis1 4" xfId="155"/>
    <cellStyle name="40% - Énfasis1 4 2" xfId="603"/>
    <cellStyle name="40% - Énfasis1 4 2 2" xfId="2343"/>
    <cellStyle name="40% - Énfasis1 4 2 3" xfId="1975"/>
    <cellStyle name="40% - Énfasis1 4 2 4" xfId="8526"/>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2 4" xfId="8527"/>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3 6" xfId="8528"/>
    <cellStyle name="40% - Énfasis2 2 4" xfId="3447"/>
    <cellStyle name="40% - Énfasis2 3" xfId="158"/>
    <cellStyle name="40% - Énfasis2 3 2" xfId="609"/>
    <cellStyle name="40% - Énfasis2 3 2 2" xfId="2346"/>
    <cellStyle name="40% - Énfasis2 3 2 3" xfId="1971"/>
    <cellStyle name="40% - Énfasis2 3 2 4" xfId="8529"/>
    <cellStyle name="40% - Énfasis2 3 3" xfId="3449"/>
    <cellStyle name="40% - Énfasis2 4" xfId="159"/>
    <cellStyle name="40% - Énfasis2 4 2" xfId="611"/>
    <cellStyle name="40% - Énfasis2 4 2 2" xfId="2347"/>
    <cellStyle name="40% - Énfasis2 4 2 3" xfId="1730"/>
    <cellStyle name="40% - Énfasis2 4 2 4" xfId="85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2 4" xfId="8531"/>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3 6" xfId="8532"/>
    <cellStyle name="40% - Énfasis3 2 4" xfId="3450"/>
    <cellStyle name="40% - Énfasis3 3" xfId="162"/>
    <cellStyle name="40% - Énfasis3 3 2" xfId="617"/>
    <cellStyle name="40% - Énfasis3 3 2 2" xfId="2350"/>
    <cellStyle name="40% - Énfasis3 3 2 3" xfId="1968"/>
    <cellStyle name="40% - Énfasis3 3 2 4" xfId="8533"/>
    <cellStyle name="40% - Énfasis3 3 3" xfId="3452"/>
    <cellStyle name="40% - Énfasis3 4" xfId="163"/>
    <cellStyle name="40% - Énfasis3 4 2" xfId="619"/>
    <cellStyle name="40% - Énfasis3 4 2 2" xfId="2351"/>
    <cellStyle name="40% - Énfasis3 4 2 3" xfId="1967"/>
    <cellStyle name="40% - Énfasis3 4 2 4" xfId="8534"/>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2 4" xfId="853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3 6" xfId="8536"/>
    <cellStyle name="40% - Énfasis4 2 4" xfId="3453"/>
    <cellStyle name="40% - Énfasis4 3" xfId="166"/>
    <cellStyle name="40% - Énfasis4 3 2" xfId="625"/>
    <cellStyle name="40% - Énfasis4 3 2 2" xfId="2354"/>
    <cellStyle name="40% - Énfasis4 3 2 3" xfId="1964"/>
    <cellStyle name="40% - Énfasis4 3 2 4" xfId="8537"/>
    <cellStyle name="40% - Énfasis4 3 3" xfId="3455"/>
    <cellStyle name="40% - Énfasis4 4" xfId="167"/>
    <cellStyle name="40% - Énfasis4 4 2" xfId="627"/>
    <cellStyle name="40% - Énfasis4 4 2 2" xfId="2355"/>
    <cellStyle name="40% - Énfasis4 4 2 3" xfId="1727"/>
    <cellStyle name="40% - Énfasis4 4 2 4" xfId="8538"/>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2 4" xfId="8539"/>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3 6" xfId="8540"/>
    <cellStyle name="40% - Énfasis5 2 4" xfId="3456"/>
    <cellStyle name="40% - Énfasis5 3" xfId="170"/>
    <cellStyle name="40% - Énfasis5 3 2" xfId="633"/>
    <cellStyle name="40% - Énfasis5 3 2 2" xfId="2358"/>
    <cellStyle name="40% - Énfasis5 3 2 3" xfId="1726"/>
    <cellStyle name="40% - Énfasis5 3 2 4" xfId="8541"/>
    <cellStyle name="40% - Énfasis5 3 3" xfId="3458"/>
    <cellStyle name="40% - Énfasis5 4" xfId="171"/>
    <cellStyle name="40% - Énfasis5 4 2" xfId="635"/>
    <cellStyle name="40% - Énfasis5 4 2 2" xfId="2359"/>
    <cellStyle name="40% - Énfasis5 4 2 3" xfId="1725"/>
    <cellStyle name="40% - Énfasis5 4 2 4" xfId="8542"/>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2 4" xfId="8543"/>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3 6" xfId="8544"/>
    <cellStyle name="40% - Énfasis6 2 4" xfId="3459"/>
    <cellStyle name="40% - Énfasis6 3" xfId="174"/>
    <cellStyle name="40% - Énfasis6 3 2" xfId="639"/>
    <cellStyle name="40% - Énfasis6 3 2 2" xfId="2362"/>
    <cellStyle name="40% - Énfasis6 3 2 3" xfId="1960"/>
    <cellStyle name="40% - Énfasis6 3 2 4" xfId="8545"/>
    <cellStyle name="40% - Énfasis6 3 3" xfId="3461"/>
    <cellStyle name="40% - Énfasis6 4" xfId="175"/>
    <cellStyle name="40% - Énfasis6 4 2" xfId="640"/>
    <cellStyle name="40% - Énfasis6 4 2 2" xfId="2363"/>
    <cellStyle name="40% - Énfasis6 4 2 3" xfId="1959"/>
    <cellStyle name="40% - Énfasis6 4 2 4" xfId="8546"/>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2 5" xfId="8547"/>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2 5" xfId="8548"/>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2 5" xfId="8549"/>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2 5" xfId="8550"/>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2 5" xfId="8552"/>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2 5" xfId="8553"/>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2 4" xfId="8554"/>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3 6" xfId="8555"/>
    <cellStyle name="60% - Énfasis1 2 4" xfId="3462"/>
    <cellStyle name="60% - Énfasis1 3" xfId="184"/>
    <cellStyle name="60% - Énfasis1 3 2" xfId="656"/>
    <cellStyle name="60% - Énfasis1 3 2 2" xfId="2367"/>
    <cellStyle name="60% - Énfasis1 3 2 3" xfId="1955"/>
    <cellStyle name="60% - Énfasis1 3 2 4" xfId="8556"/>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2 4" xfId="8557"/>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3 6" xfId="8558"/>
    <cellStyle name="60% - Énfasis2 2 4" xfId="3465"/>
    <cellStyle name="60% - Énfasis2 3" xfId="187"/>
    <cellStyle name="60% - Énfasis2 3 2" xfId="659"/>
    <cellStyle name="60% - Énfasis2 3 2 2" xfId="2370"/>
    <cellStyle name="60% - Énfasis2 3 2 3" xfId="1951"/>
    <cellStyle name="60% - Énfasis2 3 2 4" xfId="8559"/>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2 4" xfId="8560"/>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3 6" xfId="8561"/>
    <cellStyle name="60% - Énfasis3 2 4" xfId="3468"/>
    <cellStyle name="60% - Énfasis3 3" xfId="190"/>
    <cellStyle name="60% - Énfasis3 3 2" xfId="662"/>
    <cellStyle name="60% - Énfasis3 3 2 2" xfId="2373"/>
    <cellStyle name="60% - Énfasis3 3 2 3" xfId="1947"/>
    <cellStyle name="60% - Énfasis3 3 2 4" xfId="8562"/>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2 4" xfId="85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3 6" xfId="8564"/>
    <cellStyle name="60% - Énfasis4 2 4" xfId="3471"/>
    <cellStyle name="60% - Énfasis4 3" xfId="193"/>
    <cellStyle name="60% - Énfasis4 3 2" xfId="665"/>
    <cellStyle name="60% - Énfasis4 3 2 2" xfId="2376"/>
    <cellStyle name="60% - Énfasis4 3 2 3" xfId="1944"/>
    <cellStyle name="60% - Énfasis4 3 2 4" xfId="8565"/>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2 4" xfId="8566"/>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3 6" xfId="8567"/>
    <cellStyle name="60% - Énfasis5 2 4" xfId="3474"/>
    <cellStyle name="60% - Énfasis5 3" xfId="196"/>
    <cellStyle name="60% - Énfasis5 3 2" xfId="668"/>
    <cellStyle name="60% - Énfasis5 3 2 2" xfId="2379"/>
    <cellStyle name="60% - Énfasis5 3 2 3" xfId="1941"/>
    <cellStyle name="60% - Énfasis5 3 2 4" xfId="8568"/>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2 4" xfId="856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3 6" xfId="8570"/>
    <cellStyle name="60% - Énfasis6 2 4" xfId="3477"/>
    <cellStyle name="60% - Énfasis6 3" xfId="199"/>
    <cellStyle name="60% - Énfasis6 3 2" xfId="671"/>
    <cellStyle name="60% - Énfasis6 3 2 2" xfId="2382"/>
    <cellStyle name="60% - Énfasis6 3 2 3" xfId="1937"/>
    <cellStyle name="60% - Énfasis6 3 2 4" xfId="8571"/>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2 5" xfId="8572"/>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2 5" xfId="8573"/>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2 5" xfId="8574"/>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2 5" xfId="8575"/>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2 5" xfId="8576"/>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2 5" xfId="8577"/>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2 4" xfId="8578"/>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2 5" xfId="8579"/>
    <cellStyle name="Bad 3" xfId="2728"/>
    <cellStyle name="banner" xfId="693"/>
    <cellStyle name="Bé" xfId="209"/>
    <cellStyle name="Bé 2" xfId="694"/>
    <cellStyle name="Bé 2 2" xfId="2384"/>
    <cellStyle name="Bé 2 3" xfId="1933"/>
    <cellStyle name="Bé 2 4" xfId="8580"/>
    <cellStyle name="Bé 3" xfId="3481"/>
    <cellStyle name="Body" xfId="210"/>
    <cellStyle name="Body 2" xfId="695"/>
    <cellStyle name="Body 2 2" xfId="2385"/>
    <cellStyle name="Body 2 3" xfId="1932"/>
    <cellStyle name="Body 2 4" xfId="8581"/>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2 4" xfId="858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3 4" xfId="8583"/>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2 4" xfId="8584"/>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4 4" xfId="8585"/>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2 4" xfId="8586"/>
    <cellStyle name="Buena 2 2 3" xfId="3488"/>
    <cellStyle name="Buena 2 3" xfId="701"/>
    <cellStyle name="Buena 2 3 2" xfId="2391"/>
    <cellStyle name="Buena 2 3 3" xfId="1930"/>
    <cellStyle name="Buena 2 3 4" xfId="3316"/>
    <cellStyle name="Buena 2 3 5" xfId="3250"/>
    <cellStyle name="Buena 2 3 6" xfId="8587"/>
    <cellStyle name="Buena 2 4" xfId="3487"/>
    <cellStyle name="Buena 3" xfId="217"/>
    <cellStyle name="Buena 3 2" xfId="702"/>
    <cellStyle name="Buena 3 2 2" xfId="2392"/>
    <cellStyle name="Buena 3 2 3" xfId="2033"/>
    <cellStyle name="Buena 3 2 4" xfId="8588"/>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2 4" xfId="8589"/>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2 4" xfId="8590"/>
    <cellStyle name="Càlcul 3" xfId="3491"/>
    <cellStyle name="calculated" xfId="220"/>
    <cellStyle name="calculated 2" xfId="716"/>
    <cellStyle name="calculated 2 2" xfId="2395"/>
    <cellStyle name="calculated 2 3" xfId="1722"/>
    <cellStyle name="calculated 2 4" xfId="8591"/>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2 5" xfId="8592"/>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2 4" xfId="8593"/>
    <cellStyle name="Cálculo 2 2 3" xfId="3494"/>
    <cellStyle name="Cálculo 2 3" xfId="720"/>
    <cellStyle name="Cálculo 2 3 2" xfId="2397"/>
    <cellStyle name="Cálculo 2 3 3" xfId="1567"/>
    <cellStyle name="Cálculo 2 3 4" xfId="3317"/>
    <cellStyle name="Cálculo 2 3 5" xfId="3251"/>
    <cellStyle name="Cálculo 2 3 6" xfId="8594"/>
    <cellStyle name="Cálculo 2 4" xfId="3493"/>
    <cellStyle name="Cálculo 3" xfId="224"/>
    <cellStyle name="Cálculo 3 2" xfId="721"/>
    <cellStyle name="Cálculo 3 2 2" xfId="2398"/>
    <cellStyle name="Cálculo 3 2 3" xfId="2023"/>
    <cellStyle name="Cálculo 3 2 4" xfId="8595"/>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2 4" xfId="8596"/>
    <cellStyle name="Cambiar to&amp;do 2 2 3" xfId="3498"/>
    <cellStyle name="Cambiar to&amp;do 2 3" xfId="724"/>
    <cellStyle name="Cambiar to&amp;do 2 3 2" xfId="2400"/>
    <cellStyle name="Cambiar to&amp;do 2 3 3" xfId="2024"/>
    <cellStyle name="Cambiar to&amp;do 2 3 4" xfId="8597"/>
    <cellStyle name="Cambiar to&amp;do 2 4" xfId="3497"/>
    <cellStyle name="Cambiar to&amp;do 3" xfId="228"/>
    <cellStyle name="Cambiar to&amp;do 3 2" xfId="725"/>
    <cellStyle name="Cambiar to&amp;do 3 2 2" xfId="2401"/>
    <cellStyle name="Cambiar to&amp;do 3 2 3" xfId="1754"/>
    <cellStyle name="Cambiar to&amp;do 3 2 4" xfId="8598"/>
    <cellStyle name="Cambiar to&amp;do 3 3" xfId="3499"/>
    <cellStyle name="Cambiar to&amp;do 4" xfId="726"/>
    <cellStyle name="Cambiar to&amp;do 4 2" xfId="2402"/>
    <cellStyle name="Cambiar to&amp;do 4 3" xfId="1929"/>
    <cellStyle name="Cambiar to&amp;do 4 4" xfId="8599"/>
    <cellStyle name="Cambiar to&amp;do 5" xfId="3496"/>
    <cellStyle name="Cel·la de comprovació" xfId="229"/>
    <cellStyle name="Cel·la de comprovació 2" xfId="727"/>
    <cellStyle name="Cel·la de comprovació 2 2" xfId="2403"/>
    <cellStyle name="Cel·la de comprovació 2 3" xfId="1928"/>
    <cellStyle name="Cel·la de comprovació 2 4" xfId="8600"/>
    <cellStyle name="Cel·la de comprovació 3" xfId="3500"/>
    <cellStyle name="Cel·la enllaçada" xfId="230"/>
    <cellStyle name="Cel·la enllaçada 2" xfId="728"/>
    <cellStyle name="Cel·la enllaçada 2 2" xfId="2404"/>
    <cellStyle name="Cel·la enllaçada 2 3" xfId="1927"/>
    <cellStyle name="Cel·la enllaçada 2 4" xfId="8601"/>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2 4" xfId="8602"/>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3 6" xfId="8603"/>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2 4" xfId="8604"/>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2 4" xfId="860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3 6" xfId="8606"/>
    <cellStyle name="Celda vinculada 2 4" xfId="3505"/>
    <cellStyle name="Celda vinculada 3" xfId="236"/>
    <cellStyle name="Celda vinculada 3 2" xfId="734"/>
    <cellStyle name="Celda vinculada 3 2 2" xfId="2410"/>
    <cellStyle name="Celda vinculada 3 2 3" xfId="1752"/>
    <cellStyle name="Celda vinculada 3 2 4" xfId="8607"/>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2 5" xfId="8608"/>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2 4" xfId="8609"/>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4 2" xfId="9887"/>
    <cellStyle name="Comma 2 4 4 3" xfId="5848"/>
    <cellStyle name="Comma 2 4 4 4" xfId="11186"/>
    <cellStyle name="Comma 2 4 5" xfId="5028"/>
    <cellStyle name="Comma 2 4 6" xfId="9211"/>
    <cellStyle name="Comma 2 5" xfId="4006"/>
    <cellStyle name="Comma 2 5 2" xfId="4630"/>
    <cellStyle name="Comma 2 5 3" xfId="4999"/>
    <cellStyle name="Comma 2 5 3 2" xfId="10163"/>
    <cellStyle name="Comma 2 5 3 3" xfId="5849"/>
    <cellStyle name="Comma 2 5 3 4" xfId="11434"/>
    <cellStyle name="Comma 2 5 4" xfId="5054"/>
    <cellStyle name="Comma 2 6" xfId="4473"/>
    <cellStyle name="Comma 2 6 2" xfId="9836"/>
    <cellStyle name="Comma 2 6 3" xfId="5850"/>
    <cellStyle name="Comma 2 6 4" xfId="11198"/>
    <cellStyle name="Comma 2 7" xfId="5303"/>
    <cellStyle name="Comma 2 8" xfId="8417"/>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3 2" xfId="9844"/>
    <cellStyle name="Comma 4 4" xfId="5056"/>
    <cellStyle name="Comma 4 5" xfId="8828"/>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2 4" xfId="861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2 4" xfId="8611"/>
    <cellStyle name="Encabezado 4 2 2 3" xfId="3511"/>
    <cellStyle name="Encabezado 4 2 3" xfId="755"/>
    <cellStyle name="Encabezado 4 2 3 2" xfId="2414"/>
    <cellStyle name="Encabezado 4 2 3 3" xfId="1719"/>
    <cellStyle name="Encabezado 4 2 3 4" xfId="3320"/>
    <cellStyle name="Encabezado 4 2 3 5" xfId="3256"/>
    <cellStyle name="Encabezado 4 2 3 6" xfId="8612"/>
    <cellStyle name="Encabezado 4 2 4" xfId="3510"/>
    <cellStyle name="Encabezado 4 3" xfId="253"/>
    <cellStyle name="Encabezado 4 3 2" xfId="756"/>
    <cellStyle name="Encabezado 4 3 2 2" xfId="2415"/>
    <cellStyle name="Encabezado 4 3 2 3" xfId="1923"/>
    <cellStyle name="Encabezado 4 3 2 4" xfId="861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2 4" xfId="8614"/>
    <cellStyle name="Énfasis1 2 2 3" xfId="3514"/>
    <cellStyle name="Énfasis1 2 3" xfId="758"/>
    <cellStyle name="Énfasis1 2 3 2" xfId="2417"/>
    <cellStyle name="Énfasis1 2 3 3" xfId="1717"/>
    <cellStyle name="Énfasis1 2 3 4" xfId="3321"/>
    <cellStyle name="Énfasis1 2 3 5" xfId="3257"/>
    <cellStyle name="Énfasis1 2 3 6" xfId="8615"/>
    <cellStyle name="Énfasis1 2 4" xfId="3513"/>
    <cellStyle name="Énfasis1 3" xfId="256"/>
    <cellStyle name="Énfasis1 3 2" xfId="759"/>
    <cellStyle name="Énfasis1 3 2 2" xfId="2418"/>
    <cellStyle name="Énfasis1 3 2 3" xfId="1748"/>
    <cellStyle name="Énfasis1 3 2 4" xfId="8616"/>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2 4" xfId="8617"/>
    <cellStyle name="Énfasis2 2 2 3" xfId="3517"/>
    <cellStyle name="Énfasis2 2 3" xfId="761"/>
    <cellStyle name="Énfasis2 2 3 2" xfId="2420"/>
    <cellStyle name="Énfasis2 2 3 3" xfId="1922"/>
    <cellStyle name="Énfasis2 2 3 4" xfId="3322"/>
    <cellStyle name="Énfasis2 2 3 5" xfId="3258"/>
    <cellStyle name="Énfasis2 2 3 6" xfId="8618"/>
    <cellStyle name="Énfasis2 2 4" xfId="3516"/>
    <cellStyle name="Énfasis2 3" xfId="259"/>
    <cellStyle name="Énfasis2 3 2" xfId="762"/>
    <cellStyle name="Énfasis2 3 2 2" xfId="2421"/>
    <cellStyle name="Énfasis2 3 2 3" xfId="1715"/>
    <cellStyle name="Énfasis2 3 2 4" xfId="8619"/>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2 4" xfId="8620"/>
    <cellStyle name="Énfasis3 2 2 3" xfId="3520"/>
    <cellStyle name="Énfasis3 2 3" xfId="764"/>
    <cellStyle name="Énfasis3 2 3 2" xfId="2423"/>
    <cellStyle name="Énfasis3 2 3 3" xfId="1712"/>
    <cellStyle name="Énfasis3 2 3 4" xfId="3323"/>
    <cellStyle name="Énfasis3 2 3 5" xfId="3259"/>
    <cellStyle name="Énfasis3 2 3 6" xfId="8621"/>
    <cellStyle name="Énfasis3 2 4" xfId="3519"/>
    <cellStyle name="Énfasis3 3" xfId="262"/>
    <cellStyle name="Énfasis3 3 2" xfId="765"/>
    <cellStyle name="Énfasis3 3 2 2" xfId="2424"/>
    <cellStyle name="Énfasis3 3 2 3" xfId="1711"/>
    <cellStyle name="Énfasis3 3 2 4" xfId="8622"/>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2 4" xfId="8623"/>
    <cellStyle name="Énfasis4 2 2 3" xfId="3523"/>
    <cellStyle name="Énfasis4 2 3" xfId="767"/>
    <cellStyle name="Énfasis4 2 3 2" xfId="2426"/>
    <cellStyle name="Énfasis4 2 3 3" xfId="1921"/>
    <cellStyle name="Énfasis4 2 3 4" xfId="3324"/>
    <cellStyle name="Énfasis4 2 3 5" xfId="3260"/>
    <cellStyle name="Énfasis4 2 3 6" xfId="8624"/>
    <cellStyle name="Énfasis4 2 4" xfId="3522"/>
    <cellStyle name="Énfasis4 3" xfId="265"/>
    <cellStyle name="Énfasis4 3 2" xfId="768"/>
    <cellStyle name="Énfasis4 3 2 2" xfId="2427"/>
    <cellStyle name="Énfasis4 3 2 3" xfId="1831"/>
    <cellStyle name="Énfasis4 3 2 4" xfId="8625"/>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2 4" xfId="8626"/>
    <cellStyle name="Énfasis5 2 2 3" xfId="3526"/>
    <cellStyle name="Énfasis5 2 3" xfId="770"/>
    <cellStyle name="Énfasis5 2 3 2" xfId="2429"/>
    <cellStyle name="Énfasis5 2 3 3" xfId="2027"/>
    <cellStyle name="Énfasis5 2 3 4" xfId="3325"/>
    <cellStyle name="Énfasis5 2 3 5" xfId="3261"/>
    <cellStyle name="Énfasis5 2 3 6" xfId="8627"/>
    <cellStyle name="Énfasis5 2 4" xfId="3525"/>
    <cellStyle name="Énfasis5 3" xfId="268"/>
    <cellStyle name="Énfasis5 3 2" xfId="771"/>
    <cellStyle name="Énfasis5 3 2 2" xfId="2430"/>
    <cellStyle name="Énfasis5 3 2 3" xfId="1918"/>
    <cellStyle name="Énfasis5 3 2 4" xfId="862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2 4" xfId="8629"/>
    <cellStyle name="Énfasis6 2 2 3" xfId="3529"/>
    <cellStyle name="Énfasis6 2 3" xfId="773"/>
    <cellStyle name="Énfasis6 2 3 2" xfId="2432"/>
    <cellStyle name="Énfasis6 2 3 3" xfId="2029"/>
    <cellStyle name="Énfasis6 2 3 4" xfId="3326"/>
    <cellStyle name="Énfasis6 2 3 5" xfId="3262"/>
    <cellStyle name="Énfasis6 2 3 6" xfId="8630"/>
    <cellStyle name="Énfasis6 2 4" xfId="3528"/>
    <cellStyle name="Énfasis6 3" xfId="271"/>
    <cellStyle name="Énfasis6 3 2" xfId="774"/>
    <cellStyle name="Énfasis6 3 2 2" xfId="2433"/>
    <cellStyle name="Énfasis6 3 2 3" xfId="1917"/>
    <cellStyle name="Énfasis6 3 2 4" xfId="8631"/>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2 4" xfId="8632"/>
    <cellStyle name="Entrada 2 2 3" xfId="3532"/>
    <cellStyle name="Entrada 2 3" xfId="781"/>
    <cellStyle name="Entrada 2 3 2" xfId="2435"/>
    <cellStyle name="Entrada 2 3 3" xfId="1747"/>
    <cellStyle name="Entrada 2 3 4" xfId="3327"/>
    <cellStyle name="Entrada 2 3 5" xfId="3263"/>
    <cellStyle name="Entrada 2 3 6" xfId="8633"/>
    <cellStyle name="Entrada 2 4" xfId="3531"/>
    <cellStyle name="Entrada 3" xfId="278"/>
    <cellStyle name="Entrada 3 2" xfId="782"/>
    <cellStyle name="Entrada 3 2 2" xfId="2436"/>
    <cellStyle name="Entrada 3 2 3" xfId="1915"/>
    <cellStyle name="Entrada 3 2 4" xfId="8634"/>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5 5" xfId="8635"/>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4 4" xfId="8636"/>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10" xfId="5405"/>
    <cellStyle name="Euro 10 2" xfId="5301"/>
    <cellStyle name="Euro 11" xfId="5327"/>
    <cellStyle name="Euro 12" xfId="5431"/>
    <cellStyle name="Euro 13" xfId="5340"/>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4 5" xfId="8852"/>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 9 2" xfId="5428"/>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2 5" xfId="8637"/>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2 4" xfId="8638"/>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2 4" xfId="8639"/>
    <cellStyle name="Followed Hyperlink 3 2 3" xfId="3538"/>
    <cellStyle name="Followed Hyperlink 3 3" xfId="808"/>
    <cellStyle name="Followed Hyperlink 3 3 2" xfId="2441"/>
    <cellStyle name="Followed Hyperlink 3 3 3" xfId="1908"/>
    <cellStyle name="Followed Hyperlink 3 3 4" xfId="8640"/>
    <cellStyle name="Followed Hyperlink 3 4" xfId="3537"/>
    <cellStyle name="Followed Hyperlink 4" xfId="809"/>
    <cellStyle name="Followed Hyperlink 4 2" xfId="2442"/>
    <cellStyle name="Followed Hyperlink 4 3" xfId="1697"/>
    <cellStyle name="Followed Hyperlink 4 4" xfId="8641"/>
    <cellStyle name="Followed Hyperlink 5" xfId="3535"/>
    <cellStyle name="Fyrirsögn" xfId="810"/>
    <cellStyle name="globaldir" xfId="311"/>
    <cellStyle name="globaldir 2" xfId="811"/>
    <cellStyle name="globaldir 2 2" xfId="2443"/>
    <cellStyle name="globaldir 2 3" xfId="1907"/>
    <cellStyle name="globaldir 2 4" xfId="8642"/>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2 5" xfId="8643"/>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2 5" xfId="8644"/>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2 5" xfId="8645"/>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2 5" xfId="8646"/>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2 5" xfId="8647"/>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2 4" xfId="8648"/>
    <cellStyle name="Hipervínculo 2 2 3" xfId="3541"/>
    <cellStyle name="Hipervínculo 2 3" xfId="519"/>
    <cellStyle name="Hipervínculo 2 3 2" xfId="832"/>
    <cellStyle name="Hipervínculo 2 3 3" xfId="2280"/>
    <cellStyle name="Hipervínculo 2 3 4" xfId="8465"/>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2 5" xfId="8649"/>
    <cellStyle name="Hyperlink 3" xfId="3542"/>
    <cellStyle name="Hyperlink_PbP" xfId="51"/>
    <cellStyle name="Incorrecte" xfId="320"/>
    <cellStyle name="Incorrecte 2" xfId="834"/>
    <cellStyle name="Incorrecte 2 2" xfId="2446"/>
    <cellStyle name="Incorrecte 2 3" xfId="1696"/>
    <cellStyle name="Incorrecte 2 4" xfId="8650"/>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2 4" xfId="8651"/>
    <cellStyle name="Incorrecto 2 2 3" xfId="3545"/>
    <cellStyle name="Incorrecto 2 3" xfId="836"/>
    <cellStyle name="Incorrecto 2 3 2" xfId="2448"/>
    <cellStyle name="Incorrecto 2 3 3" xfId="1904"/>
    <cellStyle name="Incorrecto 2 3 4" xfId="3329"/>
    <cellStyle name="Incorrecto 2 3 5" xfId="3264"/>
    <cellStyle name="Incorrecto 2 3 6" xfId="8652"/>
    <cellStyle name="Incorrecto 2 4" xfId="3544"/>
    <cellStyle name="Incorrecto 3" xfId="323"/>
    <cellStyle name="Incorrecto 3 2" xfId="837"/>
    <cellStyle name="Incorrecto 3 2 2" xfId="2449"/>
    <cellStyle name="Incorrecto 3 2 3" xfId="1903"/>
    <cellStyle name="Incorrecto 3 2 4" xfId="865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2 5" xfId="8654"/>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2 4" xfId="865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2 5" xfId="8656"/>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2 4" xfId="8424"/>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2 2" xfId="10105"/>
    <cellStyle name="Millares 111 3 2 3" xfId="5909"/>
    <cellStyle name="Millares 111 3 2 4" xfId="11164"/>
    <cellStyle name="Millares 111 3 3" xfId="4649"/>
    <cellStyle name="Millares 111 3 4" xfId="9739"/>
    <cellStyle name="Millares 111 4" xfId="3712"/>
    <cellStyle name="Millares 111 5" xfId="4854"/>
    <cellStyle name="Millares 111 5 2" xfId="10021"/>
    <cellStyle name="Millares 111 5 3" xfId="5910"/>
    <cellStyle name="Millares 111 5 4" xfId="10658"/>
    <cellStyle name="Millares 111 6" xfId="9325"/>
    <cellStyle name="Millares 112" xfId="3091"/>
    <cellStyle name="Millares 112 2" xfId="4061"/>
    <cellStyle name="Millares 112 2 2" xfId="4437"/>
    <cellStyle name="Millares 112 3" xfId="4238"/>
    <cellStyle name="Millares 112 3 2" xfId="4939"/>
    <cellStyle name="Millares 112 3 2 2" xfId="10106"/>
    <cellStyle name="Millares 112 3 2 3" xfId="5911"/>
    <cellStyle name="Millares 112 3 2 4" xfId="6445"/>
    <cellStyle name="Millares 112 3 3" xfId="4650"/>
    <cellStyle name="Millares 112 3 4" xfId="9740"/>
    <cellStyle name="Millares 112 4" xfId="4037"/>
    <cellStyle name="Millares 112 5" xfId="4855"/>
    <cellStyle name="Millares 112 5 2" xfId="10022"/>
    <cellStyle name="Millares 112 5 3" xfId="5912"/>
    <cellStyle name="Millares 112 5 4" xfId="11962"/>
    <cellStyle name="Millares 112 6" xfId="9326"/>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4 2" xfId="9910"/>
    <cellStyle name="Millares 114 4 3" xfId="5914"/>
    <cellStyle name="Millares 114 4 4" xfId="11708"/>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2 2" xfId="10064"/>
    <cellStyle name="Millares 159 2 3" xfId="5922"/>
    <cellStyle name="Millares 159 2 4" xfId="6342"/>
    <cellStyle name="Millares 159 3" xfId="4651"/>
    <cellStyle name="Millares 159 4" xfId="9697"/>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2 2" xfId="10065"/>
    <cellStyle name="Millares 160 2 3" xfId="5923"/>
    <cellStyle name="Millares 160 2 4" xfId="10771"/>
    <cellStyle name="Millares 160 3" xfId="4652"/>
    <cellStyle name="Millares 160 4" xfId="9698"/>
    <cellStyle name="Millares 161" xfId="3809"/>
    <cellStyle name="Millares 161 2" xfId="4353"/>
    <cellStyle name="Millares 162" xfId="4285"/>
    <cellStyle name="Millares 162 2" xfId="4981"/>
    <cellStyle name="Millares 162 2 2" xfId="10148"/>
    <cellStyle name="Millares 162 2 3" xfId="5925"/>
    <cellStyle name="Millares 162 2 4" xfId="11296"/>
    <cellStyle name="Millares 162 3" xfId="4653"/>
    <cellStyle name="Millares 162 4" xfId="9787"/>
    <cellStyle name="Millares 163" xfId="4291"/>
    <cellStyle name="Millares 163 2" xfId="4986"/>
    <cellStyle name="Millares 163 2 2" xfId="10153"/>
    <cellStyle name="Millares 163 2 3" xfId="5926"/>
    <cellStyle name="Millares 163 2 4" xfId="11163"/>
    <cellStyle name="Millares 163 3" xfId="4654"/>
    <cellStyle name="Millares 163 4" xfId="9793"/>
    <cellStyle name="Millares 164" xfId="4294"/>
    <cellStyle name="Millares 164 2" xfId="4987"/>
    <cellStyle name="Millares 164 2 2" xfId="10154"/>
    <cellStyle name="Millares 164 2 3" xfId="5928"/>
    <cellStyle name="Millares 164 2 4" xfId="10997"/>
    <cellStyle name="Millares 164 3" xfId="4655"/>
    <cellStyle name="Millares 164 4" xfId="9796"/>
    <cellStyle name="Millares 165" xfId="4281"/>
    <cellStyle name="Millares 165 2" xfId="4978"/>
    <cellStyle name="Millares 165 2 2" xfId="10145"/>
    <cellStyle name="Millares 165 2 3" xfId="5929"/>
    <cellStyle name="Millares 165 2 4" xfId="11279"/>
    <cellStyle name="Millares 165 3" xfId="4656"/>
    <cellStyle name="Millares 165 4" xfId="9783"/>
    <cellStyle name="Millares 166" xfId="4297"/>
    <cellStyle name="Millares 166 2" xfId="4988"/>
    <cellStyle name="Millares 166 2 2" xfId="10155"/>
    <cellStyle name="Millares 166 2 3" xfId="5930"/>
    <cellStyle name="Millares 166 2 4" xfId="10891"/>
    <cellStyle name="Millares 166 3" xfId="4657"/>
    <cellStyle name="Millares 166 4" xfId="9799"/>
    <cellStyle name="Millares 167" xfId="4298"/>
    <cellStyle name="Millares 167 2" xfId="4989"/>
    <cellStyle name="Millares 167 2 2" xfId="10156"/>
    <cellStyle name="Millares 167 2 3" xfId="5931"/>
    <cellStyle name="Millares 167 2 4" xfId="10943"/>
    <cellStyle name="Millares 167 3" xfId="4658"/>
    <cellStyle name="Millares 167 4" xfId="9800"/>
    <cellStyle name="Millares 168" xfId="4384"/>
    <cellStyle name="Millares 168 2" xfId="4992"/>
    <cellStyle name="Millares 168 2 2" xfId="10159"/>
    <cellStyle name="Millares 168 2 3" xfId="5932"/>
    <cellStyle name="Millares 168 2 4" xfId="11076"/>
    <cellStyle name="Millares 168 3" xfId="4659"/>
    <cellStyle name="Millares 168 4" xfId="9807"/>
    <cellStyle name="Millares 169" xfId="4286"/>
    <cellStyle name="Millares 169 2" xfId="4982"/>
    <cellStyle name="Millares 169 2 2" xfId="10149"/>
    <cellStyle name="Millares 169 2 3" xfId="5933"/>
    <cellStyle name="Millares 169 2 4" xfId="11757"/>
    <cellStyle name="Millares 169 3" xfId="4660"/>
    <cellStyle name="Millares 169 4" xfId="9788"/>
    <cellStyle name="Millares 17" xfId="343"/>
    <cellStyle name="Millares 17 2" xfId="1451"/>
    <cellStyle name="Millares 170" xfId="4278"/>
    <cellStyle name="Millares 170 2" xfId="4977"/>
    <cellStyle name="Millares 170 2 2" xfId="10144"/>
    <cellStyle name="Millares 170 2 3" xfId="5935"/>
    <cellStyle name="Millares 170 2 4" xfId="11552"/>
    <cellStyle name="Millares 170 3" xfId="4661"/>
    <cellStyle name="Millares 170 4" xfId="9780"/>
    <cellStyle name="Millares 171" xfId="4301"/>
    <cellStyle name="Millares 171 2" xfId="4991"/>
    <cellStyle name="Millares 171 2 2" xfId="10158"/>
    <cellStyle name="Millares 171 2 3" xfId="5936"/>
    <cellStyle name="Millares 171 2 4" xfId="10949"/>
    <cellStyle name="Millares 171 3" xfId="4662"/>
    <cellStyle name="Millares 171 4" xfId="9803"/>
    <cellStyle name="Millares 172" xfId="4289"/>
    <cellStyle name="Millares 172 2" xfId="4984"/>
    <cellStyle name="Millares 172 2 2" xfId="10151"/>
    <cellStyle name="Millares 172 2 3" xfId="5937"/>
    <cellStyle name="Millares 172 2 4" xfId="11781"/>
    <cellStyle name="Millares 172 3" xfId="4663"/>
    <cellStyle name="Millares 172 4" xfId="9791"/>
    <cellStyle name="Millares 173" xfId="4290"/>
    <cellStyle name="Millares 173 2" xfId="4985"/>
    <cellStyle name="Millares 173 2 2" xfId="10152"/>
    <cellStyle name="Millares 173 2 3" xfId="5938"/>
    <cellStyle name="Millares 173 2 4" xfId="11766"/>
    <cellStyle name="Millares 173 3" xfId="4664"/>
    <cellStyle name="Millares 173 4" xfId="9792"/>
    <cellStyle name="Millares 174" xfId="4283"/>
    <cellStyle name="Millares 174 2" xfId="4980"/>
    <cellStyle name="Millares 174 2 2" xfId="10147"/>
    <cellStyle name="Millares 174 2 3" xfId="5939"/>
    <cellStyle name="Millares 174 2 4" xfId="11065"/>
    <cellStyle name="Millares 174 3" xfId="4665"/>
    <cellStyle name="Millares 174 4" xfId="9785"/>
    <cellStyle name="Millares 175" xfId="4299"/>
    <cellStyle name="Millares 175 2" xfId="4990"/>
    <cellStyle name="Millares 175 2 2" xfId="10157"/>
    <cellStyle name="Millares 175 2 3" xfId="5940"/>
    <cellStyle name="Millares 175 2 4" xfId="10685"/>
    <cellStyle name="Millares 175 3" xfId="4666"/>
    <cellStyle name="Millares 175 4" xfId="9801"/>
    <cellStyle name="Millares 176" xfId="4288"/>
    <cellStyle name="Millares 176 2" xfId="4983"/>
    <cellStyle name="Millares 176 2 2" xfId="10150"/>
    <cellStyle name="Millares 176 2 3" xfId="5941"/>
    <cellStyle name="Millares 176 2 4" xfId="11871"/>
    <cellStyle name="Millares 176 3" xfId="4667"/>
    <cellStyle name="Millares 176 4" xfId="9790"/>
    <cellStyle name="Millares 177" xfId="4282"/>
    <cellStyle name="Millares 177 2" xfId="4979"/>
    <cellStyle name="Millares 177 2 2" xfId="10146"/>
    <cellStyle name="Millares 177 2 3" xfId="5942"/>
    <cellStyle name="Millares 177 2 4" xfId="11055"/>
    <cellStyle name="Millares 177 3" xfId="4668"/>
    <cellStyle name="Millares 177 4" xfId="9784"/>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3 2" xfId="9979"/>
    <cellStyle name="Millares 183 3" xfId="5943"/>
    <cellStyle name="Millares 183 4" xfId="11723"/>
    <cellStyle name="Millares 184" xfId="4814"/>
    <cellStyle name="Millares 184 2" xfId="9981"/>
    <cellStyle name="Millares 184 3" xfId="5944"/>
    <cellStyle name="Millares 184 4" xfId="11638"/>
    <cellStyle name="Millares 185" xfId="4810"/>
    <cellStyle name="Millares 185 2" xfId="9978"/>
    <cellStyle name="Millares 185 3" xfId="5945"/>
    <cellStyle name="Millares 185 4" xfId="11936"/>
    <cellStyle name="Millares 186" xfId="4806"/>
    <cellStyle name="Millares 186 2" xfId="9974"/>
    <cellStyle name="Millares 186 3" xfId="5946"/>
    <cellStyle name="Millares 186 4" xfId="11896"/>
    <cellStyle name="Millares 187" xfId="4803"/>
    <cellStyle name="Millares 187 2" xfId="9971"/>
    <cellStyle name="Millares 187 3" xfId="5947"/>
    <cellStyle name="Millares 187 4" xfId="10961"/>
    <cellStyle name="Millares 188" xfId="4781"/>
    <cellStyle name="Millares 188 2" xfId="9949"/>
    <cellStyle name="Millares 188 3" xfId="5948"/>
    <cellStyle name="Millares 188 4" xfId="6276"/>
    <cellStyle name="Millares 189" xfId="4808"/>
    <cellStyle name="Millares 189 2" xfId="9976"/>
    <cellStyle name="Millares 189 3" xfId="5949"/>
    <cellStyle name="Millares 189 4" xfId="11503"/>
    <cellStyle name="Millares 19" xfId="345"/>
    <cellStyle name="Millares 19 2" xfId="1453"/>
    <cellStyle name="Millares 190" xfId="4809"/>
    <cellStyle name="Millares 190 2" xfId="9977"/>
    <cellStyle name="Millares 190 3" xfId="5950"/>
    <cellStyle name="Millares 190 4" xfId="10666"/>
    <cellStyle name="Millares 191" xfId="4893"/>
    <cellStyle name="Millares 191 2" xfId="10060"/>
    <cellStyle name="Millares 191 3" xfId="5951"/>
    <cellStyle name="Millares 191 4" xfId="11144"/>
    <cellStyle name="Millares 192" xfId="4648"/>
    <cellStyle name="Millares 193" xfId="5149"/>
    <cellStyle name="Millares 193 2" xfId="10231"/>
    <cellStyle name="Millares 193 3" xfId="5952"/>
    <cellStyle name="Millares 193 4" xfId="11626"/>
    <cellStyle name="Millares 194" xfId="5081"/>
    <cellStyle name="Millares 194 2" xfId="10193"/>
    <cellStyle name="Millares 194 3" xfId="5953"/>
    <cellStyle name="Millares 194 4" xfId="6452"/>
    <cellStyle name="Millares 195" xfId="5173"/>
    <cellStyle name="Millares 195 2" xfId="10244"/>
    <cellStyle name="Millares 195 3" xfId="5954"/>
    <cellStyle name="Millares 195 4" xfId="11807"/>
    <cellStyle name="Millares 196" xfId="5164"/>
    <cellStyle name="Millares 196 2" xfId="10239"/>
    <cellStyle name="Millares 196 3" xfId="5955"/>
    <cellStyle name="Millares 196 4" xfId="6320"/>
    <cellStyle name="Millares 197" xfId="5171"/>
    <cellStyle name="Millares 197 2" xfId="10242"/>
    <cellStyle name="Millares 197 3" xfId="5956"/>
    <cellStyle name="Millares 197 4" xfId="6423"/>
    <cellStyle name="Millares 198" xfId="5112"/>
    <cellStyle name="Millares 198 2" xfId="10212"/>
    <cellStyle name="Millares 198 3" xfId="5957"/>
    <cellStyle name="Millares 198 4" xfId="11258"/>
    <cellStyle name="Millares 199" xfId="5175"/>
    <cellStyle name="Millares 199 2" xfId="10246"/>
    <cellStyle name="Millares 199 3" xfId="5958"/>
    <cellStyle name="Millares 199 4" xfId="11950"/>
    <cellStyle name="Millares 2" xfId="53"/>
    <cellStyle name="Millares 2 2" xfId="347"/>
    <cellStyle name="Millares 2 3" xfId="348"/>
    <cellStyle name="Millares 2 3 2" xfId="349"/>
    <cellStyle name="Millares 2 4" xfId="350"/>
    <cellStyle name="Millares 2 4 10" xfId="5359"/>
    <cellStyle name="Millares 2 4 11" xfId="5665"/>
    <cellStyle name="Millares 2 4 11 2" xfId="8435"/>
    <cellStyle name="Millares 2 4 12" xfId="8065"/>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2 2" xfId="10143"/>
    <cellStyle name="Millares 2 4 2 2 4 3 2 3" xfId="5960"/>
    <cellStyle name="Millares 2 4 2 2 4 3 2 4" xfId="11519"/>
    <cellStyle name="Millares 2 4 2 2 4 3 3" xfId="4673"/>
    <cellStyle name="Millares 2 4 2 2 4 3 4" xfId="9777"/>
    <cellStyle name="Millares 2 4 2 2 4 4" xfId="3860"/>
    <cellStyle name="Millares 2 4 2 2 4 5" xfId="4892"/>
    <cellStyle name="Millares 2 4 2 2 4 5 2" xfId="10059"/>
    <cellStyle name="Millares 2 4 2 2 4 5 3" xfId="5961"/>
    <cellStyle name="Millares 2 4 2 2 4 5 4" xfId="11053"/>
    <cellStyle name="Millares 2 4 2 2 4 6" xfId="9364"/>
    <cellStyle name="Millares 2 4 2 2 5" xfId="2786"/>
    <cellStyle name="Millares 2 4 2 2 6" xfId="3816"/>
    <cellStyle name="Millares 2 4 2 2 6 2" xfId="4358"/>
    <cellStyle name="Millares 2 4 2 2 7" xfId="4234"/>
    <cellStyle name="Millares 2 4 2 2 7 2" xfId="4935"/>
    <cellStyle name="Millares 2 4 2 2 7 2 2" xfId="10102"/>
    <cellStyle name="Millares 2 4 2 2 7 2 3" xfId="5963"/>
    <cellStyle name="Millares 2 4 2 2 7 2 4" xfId="11412"/>
    <cellStyle name="Millares 2 4 2 2 7 3" xfId="4674"/>
    <cellStyle name="Millares 2 4 2 2 7 4" xfId="9736"/>
    <cellStyle name="Millares 2 4 2 2 8" xfId="4851"/>
    <cellStyle name="Millares 2 4 2 2 8 2" xfId="10018"/>
    <cellStyle name="Millares 2 4 2 2 8 3" xfId="5964"/>
    <cellStyle name="Millares 2 4 2 2 8 4" xfId="5905"/>
    <cellStyle name="Millares 2 4 2 2 9" xfId="9141"/>
    <cellStyle name="Millares 2 4 2 3" xfId="1692"/>
    <cellStyle name="Millares 2 4 2 4" xfId="8824"/>
    <cellStyle name="Millares 2 4 3" xfId="1900"/>
    <cellStyle name="Millares 2 4 3 2" xfId="2789"/>
    <cellStyle name="Millares 2 4 4" xfId="2249"/>
    <cellStyle name="Millares 2 4 4 10" xfId="9041"/>
    <cellStyle name="Millares 2 4 4 2" xfId="2791"/>
    <cellStyle name="Millares 2 4 4 2 2" xfId="3699"/>
    <cellStyle name="Millares 2 4 4 2 2 2" xfId="9552"/>
    <cellStyle name="Millares 2 4 4 2 3" xfId="9215"/>
    <cellStyle name="Millares 2 4 4 3" xfId="2792"/>
    <cellStyle name="Millares 2 4 4 3 2" xfId="9216"/>
    <cellStyle name="Millares 2 4 4 4" xfId="2793"/>
    <cellStyle name="Millares 2 4 4 5" xfId="3098"/>
    <cellStyle name="Millares 2 4 4 5 2" xfId="3693"/>
    <cellStyle name="Millares 2 4 4 5 2 2" xfId="4327"/>
    <cellStyle name="Millares 2 4 4 5 2 2 2" xfId="9805"/>
    <cellStyle name="Millares 2 4 4 5 2 3" xfId="9550"/>
    <cellStyle name="Millares 2 4 4 5 3" xfId="4244"/>
    <cellStyle name="Millares 2 4 4 5 3 2" xfId="4945"/>
    <cellStyle name="Millares 2 4 4 5 3 2 2" xfId="10112"/>
    <cellStyle name="Millares 2 4 4 5 3 2 3" xfId="5966"/>
    <cellStyle name="Millares 2 4 4 5 3 2 4" xfId="5782"/>
    <cellStyle name="Millares 2 4 4 5 3 3" xfId="4675"/>
    <cellStyle name="Millares 2 4 4 5 3 3 2" xfId="9914"/>
    <cellStyle name="Millares 2 4 4 5 3 4" xfId="9746"/>
    <cellStyle name="Millares 2 4 4 5 4" xfId="3817"/>
    <cellStyle name="Millares 2 4 4 5 4 2" xfId="9560"/>
    <cellStyle name="Millares 2 4 4 5 5" xfId="4861"/>
    <cellStyle name="Millares 2 4 4 5 5 2" xfId="10028"/>
    <cellStyle name="Millares 2 4 4 5 5 3" xfId="5967"/>
    <cellStyle name="Millares 2 4 4 5 5 4" xfId="11589"/>
    <cellStyle name="Millares 2 4 4 5 6" xfId="9333"/>
    <cellStyle name="Millares 2 4 4 6" xfId="2790"/>
    <cellStyle name="Millares 2 4 4 6 2" xfId="9214"/>
    <cellStyle name="Millares 2 4 4 7" xfId="3700"/>
    <cellStyle name="Millares 2 4 4 7 2" xfId="4329"/>
    <cellStyle name="Millares 2 4 4 7 2 2" xfId="9806"/>
    <cellStyle name="Millares 2 4 4 7 3" xfId="9553"/>
    <cellStyle name="Millares 2 4 4 8" xfId="4202"/>
    <cellStyle name="Millares 2 4 4 8 2" xfId="4904"/>
    <cellStyle name="Millares 2 4 4 8 2 2" xfId="10071"/>
    <cellStyle name="Millares 2 4 4 8 2 3" xfId="5969"/>
    <cellStyle name="Millares 2 4 4 8 2 4" xfId="10781"/>
    <cellStyle name="Millares 2 4 4 8 3" xfId="4676"/>
    <cellStyle name="Millares 2 4 4 8 3 2" xfId="9915"/>
    <cellStyle name="Millares 2 4 4 8 4" xfId="9704"/>
    <cellStyle name="Millares 2 4 4 9" xfId="4820"/>
    <cellStyle name="Millares 2 4 4 9 2" xfId="9987"/>
    <cellStyle name="Millares 2 4 4 9 3" xfId="5970"/>
    <cellStyle name="Millares 2 4 4 9 4" xfId="11095"/>
    <cellStyle name="Millares 2 4 5" xfId="1693"/>
    <cellStyle name="Millares 2 4 6" xfId="3330"/>
    <cellStyle name="Millares 2 4 6 2" xfId="4993"/>
    <cellStyle name="Millares 2 4 6 2 2" xfId="10160"/>
    <cellStyle name="Millares 2 4 6 2 3" xfId="5972"/>
    <cellStyle name="Millares 2 4 6 2 4" xfId="11217"/>
    <cellStyle name="Millares 2 4 6 3" xfId="4677"/>
    <cellStyle name="Millares 2 4 6 4" xfId="9439"/>
    <cellStyle name="Millares 2 4 6 5" xfId="5971"/>
    <cellStyle name="Millares 2 4 6 6" xfId="11386"/>
    <cellStyle name="Millares 2 4 7" xfId="4778"/>
    <cellStyle name="Millares 2 4 7 2" xfId="9946"/>
    <cellStyle name="Millares 2 4 7 3" xfId="5973"/>
    <cellStyle name="Millares 2 4 7 4" xfId="11518"/>
    <cellStyle name="Millares 2 4 8" xfId="5138"/>
    <cellStyle name="Millares 2 4 9" xfId="5194"/>
    <cellStyle name="Millares 2 5" xfId="486"/>
    <cellStyle name="Millares 2 5 2" xfId="1691"/>
    <cellStyle name="Millares 2 5 3" xfId="1899"/>
    <cellStyle name="Millares 2 5 4" xfId="5147"/>
    <cellStyle name="Millares 2 5 5" xfId="5213"/>
    <cellStyle name="Millares 2 5 6" xfId="5347"/>
    <cellStyle name="Millares 2 5 7" xfId="5680"/>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2 2" xfId="10111"/>
    <cellStyle name="Millares 2 6 4 3 2 3" xfId="5975"/>
    <cellStyle name="Millares 2 6 4 3 2 4" xfId="10810"/>
    <cellStyle name="Millares 2 6 4 3 3" xfId="4678"/>
    <cellStyle name="Millares 2 6 4 3 4" xfId="9745"/>
    <cellStyle name="Millares 2 6 4 4" xfId="3818"/>
    <cellStyle name="Millares 2 6 4 5" xfId="4860"/>
    <cellStyle name="Millares 2 6 4 5 2" xfId="10027"/>
    <cellStyle name="Millares 2 6 4 5 3" xfId="5977"/>
    <cellStyle name="Millares 2 6 4 5 4" xfId="5886"/>
    <cellStyle name="Millares 2 6 4 6" xfId="9332"/>
    <cellStyle name="Millares 2 6 5" xfId="2794"/>
    <cellStyle name="Millares 2 6 6" xfId="3973"/>
    <cellStyle name="Millares 2 6 6 2" xfId="4404"/>
    <cellStyle name="Millares 2 6 7" xfId="4201"/>
    <cellStyle name="Millares 2 6 7 2" xfId="4903"/>
    <cellStyle name="Millares 2 6 7 2 2" xfId="10070"/>
    <cellStyle name="Millares 2 6 7 2 3" xfId="5978"/>
    <cellStyle name="Millares 2 6 7 2 4" xfId="11491"/>
    <cellStyle name="Millares 2 6 7 3" xfId="4679"/>
    <cellStyle name="Millares 2 6 7 4" xfId="9703"/>
    <cellStyle name="Millares 2 6 8" xfId="4819"/>
    <cellStyle name="Millares 2 6 8 2" xfId="9986"/>
    <cellStyle name="Millares 2 6 8 3" xfId="5979"/>
    <cellStyle name="Millares 2 6 8 4" xfId="10715"/>
    <cellStyle name="Millares 2 6 9" xfId="8434"/>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00 3" xfId="5182"/>
    <cellStyle name="Millares 201" xfId="5212"/>
    <cellStyle name="Millares 201 2" xfId="10265"/>
    <cellStyle name="Millares 201 3" xfId="5981"/>
    <cellStyle name="Millares 202" xfId="5278"/>
    <cellStyle name="Millares 202 2" xfId="10304"/>
    <cellStyle name="Millares 202 3" xfId="5982"/>
    <cellStyle name="Millares 203" xfId="5283"/>
    <cellStyle name="Millares 203 2" xfId="10309"/>
    <cellStyle name="Millares 203 3" xfId="5983"/>
    <cellStyle name="Millares 204" xfId="5224"/>
    <cellStyle name="Millares 204 2" xfId="10269"/>
    <cellStyle name="Millares 204 3" xfId="5984"/>
    <cellStyle name="Millares 205" xfId="5203"/>
    <cellStyle name="Millares 205 2" xfId="10261"/>
    <cellStyle name="Millares 205 3" xfId="5985"/>
    <cellStyle name="Millares 206" xfId="5285"/>
    <cellStyle name="Millares 206 2" xfId="10311"/>
    <cellStyle name="Millares 206 3" xfId="5986"/>
    <cellStyle name="Millares 207" xfId="5195"/>
    <cellStyle name="Millares 207 2" xfId="10258"/>
    <cellStyle name="Millares 207 3" xfId="5987"/>
    <cellStyle name="Millares 208" xfId="5282"/>
    <cellStyle name="Millares 208 2" xfId="10308"/>
    <cellStyle name="Millares 208 3" xfId="5988"/>
    <cellStyle name="Millares 209" xfId="5186"/>
    <cellStyle name="Millares 21" xfId="352"/>
    <cellStyle name="Millares 21 2" xfId="1455"/>
    <cellStyle name="Millares 210" xfId="5323"/>
    <cellStyle name="Millares 210 2" xfId="10333"/>
    <cellStyle name="Millares 210 3" xfId="5989"/>
    <cellStyle name="Millares 211" xfId="5391"/>
    <cellStyle name="Millares 211 2" xfId="10380"/>
    <cellStyle name="Millares 211 3" xfId="5990"/>
    <cellStyle name="Millares 212" xfId="5447"/>
    <cellStyle name="Millares 212 2" xfId="10421"/>
    <cellStyle name="Millares 212 3" xfId="5991"/>
    <cellStyle name="Millares 213" xfId="5455"/>
    <cellStyle name="Millares 213 2" xfId="10429"/>
    <cellStyle name="Millares 213 3" xfId="5992"/>
    <cellStyle name="Millares 214" xfId="5444"/>
    <cellStyle name="Millares 214 2" xfId="10418"/>
    <cellStyle name="Millares 214 3" xfId="5993"/>
    <cellStyle name="Millares 215" xfId="5456"/>
    <cellStyle name="Millares 215 2" xfId="10430"/>
    <cellStyle name="Millares 215 3" xfId="5994"/>
    <cellStyle name="Millares 216" xfId="5448"/>
    <cellStyle name="Millares 216 2" xfId="10422"/>
    <cellStyle name="Millares 216 3" xfId="5995"/>
    <cellStyle name="Millares 217" xfId="5339"/>
    <cellStyle name="Millares 217 2" xfId="10341"/>
    <cellStyle name="Millares 217 3" xfId="5996"/>
    <cellStyle name="Millares 218" xfId="5446"/>
    <cellStyle name="Millares 218 2" xfId="10420"/>
    <cellStyle name="Millares 218 3" xfId="5997"/>
    <cellStyle name="Millares 219" xfId="5288"/>
    <cellStyle name="Millares 219 2" xfId="5480"/>
    <cellStyle name="Millares 22" xfId="353"/>
    <cellStyle name="Millares 22 2" xfId="1456"/>
    <cellStyle name="Millares 220" xfId="5574"/>
    <cellStyle name="Millares 220 2" xfId="10547"/>
    <cellStyle name="Millares 220 3" xfId="5999"/>
    <cellStyle name="Millares 221" xfId="5615"/>
    <cellStyle name="Millares 221 2" xfId="10588"/>
    <cellStyle name="Millares 221 3" xfId="6000"/>
    <cellStyle name="Millares 222" xfId="5478"/>
    <cellStyle name="Millares 222 2" xfId="10452"/>
    <cellStyle name="Millares 222 3" xfId="6001"/>
    <cellStyle name="Millares 223" xfId="5612"/>
    <cellStyle name="Millares 223 2" xfId="10585"/>
    <cellStyle name="Millares 223 3" xfId="6002"/>
    <cellStyle name="Millares 224" xfId="5492"/>
    <cellStyle name="Millares 224 2" xfId="10465"/>
    <cellStyle name="Millares 224 3" xfId="6003"/>
    <cellStyle name="Millares 225" xfId="5481"/>
    <cellStyle name="Millares 225 2" xfId="10454"/>
    <cellStyle name="Millares 225 3" xfId="6004"/>
    <cellStyle name="Millares 226" xfId="5582"/>
    <cellStyle name="Millares 226 2" xfId="10555"/>
    <cellStyle name="Millares 226 3" xfId="6005"/>
    <cellStyle name="Millares 227" xfId="5517"/>
    <cellStyle name="Millares 227 2" xfId="10490"/>
    <cellStyle name="Millares 227 3" xfId="6006"/>
    <cellStyle name="Millares 228" xfId="5548"/>
    <cellStyle name="Millares 228 2" xfId="10521"/>
    <cellStyle name="Millares 228 3" xfId="6007"/>
    <cellStyle name="Millares 229" xfId="5559"/>
    <cellStyle name="Millares 229 2" xfId="10532"/>
    <cellStyle name="Millares 229 3" xfId="6008"/>
    <cellStyle name="Millares 23" xfId="354"/>
    <cellStyle name="Millares 23 2" xfId="1457"/>
    <cellStyle name="Millares 230" xfId="5459"/>
    <cellStyle name="Millares 230 2" xfId="10433"/>
    <cellStyle name="Millares 230 3" xfId="6010"/>
    <cellStyle name="Millares 231" xfId="5522"/>
    <cellStyle name="Millares 231 2" xfId="10495"/>
    <cellStyle name="Millares 231 3" xfId="6011"/>
    <cellStyle name="Millares 232" xfId="5633"/>
    <cellStyle name="Millares 232 2" xfId="10606"/>
    <cellStyle name="Millares 232 3" xfId="6012"/>
    <cellStyle name="Millares 233" xfId="5489"/>
    <cellStyle name="Millares 233 2" xfId="10462"/>
    <cellStyle name="Millares 233 3" xfId="6013"/>
    <cellStyle name="Millares 234" xfId="5331"/>
    <cellStyle name="Millares 234 2" xfId="10337"/>
    <cellStyle name="Millares 234 3" xfId="6014"/>
    <cellStyle name="Millares 235" xfId="5415"/>
    <cellStyle name="Millares 235 2" xfId="10394"/>
    <cellStyle name="Millares 235 3" xfId="6015"/>
    <cellStyle name="Millares 236" xfId="5634"/>
    <cellStyle name="Millares 236 2" xfId="10607"/>
    <cellStyle name="Millares 236 3" xfId="6016"/>
    <cellStyle name="Millares 237" xfId="5399"/>
    <cellStyle name="Millares 237 2" xfId="10387"/>
    <cellStyle name="Millares 237 3" xfId="6017"/>
    <cellStyle name="Millares 238" xfId="5519"/>
    <cellStyle name="Millares 238 2" xfId="10492"/>
    <cellStyle name="Millares 238 3" xfId="6018"/>
    <cellStyle name="Millares 239" xfId="5542"/>
    <cellStyle name="Millares 239 2" xfId="10515"/>
    <cellStyle name="Millares 239 3" xfId="6019"/>
    <cellStyle name="Millares 24" xfId="355"/>
    <cellStyle name="Millares 24 2" xfId="1458"/>
    <cellStyle name="Millares 240" xfId="5497"/>
    <cellStyle name="Millares 240 2" xfId="10470"/>
    <cellStyle name="Millares 240 3" xfId="6020"/>
    <cellStyle name="Millares 241" xfId="5572"/>
    <cellStyle name="Millares 241 2" xfId="10545"/>
    <cellStyle name="Millares 241 3" xfId="6021"/>
    <cellStyle name="Millares 242" xfId="5502"/>
    <cellStyle name="Millares 242 2" xfId="10475"/>
    <cellStyle name="Millares 242 3" xfId="6022"/>
    <cellStyle name="Millares 243" xfId="5609"/>
    <cellStyle name="Millares 243 2" xfId="10582"/>
    <cellStyle name="Millares 243 3" xfId="6023"/>
    <cellStyle name="Millares 244" xfId="5603"/>
    <cellStyle name="Millares 244 2" xfId="10576"/>
    <cellStyle name="Millares 244 3" xfId="6024"/>
    <cellStyle name="Millares 245" xfId="5616"/>
    <cellStyle name="Millares 245 2" xfId="10589"/>
    <cellStyle name="Millares 245 3" xfId="6025"/>
    <cellStyle name="Millares 246" xfId="5527"/>
    <cellStyle name="Millares 246 2" xfId="10500"/>
    <cellStyle name="Millares 246 3" xfId="6026"/>
    <cellStyle name="Millares 247" xfId="5601"/>
    <cellStyle name="Millares 247 2" xfId="10574"/>
    <cellStyle name="Millares 247 3" xfId="6027"/>
    <cellStyle name="Millares 248" xfId="5463"/>
    <cellStyle name="Millares 248 2" xfId="10437"/>
    <cellStyle name="Millares 248 3" xfId="6028"/>
    <cellStyle name="Millares 249" xfId="5608"/>
    <cellStyle name="Millares 249 2" xfId="10581"/>
    <cellStyle name="Millares 249 3" xfId="6029"/>
    <cellStyle name="Millares 25" xfId="356"/>
    <cellStyle name="Millares 25 2" xfId="1459"/>
    <cellStyle name="Millares 250" xfId="5620"/>
    <cellStyle name="Millares 250 2" xfId="10593"/>
    <cellStyle name="Millares 250 3" xfId="6030"/>
    <cellStyle name="Millares 251" xfId="5294"/>
    <cellStyle name="Millares 251 2" xfId="10318"/>
    <cellStyle name="Millares 251 3" xfId="6031"/>
    <cellStyle name="Millares 252" xfId="5475"/>
    <cellStyle name="Millares 252 2" xfId="10449"/>
    <cellStyle name="Millares 252 3" xfId="6032"/>
    <cellStyle name="Millares 253" xfId="5432"/>
    <cellStyle name="Millares 253 2" xfId="10406"/>
    <cellStyle name="Millares 253 3" xfId="6033"/>
    <cellStyle name="Millares 254" xfId="5440"/>
    <cellStyle name="Millares 254 2" xfId="10414"/>
    <cellStyle name="Millares 254 3" xfId="6034"/>
    <cellStyle name="Millares 255" xfId="5562"/>
    <cellStyle name="Millares 255 2" xfId="10535"/>
    <cellStyle name="Millares 255 3" xfId="6035"/>
    <cellStyle name="Millares 256" xfId="5625"/>
    <cellStyle name="Millares 256 2" xfId="10598"/>
    <cellStyle name="Millares 256 3" xfId="6036"/>
    <cellStyle name="Millares 257" xfId="5594"/>
    <cellStyle name="Millares 257 2" xfId="10567"/>
    <cellStyle name="Millares 257 3" xfId="6037"/>
    <cellStyle name="Millares 258" xfId="5549"/>
    <cellStyle name="Millares 258 2" xfId="10522"/>
    <cellStyle name="Millares 258 3" xfId="6038"/>
    <cellStyle name="Millares 259" xfId="5295"/>
    <cellStyle name="Millares 259 2" xfId="10319"/>
    <cellStyle name="Millares 259 3" xfId="6039"/>
    <cellStyle name="Millares 26" xfId="357"/>
    <cellStyle name="Millares 26 2" xfId="1460"/>
    <cellStyle name="Millares 260" xfId="5312"/>
    <cellStyle name="Millares 260 2" xfId="10330"/>
    <cellStyle name="Millares 260 3" xfId="6040"/>
    <cellStyle name="Millares 261" xfId="5631"/>
    <cellStyle name="Millares 261 2" xfId="10604"/>
    <cellStyle name="Millares 261 3" xfId="6041"/>
    <cellStyle name="Millares 262" xfId="5580"/>
    <cellStyle name="Millares 262 2" xfId="10553"/>
    <cellStyle name="Millares 262 3" xfId="6042"/>
    <cellStyle name="Millares 263" xfId="5610"/>
    <cellStyle name="Millares 263 2" xfId="10583"/>
    <cellStyle name="Millares 263 3" xfId="6043"/>
    <cellStyle name="Millares 264" xfId="5613"/>
    <cellStyle name="Millares 264 2" xfId="10586"/>
    <cellStyle name="Millares 264 3" xfId="6044"/>
    <cellStyle name="Millares 265" xfId="5305"/>
    <cellStyle name="Millares 265 2" xfId="10326"/>
    <cellStyle name="Millares 265 3" xfId="6045"/>
    <cellStyle name="Millares 266" xfId="5464"/>
    <cellStyle name="Millares 266 2" xfId="10438"/>
    <cellStyle name="Millares 266 3" xfId="6046"/>
    <cellStyle name="Millares 267" xfId="5311"/>
    <cellStyle name="Millares 267 2" xfId="10329"/>
    <cellStyle name="Millares 267 3" xfId="6047"/>
    <cellStyle name="Millares 268" xfId="5602"/>
    <cellStyle name="Millares 268 2" xfId="10575"/>
    <cellStyle name="Millares 268 3" xfId="6048"/>
    <cellStyle name="Millares 269" xfId="5417"/>
    <cellStyle name="Millares 269 2" xfId="10396"/>
    <cellStyle name="Millares 269 3" xfId="6049"/>
    <cellStyle name="Millares 27" xfId="358"/>
    <cellStyle name="Millares 27 2" xfId="1461"/>
    <cellStyle name="Millares 270" xfId="5607"/>
    <cellStyle name="Millares 270 2" xfId="10580"/>
    <cellStyle name="Millares 270 3" xfId="6050"/>
    <cellStyle name="Millares 271" xfId="5425"/>
    <cellStyle name="Millares 271 2" xfId="10402"/>
    <cellStyle name="Millares 271 3" xfId="6051"/>
    <cellStyle name="Millares 272" xfId="5545"/>
    <cellStyle name="Millares 272 2" xfId="10518"/>
    <cellStyle name="Millares 272 3" xfId="6052"/>
    <cellStyle name="Millares 273" xfId="5579"/>
    <cellStyle name="Millares 273 2" xfId="10552"/>
    <cellStyle name="Millares 273 3" xfId="6053"/>
    <cellStyle name="Millares 274" xfId="5598"/>
    <cellStyle name="Millares 274 2" xfId="10571"/>
    <cellStyle name="Millares 274 3" xfId="6054"/>
    <cellStyle name="Millares 275" xfId="5638"/>
    <cellStyle name="Millares 275 2" xfId="10611"/>
    <cellStyle name="Millares 275 3" xfId="6055"/>
    <cellStyle name="Millares 276" xfId="5462"/>
    <cellStyle name="Millares 276 2" xfId="10436"/>
    <cellStyle name="Millares 276 3" xfId="6056"/>
    <cellStyle name="Millares 277" xfId="5473"/>
    <cellStyle name="Millares 277 2" xfId="10447"/>
    <cellStyle name="Millares 277 3" xfId="6057"/>
    <cellStyle name="Millares 278" xfId="5581"/>
    <cellStyle name="Millares 278 2" xfId="10554"/>
    <cellStyle name="Millares 278 3" xfId="6058"/>
    <cellStyle name="Millares 279" xfId="5484"/>
    <cellStyle name="Millares 279 2" xfId="10457"/>
    <cellStyle name="Millares 279 3" xfId="6059"/>
    <cellStyle name="Millares 28" xfId="359"/>
    <cellStyle name="Millares 28 2" xfId="1462"/>
    <cellStyle name="Millares 280" xfId="5629"/>
    <cellStyle name="Millares 280 2" xfId="10602"/>
    <cellStyle name="Millares 280 3" xfId="6061"/>
    <cellStyle name="Millares 281" xfId="5346"/>
    <cellStyle name="Millares 281 2" xfId="10344"/>
    <cellStyle name="Millares 281 3" xfId="6062"/>
    <cellStyle name="Millares 282" xfId="5589"/>
    <cellStyle name="Millares 282 2" xfId="10562"/>
    <cellStyle name="Millares 282 3" xfId="6063"/>
    <cellStyle name="Millares 283" xfId="5558"/>
    <cellStyle name="Millares 283 2" xfId="10531"/>
    <cellStyle name="Millares 283 3" xfId="6064"/>
    <cellStyle name="Millares 284" xfId="5313"/>
    <cellStyle name="Millares 284 2" xfId="10331"/>
    <cellStyle name="Millares 284 3" xfId="6065"/>
    <cellStyle name="Millares 285" xfId="5518"/>
    <cellStyle name="Millares 285 2" xfId="10491"/>
    <cellStyle name="Millares 285 3" xfId="6066"/>
    <cellStyle name="Millares 286" xfId="5523"/>
    <cellStyle name="Millares 286 2" xfId="10496"/>
    <cellStyle name="Millares 286 3" xfId="6067"/>
    <cellStyle name="Millares 287" xfId="5593"/>
    <cellStyle name="Millares 287 2" xfId="10566"/>
    <cellStyle name="Millares 287 3" xfId="6068"/>
    <cellStyle name="Millares 288" xfId="5400"/>
    <cellStyle name="Millares 288 2" xfId="10388"/>
    <cellStyle name="Millares 288 3" xfId="6069"/>
    <cellStyle name="Millares 289" xfId="5570"/>
    <cellStyle name="Millares 289 2" xfId="10543"/>
    <cellStyle name="Millares 289 3" xfId="6070"/>
    <cellStyle name="Millares 29" xfId="360"/>
    <cellStyle name="Millares 29 2" xfId="1463"/>
    <cellStyle name="Millares 290" xfId="5635"/>
    <cellStyle name="Millares 290 2" xfId="10608"/>
    <cellStyle name="Millares 290 3" xfId="6071"/>
    <cellStyle name="Millares 291" xfId="5510"/>
    <cellStyle name="Millares 291 2" xfId="10483"/>
    <cellStyle name="Millares 291 3" xfId="6072"/>
    <cellStyle name="Millares 292" xfId="5533"/>
    <cellStyle name="Millares 292 2" xfId="10506"/>
    <cellStyle name="Millares 292 3" xfId="6073"/>
    <cellStyle name="Millares 293" xfId="5619"/>
    <cellStyle name="Millares 293 2" xfId="10592"/>
    <cellStyle name="Millares 293 3" xfId="6074"/>
    <cellStyle name="Millares 294" xfId="5621"/>
    <cellStyle name="Millares 294 2" xfId="10594"/>
    <cellStyle name="Millares 294 3" xfId="6075"/>
    <cellStyle name="Millares 295" xfId="5418"/>
    <cellStyle name="Millares 295 2" xfId="10397"/>
    <cellStyle name="Millares 295 3" xfId="6076"/>
    <cellStyle name="Millares 296" xfId="5622"/>
    <cellStyle name="Millares 296 2" xfId="10595"/>
    <cellStyle name="Millares 296 3" xfId="6077"/>
    <cellStyle name="Millares 297" xfId="5329"/>
    <cellStyle name="Millares 297 2" xfId="10335"/>
    <cellStyle name="Millares 297 3" xfId="6078"/>
    <cellStyle name="Millares 298" xfId="5330"/>
    <cellStyle name="Millares 298 2" xfId="10336"/>
    <cellStyle name="Millares 298 3" xfId="6079"/>
    <cellStyle name="Millares 299" xfId="5640"/>
    <cellStyle name="Millares 299 2" xfId="10613"/>
    <cellStyle name="Millares 299 3" xfId="6080"/>
    <cellStyle name="Millares 3" xfId="52"/>
    <cellStyle name="Millares 3 2" xfId="64"/>
    <cellStyle name="Millares 3 2 2" xfId="522"/>
    <cellStyle name="Millares 3 2 2 10" xfId="5358"/>
    <cellStyle name="Millares 3 2 2 11" xfId="5686"/>
    <cellStyle name="Millares 3 2 2 11 2" xfId="8466"/>
    <cellStyle name="Millares 3 2 2 12" xfId="8066"/>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2 2" xfId="10142"/>
    <cellStyle name="Millares 3 2 2 2 2 4 3 2 3" xfId="6081"/>
    <cellStyle name="Millares 3 2 2 2 2 4 3 2 4" xfId="11690"/>
    <cellStyle name="Millares 3 2 2 2 2 4 3 3" xfId="4680"/>
    <cellStyle name="Millares 3 2 2 2 2 4 3 4" xfId="9776"/>
    <cellStyle name="Millares 3 2 2 2 2 4 4" xfId="3659"/>
    <cellStyle name="Millares 3 2 2 2 2 4 5" xfId="4891"/>
    <cellStyle name="Millares 3 2 2 2 2 4 5 2" xfId="10058"/>
    <cellStyle name="Millares 3 2 2 2 2 4 5 3" xfId="6082"/>
    <cellStyle name="Millares 3 2 2 2 2 4 5 4" xfId="10726"/>
    <cellStyle name="Millares 3 2 2 2 2 4 6" xfId="9363"/>
    <cellStyle name="Millares 3 2 2 2 2 5" xfId="2797"/>
    <cellStyle name="Millares 3 2 2 2 2 6" xfId="3660"/>
    <cellStyle name="Millares 3 2 2 2 2 6 2" xfId="4313"/>
    <cellStyle name="Millares 3 2 2 2 2 7" xfId="4233"/>
    <cellStyle name="Millares 3 2 2 2 2 7 2" xfId="4934"/>
    <cellStyle name="Millares 3 2 2 2 2 7 2 2" xfId="10101"/>
    <cellStyle name="Millares 3 2 2 2 2 7 2 3" xfId="6083"/>
    <cellStyle name="Millares 3 2 2 2 2 7 2 4" xfId="11927"/>
    <cellStyle name="Millares 3 2 2 2 2 7 3" xfId="4681"/>
    <cellStyle name="Millares 3 2 2 2 2 7 4" xfId="9735"/>
    <cellStyle name="Millares 3 2 2 2 2 8" xfId="4850"/>
    <cellStyle name="Millares 3 2 2 2 2 8 2" xfId="10017"/>
    <cellStyle name="Millares 3 2 2 2 2 8 3" xfId="6084"/>
    <cellStyle name="Millares 3 2 2 2 2 8 4" xfId="10974"/>
    <cellStyle name="Millares 3 2 2 2 2 9" xfId="9140"/>
    <cellStyle name="Millares 3 2 2 2 3" xfId="1897"/>
    <cellStyle name="Millares 3 2 2 2 4" xfId="8823"/>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7 2" xfId="9947"/>
    <cellStyle name="Millares 3 2 2 7 3" xfId="6086"/>
    <cellStyle name="Millares 3 2 2 7 4" xfId="12000"/>
    <cellStyle name="Millares 3 2 2 8" xfId="5120"/>
    <cellStyle name="Millares 3 2 2 9" xfId="5219"/>
    <cellStyle name="Millares 3 2 3" xfId="362"/>
    <cellStyle name="Millares 3 2 3 2" xfId="1464"/>
    <cellStyle name="Millares 3 2 3 3" xfId="1689"/>
    <cellStyle name="Millares 3 2 3 4" xfId="3132"/>
    <cellStyle name="Millares 3 2 3 4 2" xfId="9367"/>
    <cellStyle name="Millares 3 2 3 4 3" xfId="6088"/>
    <cellStyle name="Millares 3 2 3 4 4" xfId="11168"/>
    <cellStyle name="Millares 3 2 3 5" xfId="4476"/>
    <cellStyle name="Millares 3 2 3 5 2" xfId="9839"/>
    <cellStyle name="Millares 3 2 3 5 3" xfId="6089"/>
    <cellStyle name="Millares 3 2 3 5 4" xfId="6169"/>
    <cellStyle name="Millares 3 2 3 6" xfId="5153"/>
    <cellStyle name="Millares 3 2 3 7" xfId="5231"/>
    <cellStyle name="Millares 3 2 3 8" xfId="5324"/>
    <cellStyle name="Millares 3 2 3 9" xfId="5697"/>
    <cellStyle name="Millares 3 2 3 9 2" xfId="8436"/>
    <cellStyle name="Millares 3 2 4" xfId="1377"/>
    <cellStyle name="Millares 3 2 4 2" xfId="2251"/>
    <cellStyle name="Millares 3 2 4 2 2" xfId="2803"/>
    <cellStyle name="Millares 3 2 4 2 2 2" xfId="4617"/>
    <cellStyle name="Millares 3 2 4 2 2 2 2" xfId="9898"/>
    <cellStyle name="Millares 3 2 4 2 2 2 3" xfId="6091"/>
    <cellStyle name="Millares 3 2 4 2 2 2 4" xfId="10807"/>
    <cellStyle name="Millares 3 2 4 2 2 3" xfId="5035"/>
    <cellStyle name="Millares 3 2 4 2 3" xfId="3188"/>
    <cellStyle name="Millares 3 2 4 2 3 2" xfId="9389"/>
    <cellStyle name="Millares 3 2 4 2 3 3" xfId="6093"/>
    <cellStyle name="Millares 3 2 4 2 3 4" xfId="10746"/>
    <cellStyle name="Millares 3 2 4 2 4" xfId="4570"/>
    <cellStyle name="Millares 3 2 4 2 4 2" xfId="9874"/>
    <cellStyle name="Millares 3 2 4 2 4 3" xfId="6094"/>
    <cellStyle name="Millares 3 2 4 2 4 4" xfId="6349"/>
    <cellStyle name="Millares 3 2 4 2 5" xfId="9043"/>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2 2" xfId="10114"/>
    <cellStyle name="Millares 3 2 4 4 3 2 3" xfId="6095"/>
    <cellStyle name="Millares 3 2 4 4 3 2 4" xfId="11885"/>
    <cellStyle name="Millares 3 2 4 4 3 3" xfId="4683"/>
    <cellStyle name="Millares 3 2 4 4 3 4" xfId="9748"/>
    <cellStyle name="Millares 3 2 4 4 4" xfId="3661"/>
    <cellStyle name="Millares 3 2 4 4 5" xfId="4863"/>
    <cellStyle name="Millares 3 2 4 4 5 2" xfId="10030"/>
    <cellStyle name="Millares 3 2 4 4 5 3" xfId="6096"/>
    <cellStyle name="Millares 3 2 4 4 5 4" xfId="11400"/>
    <cellStyle name="Millares 3 2 4 4 6" xfId="9335"/>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2 2" xfId="10073"/>
    <cellStyle name="Millares 3 2 4 7 2 3" xfId="6097"/>
    <cellStyle name="Millares 3 2 4 7 2 4" xfId="11271"/>
    <cellStyle name="Millares 3 2 4 7 3" xfId="4684"/>
    <cellStyle name="Millares 3 2 4 7 4" xfId="9706"/>
    <cellStyle name="Millares 3 2 4 8" xfId="4561"/>
    <cellStyle name="Millares 3 2 4 9" xfId="4822"/>
    <cellStyle name="Millares 3 2 4 9 2" xfId="9989"/>
    <cellStyle name="Millares 3 2 4 9 3" xfId="6098"/>
    <cellStyle name="Millares 3 2 4 9 4" xfId="11719"/>
    <cellStyle name="Millares 3 2 5" xfId="2707"/>
    <cellStyle name="Millares 3 2 5 2" xfId="9184"/>
    <cellStyle name="Millares 3 2 5 3" xfId="6099"/>
    <cellStyle name="Millares 3 2 5 4" xfId="11202"/>
    <cellStyle name="Millares 3 2 6" xfId="3383"/>
    <cellStyle name="Millares 3 3" xfId="361"/>
    <cellStyle name="Millares 3 3 10" xfId="5315"/>
    <cellStyle name="Millares 3 3 11" xfId="5664"/>
    <cellStyle name="Millares 3 3 12" xfId="8067"/>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3 2" xfId="9385"/>
    <cellStyle name="Millares 3 3 2 2 3 3" xfId="6102"/>
    <cellStyle name="Millares 3 3 2 2 3 4" xfId="10937"/>
    <cellStyle name="Millares 3 3 2 2 4" xfId="4562"/>
    <cellStyle name="Millares 3 3 2 2 4 2" xfId="9870"/>
    <cellStyle name="Millares 3 3 2 2 4 3" xfId="6103"/>
    <cellStyle name="Millares 3 3 2 2 4 4" xfId="11504"/>
    <cellStyle name="Millares 3 3 2 2 5" xfId="8881"/>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2 2" xfId="10113"/>
    <cellStyle name="Millares 3 3 4 4 3 2 3" xfId="6107"/>
    <cellStyle name="Millares 3 3 4 4 3 2 4" xfId="5868"/>
    <cellStyle name="Millares 3 3 4 4 3 3" xfId="4685"/>
    <cellStyle name="Millares 3 3 4 4 3 4" xfId="9747"/>
    <cellStyle name="Millares 3 3 4 4 4" xfId="3769"/>
    <cellStyle name="Millares 3 3 4 4 5" xfId="4862"/>
    <cellStyle name="Millares 3 3 4 4 5 2" xfId="10029"/>
    <cellStyle name="Millares 3 3 4 4 5 3" xfId="6108"/>
    <cellStyle name="Millares 3 3 4 4 5 4" xfId="11159"/>
    <cellStyle name="Millares 3 3 4 4 6" xfId="9334"/>
    <cellStyle name="Millares 3 3 4 5" xfId="2807"/>
    <cellStyle name="Millares 3 3 4 6" xfId="3852"/>
    <cellStyle name="Millares 3 3 4 6 2" xfId="4366"/>
    <cellStyle name="Millares 3 3 4 7" xfId="4203"/>
    <cellStyle name="Millares 3 3 4 7 2" xfId="4905"/>
    <cellStyle name="Millares 3 3 4 7 2 2" xfId="10072"/>
    <cellStyle name="Millares 3 3 4 7 2 3" xfId="6109"/>
    <cellStyle name="Millares 3 3 4 7 2 4" xfId="11816"/>
    <cellStyle name="Millares 3 3 4 7 3" xfId="4686"/>
    <cellStyle name="Millares 3 3 4 7 4" xfId="9705"/>
    <cellStyle name="Millares 3 3 4 8" xfId="4821"/>
    <cellStyle name="Millares 3 3 4 8 2" xfId="9988"/>
    <cellStyle name="Millares 3 3 4 8 3" xfId="6110"/>
    <cellStyle name="Millares 3 3 4 8 4" xfId="11842"/>
    <cellStyle name="Millares 3 3 4 9" xfId="9042"/>
    <cellStyle name="Millares 3 3 5" xfId="1688"/>
    <cellStyle name="Millares 3 3 6" xfId="4687"/>
    <cellStyle name="Millares 3 3 7" xfId="4780"/>
    <cellStyle name="Millares 3 3 7 2" xfId="9948"/>
    <cellStyle name="Millares 3 3 7 3" xfId="6111"/>
    <cellStyle name="Millares 3 3 7 4" xfId="11517"/>
    <cellStyle name="Millares 3 3 8" xfId="5139"/>
    <cellStyle name="Millares 3 3 9" xfId="5192"/>
    <cellStyle name="Millares 3 4" xfId="494"/>
    <cellStyle name="Millares 3 4 2" xfId="864"/>
    <cellStyle name="Millares 3 4 3" xfId="2269"/>
    <cellStyle name="Millares 3 4 3 2" xfId="2810"/>
    <cellStyle name="Millares 3 4 4" xfId="1687"/>
    <cellStyle name="Millares 3 4 5" xfId="5077"/>
    <cellStyle name="Millares 3 4 6" xfId="5225"/>
    <cellStyle name="Millares 3 4 7" xfId="5325"/>
    <cellStyle name="Millares 3 4 8" xfId="5691"/>
    <cellStyle name="Millares 3 4 8 2" xfId="8453"/>
    <cellStyle name="Millares 3 5" xfId="521"/>
    <cellStyle name="Millares 3 5 2" xfId="2745"/>
    <cellStyle name="Millares 3 5 2 2" xfId="3633"/>
    <cellStyle name="Millares 3 5 2 2 2" xfId="9538"/>
    <cellStyle name="Millares 3 5 2 2 3" xfId="6114"/>
    <cellStyle name="Millares 3 5 2 2 4" xfId="10946"/>
    <cellStyle name="Millares 3 5 2 3" xfId="3596"/>
    <cellStyle name="Millares 3 5 2 4" xfId="9200"/>
    <cellStyle name="Millares 3 5 2 5" xfId="6113"/>
    <cellStyle name="Millares 3 5 2 6" xfId="11960"/>
    <cellStyle name="Millares 3 6" xfId="92"/>
    <cellStyle name="Millares 30" xfId="363"/>
    <cellStyle name="Millares 30 2" xfId="1465"/>
    <cellStyle name="Millares 300" xfId="5296"/>
    <cellStyle name="Millares 300 2" xfId="10320"/>
    <cellStyle name="Millares 300 3" xfId="6115"/>
    <cellStyle name="Millares 301" xfId="5513"/>
    <cellStyle name="Millares 301 2" xfId="10486"/>
    <cellStyle name="Millares 301 3" xfId="6116"/>
    <cellStyle name="Millares 302" xfId="5525"/>
    <cellStyle name="Millares 302 2" xfId="10498"/>
    <cellStyle name="Millares 302 3" xfId="6117"/>
    <cellStyle name="Millares 303" xfId="5514"/>
    <cellStyle name="Millares 303 2" xfId="10487"/>
    <cellStyle name="Millares 303 3" xfId="6118"/>
    <cellStyle name="Millares 304" xfId="5595"/>
    <cellStyle name="Millares 304 2" xfId="10568"/>
    <cellStyle name="Millares 304 3" xfId="6119"/>
    <cellStyle name="Millares 305" xfId="5472"/>
    <cellStyle name="Millares 305 2" xfId="10446"/>
    <cellStyle name="Millares 305 3" xfId="6120"/>
    <cellStyle name="Millares 306" xfId="5632"/>
    <cellStyle name="Millares 306 2" xfId="10605"/>
    <cellStyle name="Millares 306 3" xfId="6121"/>
    <cellStyle name="Millares 307" xfId="5652"/>
    <cellStyle name="Millares 307 2" xfId="10625"/>
    <cellStyle name="Millares 307 3" xfId="6122"/>
    <cellStyle name="Millares 308" xfId="5424"/>
    <cellStyle name="Millares 308 2" xfId="10401"/>
    <cellStyle name="Millares 308 3" xfId="6123"/>
    <cellStyle name="Millares 309" xfId="5427"/>
    <cellStyle name="Millares 309 2" xfId="10403"/>
    <cellStyle name="Millares 309 3" xfId="6124"/>
    <cellStyle name="Millares 31" xfId="364"/>
    <cellStyle name="Millares 31 2" xfId="1466"/>
    <cellStyle name="Millares 310" xfId="5500"/>
    <cellStyle name="Millares 310 2" xfId="10473"/>
    <cellStyle name="Millares 310 3" xfId="6125"/>
    <cellStyle name="Millares 311" xfId="5524"/>
    <cellStyle name="Millares 311 2" xfId="10497"/>
    <cellStyle name="Millares 311 3" xfId="6126"/>
    <cellStyle name="Millares 312" xfId="5643"/>
    <cellStyle name="Millares 312 2" xfId="10616"/>
    <cellStyle name="Millares 312 3" xfId="6127"/>
    <cellStyle name="Millares 313" xfId="5526"/>
    <cellStyle name="Millares 313 2" xfId="10499"/>
    <cellStyle name="Millares 313 3" xfId="6128"/>
    <cellStyle name="Millares 314" xfId="5611"/>
    <cellStyle name="Millares 314 2" xfId="10584"/>
    <cellStyle name="Millares 314 3" xfId="6129"/>
    <cellStyle name="Millares 315" xfId="5404"/>
    <cellStyle name="Millares 315 2" xfId="10392"/>
    <cellStyle name="Millares 315 3" xfId="6130"/>
    <cellStyle name="Millares 316" xfId="5471"/>
    <cellStyle name="Millares 316 2" xfId="10445"/>
    <cellStyle name="Millares 316 3" xfId="6131"/>
    <cellStyle name="Millares 317" xfId="5618"/>
    <cellStyle name="Millares 317 2" xfId="10591"/>
    <cellStyle name="Millares 317 3" xfId="6132"/>
    <cellStyle name="Millares 318" xfId="5637"/>
    <cellStyle name="Millares 318 2" xfId="10610"/>
    <cellStyle name="Millares 318 3" xfId="6133"/>
    <cellStyle name="Millares 319" xfId="5458"/>
    <cellStyle name="Millares 319 2" xfId="10432"/>
    <cellStyle name="Millares 319 3" xfId="6134"/>
    <cellStyle name="Millares 32" xfId="365"/>
    <cellStyle name="Millares 32 10" xfId="5316"/>
    <cellStyle name="Millares 32 11" xfId="5687"/>
    <cellStyle name="Millares 32 12" xfId="8068"/>
    <cellStyle name="Millares 32 2" xfId="1685"/>
    <cellStyle name="Millares 32 2 2" xfId="2708"/>
    <cellStyle name="Millares 32 2 2 2" xfId="2811"/>
    <cellStyle name="Millares 32 2 2 2 2" xfId="4626"/>
    <cellStyle name="Millares 32 2 2 2 2 2" xfId="9905"/>
    <cellStyle name="Millares 32 2 2 2 2 3" xfId="6137"/>
    <cellStyle name="Millares 32 2 2 2 2 4" xfId="6429"/>
    <cellStyle name="Millares 32 2 2 2 3" xfId="5065"/>
    <cellStyle name="Millares 32 2 2 3" xfId="3198"/>
    <cellStyle name="Millares 32 2 2 3 2" xfId="9397"/>
    <cellStyle name="Millares 32 2 2 3 3" xfId="6138"/>
    <cellStyle name="Millares 32 2 2 3 4" xfId="11657"/>
    <cellStyle name="Millares 32 2 2 4" xfId="4584"/>
    <cellStyle name="Millares 32 2 2 4 2" xfId="9883"/>
    <cellStyle name="Millares 32 2 2 4 3" xfId="6139"/>
    <cellStyle name="Millares 32 2 2 4 4" xfId="12031"/>
    <cellStyle name="Millares 32 2 2 5" xfId="9185"/>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2 2" xfId="10115"/>
    <cellStyle name="Millares 32 4 4 3 2 3" xfId="6142"/>
    <cellStyle name="Millares 32 4 4 3 2 4" xfId="12009"/>
    <cellStyle name="Millares 32 4 4 3 3" xfId="4688"/>
    <cellStyle name="Millares 32 4 4 3 4" xfId="9749"/>
    <cellStyle name="Millares 32 4 4 4" xfId="4004"/>
    <cellStyle name="Millares 32 4 4 5" xfId="4864"/>
    <cellStyle name="Millares 32 4 4 5 2" xfId="10031"/>
    <cellStyle name="Millares 32 4 4 5 3" xfId="6143"/>
    <cellStyle name="Millares 32 4 4 5 4" xfId="11059"/>
    <cellStyle name="Millares 32 4 4 6" xfId="9336"/>
    <cellStyle name="Millares 32 4 5" xfId="2813"/>
    <cellStyle name="Millares 32 4 6" xfId="3931"/>
    <cellStyle name="Millares 32 4 6 2" xfId="4387"/>
    <cellStyle name="Millares 32 4 7" xfId="4205"/>
    <cellStyle name="Millares 32 4 7 2" xfId="4907"/>
    <cellStyle name="Millares 32 4 7 2 2" xfId="10074"/>
    <cellStyle name="Millares 32 4 7 2 3" xfId="6145"/>
    <cellStyle name="Millares 32 4 7 2 4" xfId="10992"/>
    <cellStyle name="Millares 32 4 7 3" xfId="4689"/>
    <cellStyle name="Millares 32 4 7 4" xfId="9707"/>
    <cellStyle name="Millares 32 4 8" xfId="4823"/>
    <cellStyle name="Millares 32 4 8 2" xfId="9990"/>
    <cellStyle name="Millares 32 4 8 3" xfId="6146"/>
    <cellStyle name="Millares 32 4 8 4" xfId="11467"/>
    <cellStyle name="Millares 32 4 9" xfId="9044"/>
    <cellStyle name="Millares 32 5" xfId="1686"/>
    <cellStyle name="Millares 32 6" xfId="4690"/>
    <cellStyle name="Millares 32 7" xfId="4782"/>
    <cellStyle name="Millares 32 7 2" xfId="9950"/>
    <cellStyle name="Millares 32 7 3" xfId="6147"/>
    <cellStyle name="Millares 32 7 4" xfId="10747"/>
    <cellStyle name="Millares 32 8" xfId="5111"/>
    <cellStyle name="Millares 32 9" xfId="5220"/>
    <cellStyle name="Millares 320" xfId="5434"/>
    <cellStyle name="Millares 320 2" xfId="10408"/>
    <cellStyle name="Millares 320 3" xfId="6149"/>
    <cellStyle name="Millares 321" xfId="5435"/>
    <cellStyle name="Millares 321 2" xfId="10409"/>
    <cellStyle name="Millares 321 3" xfId="6150"/>
    <cellStyle name="Millares 322" xfId="5644"/>
    <cellStyle name="Millares 322 2" xfId="10617"/>
    <cellStyle name="Millares 322 3" xfId="6151"/>
    <cellStyle name="Millares 323" xfId="5655"/>
    <cellStyle name="Millares 323 2" xfId="10628"/>
    <cellStyle name="Millares 323 3" xfId="6152"/>
    <cellStyle name="Millares 324" xfId="5504"/>
    <cellStyle name="Millares 324 2" xfId="10477"/>
    <cellStyle name="Millares 324 3" xfId="6153"/>
    <cellStyle name="Millares 325" xfId="5433"/>
    <cellStyle name="Millares 325 2" xfId="10407"/>
    <cellStyle name="Millares 325 3" xfId="6154"/>
    <cellStyle name="Millares 326" xfId="5535"/>
    <cellStyle name="Millares 326 2" xfId="10508"/>
    <cellStyle name="Millares 326 3" xfId="6155"/>
    <cellStyle name="Millares 327" xfId="5566"/>
    <cellStyle name="Millares 327 2" xfId="10539"/>
    <cellStyle name="Millares 327 3" xfId="6156"/>
    <cellStyle name="Millares 328" xfId="5626"/>
    <cellStyle name="Millares 328 2" xfId="10599"/>
    <cellStyle name="Millares 328 3" xfId="6157"/>
    <cellStyle name="Millares 329" xfId="5586"/>
    <cellStyle name="Millares 329 2" xfId="10559"/>
    <cellStyle name="Millares 329 3" xfId="6158"/>
    <cellStyle name="Millares 33" xfId="366"/>
    <cellStyle name="Millares 33 2" xfId="1467"/>
    <cellStyle name="Millares 330" xfId="5554"/>
    <cellStyle name="Millares 330 2" xfId="10527"/>
    <cellStyle name="Millares 330 3" xfId="6159"/>
    <cellStyle name="Millares 331" xfId="5543"/>
    <cellStyle name="Millares 331 2" xfId="10516"/>
    <cellStyle name="Millares 331 3" xfId="6160"/>
    <cellStyle name="Millares 332" xfId="5506"/>
    <cellStyle name="Millares 332 2" xfId="10479"/>
    <cellStyle name="Millares 332 3" xfId="6161"/>
    <cellStyle name="Millares 333" xfId="5592"/>
    <cellStyle name="Millares 333 2" xfId="10565"/>
    <cellStyle name="Millares 333 3" xfId="6162"/>
    <cellStyle name="Millares 334" xfId="5568"/>
    <cellStyle name="Millares 334 2" xfId="10541"/>
    <cellStyle name="Millares 334 3" xfId="6163"/>
    <cellStyle name="Millares 335" xfId="5422"/>
    <cellStyle name="Millares 335 2" xfId="10400"/>
    <cellStyle name="Millares 335 3" xfId="6164"/>
    <cellStyle name="Millares 336" xfId="5429"/>
    <cellStyle name="Millares 336 2" xfId="10404"/>
    <cellStyle name="Millares 336 3" xfId="6165"/>
    <cellStyle name="Millares 337" xfId="5540"/>
    <cellStyle name="Millares 337 2" xfId="10513"/>
    <cellStyle name="Millares 337 3" xfId="6166"/>
    <cellStyle name="Millares 338" xfId="5293"/>
    <cellStyle name="Millares 338 2" xfId="10317"/>
    <cellStyle name="Millares 338 3" xfId="6167"/>
    <cellStyle name="Millares 339" xfId="5419"/>
    <cellStyle name="Millares 339 2" xfId="10398"/>
    <cellStyle name="Millares 339 3" xfId="6168"/>
    <cellStyle name="Millares 34" xfId="367"/>
    <cellStyle name="Millares 34 10" xfId="5317"/>
    <cellStyle name="Millares 34 11" xfId="5672"/>
    <cellStyle name="Millares 34 12" xfId="8069"/>
    <cellStyle name="Millares 34 2" xfId="1684"/>
    <cellStyle name="Millares 34 2 2" xfId="2709"/>
    <cellStyle name="Millares 34 2 2 2" xfId="2816"/>
    <cellStyle name="Millares 34 2 2 2 2" xfId="4627"/>
    <cellStyle name="Millares 34 2 2 2 2 2" xfId="9906"/>
    <cellStyle name="Millares 34 2 2 2 2 3" xfId="6170"/>
    <cellStyle name="Millares 34 2 2 2 2 4" xfId="10976"/>
    <cellStyle name="Millares 34 2 2 2 3" xfId="5066"/>
    <cellStyle name="Millares 34 2 2 3" xfId="3199"/>
    <cellStyle name="Millares 34 2 2 3 2" xfId="9398"/>
    <cellStyle name="Millares 34 2 2 3 3" xfId="6171"/>
    <cellStyle name="Millares 34 2 2 3 4" xfId="11498"/>
    <cellStyle name="Millares 34 2 2 4" xfId="4585"/>
    <cellStyle name="Millares 34 2 2 4 2" xfId="9884"/>
    <cellStyle name="Millares 34 2 2 4 3" xfId="6172"/>
    <cellStyle name="Millares 34 2 2 4 4" xfId="11849"/>
    <cellStyle name="Millares 34 2 2 5" xfId="9186"/>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2 2" xfId="10116"/>
    <cellStyle name="Millares 34 4 4 3 2 3" xfId="6175"/>
    <cellStyle name="Millares 34 4 4 3 2 4" xfId="11902"/>
    <cellStyle name="Millares 34 4 4 3 3" xfId="4691"/>
    <cellStyle name="Millares 34 4 4 3 4" xfId="9750"/>
    <cellStyle name="Millares 34 4 4 4" xfId="4062"/>
    <cellStyle name="Millares 34 4 4 5" xfId="4865"/>
    <cellStyle name="Millares 34 4 4 5 2" xfId="10032"/>
    <cellStyle name="Millares 34 4 4 5 3" xfId="6176"/>
    <cellStyle name="Millares 34 4 4 5 4" xfId="11904"/>
    <cellStyle name="Millares 34 4 4 6" xfId="9337"/>
    <cellStyle name="Millares 34 4 5" xfId="2818"/>
    <cellStyle name="Millares 34 4 6" xfId="3665"/>
    <cellStyle name="Millares 34 4 6 2" xfId="4317"/>
    <cellStyle name="Millares 34 4 7" xfId="4206"/>
    <cellStyle name="Millares 34 4 7 2" xfId="4908"/>
    <cellStyle name="Millares 34 4 7 2 2" xfId="10075"/>
    <cellStyle name="Millares 34 4 7 2 3" xfId="6177"/>
    <cellStyle name="Millares 34 4 7 2 4" xfId="11455"/>
    <cellStyle name="Millares 34 4 7 3" xfId="4692"/>
    <cellStyle name="Millares 34 4 7 4" xfId="9708"/>
    <cellStyle name="Millares 34 4 8" xfId="4824"/>
    <cellStyle name="Millares 34 4 8 2" xfId="9991"/>
    <cellStyle name="Millares 34 4 8 3" xfId="6178"/>
    <cellStyle name="Millares 34 4 8 4" xfId="11107"/>
    <cellStyle name="Millares 34 4 9" xfId="9045"/>
    <cellStyle name="Millares 34 5" xfId="1893"/>
    <cellStyle name="Millares 34 6" xfId="4693"/>
    <cellStyle name="Millares 34 7" xfId="4783"/>
    <cellStyle name="Millares 34 7 2" xfId="9951"/>
    <cellStyle name="Millares 34 7 3" xfId="6179"/>
    <cellStyle name="Millares 34 7 4" xfId="11523"/>
    <cellStyle name="Millares 34 8" xfId="5086"/>
    <cellStyle name="Millares 34 9" xfId="5205"/>
    <cellStyle name="Millares 340" xfId="5649"/>
    <cellStyle name="Millares 340 2" xfId="10622"/>
    <cellStyle name="Millares 340 3" xfId="6180"/>
    <cellStyle name="Millares 341" xfId="5536"/>
    <cellStyle name="Millares 341 2" xfId="10509"/>
    <cellStyle name="Millares 341 3" xfId="6181"/>
    <cellStyle name="Millares 342" xfId="5628"/>
    <cellStyle name="Millares 342 2" xfId="10601"/>
    <cellStyle name="Millares 342 3" xfId="6182"/>
    <cellStyle name="Millares 343" xfId="5423"/>
    <cellStyle name="Millares 343 2" xfId="5745"/>
    <cellStyle name="Millares 343 3" xfId="6183"/>
    <cellStyle name="Millares 344" xfId="5397"/>
    <cellStyle name="Millares 344 2" xfId="10386"/>
    <cellStyle name="Millares 344 3" xfId="6184"/>
    <cellStyle name="Millares 345" xfId="5679"/>
    <cellStyle name="Millares 345 2" xfId="11111"/>
    <cellStyle name="Millares 345 3" xfId="6185"/>
    <cellStyle name="Millares 346" xfId="5729"/>
    <cellStyle name="Millares 346 2" xfId="11112"/>
    <cellStyle name="Millares 346 3" xfId="6186"/>
    <cellStyle name="Millares 347" xfId="5747"/>
    <cellStyle name="Millares 347 2" xfId="11113"/>
    <cellStyle name="Millares 347 3" xfId="6187"/>
    <cellStyle name="Millares 348" xfId="5657"/>
    <cellStyle name="Millares 348 2" xfId="6188"/>
    <cellStyle name="Millares 349" xfId="6189"/>
    <cellStyle name="Millares 349 2" xfId="11114"/>
    <cellStyle name="Millares 35" xfId="368"/>
    <cellStyle name="Millares 35 10" xfId="5304"/>
    <cellStyle name="Millares 35 11" xfId="5671"/>
    <cellStyle name="Millares 35 12" xfId="8070"/>
    <cellStyle name="Millares 35 2" xfId="1682"/>
    <cellStyle name="Millares 35 2 2" xfId="2746"/>
    <cellStyle name="Millares 35 2 2 2" xfId="2821"/>
    <cellStyle name="Millares 35 2 2 2 2" xfId="4629"/>
    <cellStyle name="Millares 35 2 2 2 2 2" xfId="9908"/>
    <cellStyle name="Millares 35 2 2 2 2 3" xfId="6191"/>
    <cellStyle name="Millares 35 2 2 2 2 4" xfId="10760"/>
    <cellStyle name="Millares 35 2 2 2 3" xfId="5067"/>
    <cellStyle name="Millares 35 2 2 3" xfId="3201"/>
    <cellStyle name="Millares 35 2 2 3 2" xfId="9400"/>
    <cellStyle name="Millares 35 2 2 3 3" xfId="6192"/>
    <cellStyle name="Millares 35 2 2 3 4" xfId="11379"/>
    <cellStyle name="Millares 35 2 2 4" xfId="4587"/>
    <cellStyle name="Millares 35 2 2 4 2" xfId="9886"/>
    <cellStyle name="Millares 35 2 2 4 3" xfId="6193"/>
    <cellStyle name="Millares 35 2 2 4 4" xfId="11448"/>
    <cellStyle name="Millares 35 2 2 5" xfId="9201"/>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2 2" xfId="10117"/>
    <cellStyle name="Millares 35 4 4 3 2 3" xfId="6195"/>
    <cellStyle name="Millares 35 4 4 3 2 4" xfId="10712"/>
    <cellStyle name="Millares 35 4 4 3 3" xfId="4694"/>
    <cellStyle name="Millares 35 4 4 3 4" xfId="9751"/>
    <cellStyle name="Millares 35 4 4 4" xfId="3652"/>
    <cellStyle name="Millares 35 4 4 5" xfId="4866"/>
    <cellStyle name="Millares 35 4 4 5 2" xfId="10033"/>
    <cellStyle name="Millares 35 4 4 5 3" xfId="6196"/>
    <cellStyle name="Millares 35 4 4 5 4" xfId="5864"/>
    <cellStyle name="Millares 35 4 4 6" xfId="9338"/>
    <cellStyle name="Millares 35 4 5" xfId="2823"/>
    <cellStyle name="Millares 35 4 6" xfId="3667"/>
    <cellStyle name="Millares 35 4 6 2" xfId="4319"/>
    <cellStyle name="Millares 35 4 7" xfId="4207"/>
    <cellStyle name="Millares 35 4 7 2" xfId="4909"/>
    <cellStyle name="Millares 35 4 7 2 2" xfId="10076"/>
    <cellStyle name="Millares 35 4 7 2 3" xfId="6198"/>
    <cellStyle name="Millares 35 4 7 2 4" xfId="11103"/>
    <cellStyle name="Millares 35 4 7 3" xfId="4695"/>
    <cellStyle name="Millares 35 4 7 4" xfId="9709"/>
    <cellStyle name="Millares 35 4 8" xfId="4825"/>
    <cellStyle name="Millares 35 4 8 2" xfId="9992"/>
    <cellStyle name="Millares 35 4 8 3" xfId="6199"/>
    <cellStyle name="Millares 35 4 8 4" xfId="11511"/>
    <cellStyle name="Millares 35 4 9" xfId="9046"/>
    <cellStyle name="Millares 35 5" xfId="1892"/>
    <cellStyle name="Millares 35 6" xfId="4696"/>
    <cellStyle name="Millares 35 7" xfId="4784"/>
    <cellStyle name="Millares 35 7 2" xfId="9952"/>
    <cellStyle name="Millares 35 7 3" xfId="6200"/>
    <cellStyle name="Millares 35 7 4" xfId="12018"/>
    <cellStyle name="Millares 35 8" xfId="5155"/>
    <cellStyle name="Millares 35 9" xfId="5204"/>
    <cellStyle name="Millares 350" xfId="6202"/>
    <cellStyle name="Millares 350 2" xfId="11116"/>
    <cellStyle name="Millares 351" xfId="6203"/>
    <cellStyle name="Millares 351 2" xfId="11117"/>
    <cellStyle name="Millares 352" xfId="6204"/>
    <cellStyle name="Millares 352 2" xfId="11118"/>
    <cellStyle name="Millares 353" xfId="6205"/>
    <cellStyle name="Millares 353 2" xfId="11119"/>
    <cellStyle name="Millares 354" xfId="6206"/>
    <cellStyle name="Millares 354 2" xfId="11120"/>
    <cellStyle name="Millares 355" xfId="6207"/>
    <cellStyle name="Millares 355 2" xfId="11121"/>
    <cellStyle name="Millares 356" xfId="6208"/>
    <cellStyle name="Millares 356 2" xfId="11122"/>
    <cellStyle name="Millares 357" xfId="6209"/>
    <cellStyle name="Millares 357 2" xfId="11123"/>
    <cellStyle name="Millares 358" xfId="6210"/>
    <cellStyle name="Millares 358 2" xfId="11124"/>
    <cellStyle name="Millares 359" xfId="6211"/>
    <cellStyle name="Millares 359 2" xfId="11125"/>
    <cellStyle name="Millares 36" xfId="488"/>
    <cellStyle name="Millares 36 10" xfId="5357"/>
    <cellStyle name="Millares 36 11" xfId="5670"/>
    <cellStyle name="Millares 36 11 2" xfId="8448"/>
    <cellStyle name="Millares 36 12" xfId="8071"/>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3 2" xfId="9383"/>
    <cellStyle name="Millares 36 2 2 3 3" xfId="6214"/>
    <cellStyle name="Millares 36 2 2 3 4" xfId="11920"/>
    <cellStyle name="Millares 36 2 2 4" xfId="4537"/>
    <cellStyle name="Millares 36 2 2 4 2" xfId="9867"/>
    <cellStyle name="Millares 36 2 2 4 3" xfId="6215"/>
    <cellStyle name="Millares 36 2 2 4 4" xfId="11659"/>
    <cellStyle name="Millares 36 2 2 5" xfId="8878"/>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2 2" xfId="10128"/>
    <cellStyle name="Millares 36 3 2 4 3 2 3" xfId="6218"/>
    <cellStyle name="Millares 36 3 2 4 3 2 4" xfId="6148"/>
    <cellStyle name="Millares 36 3 2 4 3 3" xfId="4697"/>
    <cellStyle name="Millares 36 3 2 4 3 4" xfId="9762"/>
    <cellStyle name="Millares 36 3 2 4 4" xfId="3651"/>
    <cellStyle name="Millares 36 3 2 4 5" xfId="4877"/>
    <cellStyle name="Millares 36 3 2 4 5 2" xfId="10044"/>
    <cellStyle name="Millares 36 3 2 4 5 3" xfId="6219"/>
    <cellStyle name="Millares 36 3 2 4 5 4" xfId="11676"/>
    <cellStyle name="Millares 36 3 2 4 6" xfId="9349"/>
    <cellStyle name="Millares 36 3 2 5" xfId="2827"/>
    <cellStyle name="Millares 36 3 2 6" xfId="3668"/>
    <cellStyle name="Millares 36 3 2 6 2" xfId="4320"/>
    <cellStyle name="Millares 36 3 2 7" xfId="4218"/>
    <cellStyle name="Millares 36 3 2 7 2" xfId="4920"/>
    <cellStyle name="Millares 36 3 2 7 2 2" xfId="10087"/>
    <cellStyle name="Millares 36 3 2 7 2 3" xfId="6220"/>
    <cellStyle name="Millares 36 3 2 7 2 4" xfId="10893"/>
    <cellStyle name="Millares 36 3 2 7 3" xfId="4698"/>
    <cellStyle name="Millares 36 3 2 7 4" xfId="9720"/>
    <cellStyle name="Millares 36 3 2 8" xfId="4836"/>
    <cellStyle name="Millares 36 3 2 8 2" xfId="10003"/>
    <cellStyle name="Millares 36 3 2 8 3" xfId="6221"/>
    <cellStyle name="Millares 36 3 2 8 4" xfId="5834"/>
    <cellStyle name="Millares 36 3 2 9" xfId="9066"/>
    <cellStyle name="Millares 36 3 3" xfId="1680"/>
    <cellStyle name="Millares 36 3 4" xfId="8658"/>
    <cellStyle name="Millares 36 4" xfId="2264"/>
    <cellStyle name="Millares 36 4 10" xfId="9052"/>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2 2" xfId="10122"/>
    <cellStyle name="Millares 36 4 5 3 2 3" xfId="6225"/>
    <cellStyle name="Millares 36 4 5 3 2 4" xfId="11628"/>
    <cellStyle name="Millares 36 4 5 3 3" xfId="4699"/>
    <cellStyle name="Millares 36 4 5 3 4" xfId="9756"/>
    <cellStyle name="Millares 36 4 5 4" xfId="3669"/>
    <cellStyle name="Millares 36 4 5 5" xfId="4871"/>
    <cellStyle name="Millares 36 4 5 5 2" xfId="10038"/>
    <cellStyle name="Millares 36 4 5 5 3" xfId="6226"/>
    <cellStyle name="Millares 36 4 5 5 4" xfId="11914"/>
    <cellStyle name="Millares 36 4 5 6" xfId="9343"/>
    <cellStyle name="Millares 36 4 6" xfId="2830"/>
    <cellStyle name="Millares 36 4 7" xfId="3967"/>
    <cellStyle name="Millares 36 4 7 2" xfId="4402"/>
    <cellStyle name="Millares 36 4 8" xfId="4212"/>
    <cellStyle name="Millares 36 4 8 2" xfId="4914"/>
    <cellStyle name="Millares 36 4 8 2 2" xfId="10081"/>
    <cellStyle name="Millares 36 4 8 2 3" xfId="6227"/>
    <cellStyle name="Millares 36 4 8 2 4" xfId="6435"/>
    <cellStyle name="Millares 36 4 8 3" xfId="4700"/>
    <cellStyle name="Millares 36 4 8 4" xfId="9714"/>
    <cellStyle name="Millares 36 4 9" xfId="4830"/>
    <cellStyle name="Millares 36 4 9 2" xfId="9997"/>
    <cellStyle name="Millares 36 4 9 3" xfId="6228"/>
    <cellStyle name="Millares 36 4 9 4" xfId="11083"/>
    <cellStyle name="Millares 36 5" xfId="1890"/>
    <cellStyle name="Millares 36 6" xfId="4701"/>
    <cellStyle name="Millares 36 7" xfId="4785"/>
    <cellStyle name="Millares 36 7 2" xfId="9953"/>
    <cellStyle name="Millares 36 7 3" xfId="6229"/>
    <cellStyle name="Millares 36 7 4" xfId="11853"/>
    <cellStyle name="Millares 36 8" xfId="5136"/>
    <cellStyle name="Millares 36 9" xfId="5201"/>
    <cellStyle name="Millares 360" xfId="6230"/>
    <cellStyle name="Millares 360 2" xfId="11127"/>
    <cellStyle name="Millares 361" xfId="6231"/>
    <cellStyle name="Millares 361 2" xfId="11128"/>
    <cellStyle name="Millares 362" xfId="6232"/>
    <cellStyle name="Millares 362 2" xfId="11129"/>
    <cellStyle name="Millares 363" xfId="6233"/>
    <cellStyle name="Millares 363 2" xfId="11130"/>
    <cellStyle name="Millares 364" xfId="6234"/>
    <cellStyle name="Millares 364 2" xfId="11131"/>
    <cellStyle name="Millares 365" xfId="6235"/>
    <cellStyle name="Millares 365 2" xfId="11132"/>
    <cellStyle name="Millares 366" xfId="6236"/>
    <cellStyle name="Millares 366 2" xfId="11133"/>
    <cellStyle name="Millares 367" xfId="6237"/>
    <cellStyle name="Millares 367 2" xfId="11134"/>
    <cellStyle name="Millares 368" xfId="6238"/>
    <cellStyle name="Millares 368 2" xfId="11135"/>
    <cellStyle name="Millares 369" xfId="6239"/>
    <cellStyle name="Millares 369 2" xfId="11136"/>
    <cellStyle name="Millares 37" xfId="489"/>
    <cellStyle name="Millares 37 2" xfId="868"/>
    <cellStyle name="Millares 37 2 2" xfId="1345"/>
    <cellStyle name="Millares 37 2 2 2" xfId="2456"/>
    <cellStyle name="Millares 37 2 2 3" xfId="3176"/>
    <cellStyle name="Millares 37 2 2 4" xfId="4533"/>
    <cellStyle name="Millares 37 2 3" xfId="8659"/>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2 2" xfId="10123"/>
    <cellStyle name="Millares 37 4 4 3 2 3" xfId="6241"/>
    <cellStyle name="Millares 37 4 4 3 2 4" xfId="11663"/>
    <cellStyle name="Millares 37 4 4 3 3" xfId="4702"/>
    <cellStyle name="Millares 37 4 4 3 4" xfId="9757"/>
    <cellStyle name="Millares 37 4 4 4" xfId="4027"/>
    <cellStyle name="Millares 37 4 4 5" xfId="4872"/>
    <cellStyle name="Millares 37 4 4 5 2" xfId="10039"/>
    <cellStyle name="Millares 37 4 4 5 3" xfId="6242"/>
    <cellStyle name="Millares 37 4 4 5 4" xfId="11170"/>
    <cellStyle name="Millares 37 4 4 6" xfId="9344"/>
    <cellStyle name="Millares 37 4 5" xfId="2834"/>
    <cellStyle name="Millares 37 4 6" xfId="3691"/>
    <cellStyle name="Millares 37 4 6 2" xfId="4325"/>
    <cellStyle name="Millares 37 4 7" xfId="4213"/>
    <cellStyle name="Millares 37 4 7 2" xfId="4915"/>
    <cellStyle name="Millares 37 4 7 2 2" xfId="10082"/>
    <cellStyle name="Millares 37 4 7 2 3" xfId="6243"/>
    <cellStyle name="Millares 37 4 7 2 4" xfId="11959"/>
    <cellStyle name="Millares 37 4 7 3" xfId="4703"/>
    <cellStyle name="Millares 37 4 7 4" xfId="9715"/>
    <cellStyle name="Millares 37 4 8" xfId="4831"/>
    <cellStyle name="Millares 37 4 8 2" xfId="9998"/>
    <cellStyle name="Millares 37 4 8 3" xfId="6245"/>
    <cellStyle name="Millares 37 4 8 4" xfId="11831"/>
    <cellStyle name="Millares 37 4 9" xfId="9053"/>
    <cellStyle name="Millares 37 5" xfId="8449"/>
    <cellStyle name="Millares 370" xfId="6246"/>
    <cellStyle name="Millares 370 2" xfId="11137"/>
    <cellStyle name="Millares 371" xfId="6247"/>
    <cellStyle name="Millares 371 2" xfId="11138"/>
    <cellStyle name="Millares 372" xfId="6248"/>
    <cellStyle name="Millares 372 2" xfId="11139"/>
    <cellStyle name="Millares 373" xfId="6249"/>
    <cellStyle name="Millares 373 2" xfId="11140"/>
    <cellStyle name="Millares 374" xfId="6250"/>
    <cellStyle name="Millares 374 2" xfId="11141"/>
    <cellStyle name="Millares 375" xfId="8395"/>
    <cellStyle name="Millares 376" xfId="6483"/>
    <cellStyle name="Millares 377" xfId="10633"/>
    <cellStyle name="Millares 378" xfId="8305"/>
    <cellStyle name="Millares 379" xfId="6479"/>
    <cellStyle name="Millares 38" xfId="369"/>
    <cellStyle name="Millares 38 2" xfId="1468"/>
    <cellStyle name="Millares 380" xfId="9065"/>
    <cellStyle name="Millares 381" xfId="6491"/>
    <cellStyle name="Millares 382" xfId="10264"/>
    <cellStyle name="Millares 383" xfId="11022"/>
    <cellStyle name="Millares 384" xfId="10929"/>
    <cellStyle name="Millares 385" xfId="11325"/>
    <cellStyle name="Millares 386" xfId="11319"/>
    <cellStyle name="Millares 387" xfId="10932"/>
    <cellStyle name="Millares 388" xfId="10863"/>
    <cellStyle name="Millares 389" xfId="11087"/>
    <cellStyle name="Millares 39" xfId="490"/>
    <cellStyle name="Millares 39 2" xfId="870"/>
    <cellStyle name="Millares 39 2 2" xfId="1343"/>
    <cellStyle name="Millares 39 2 2 2" xfId="2457"/>
    <cellStyle name="Millares 39 2 2 3" xfId="3174"/>
    <cellStyle name="Millares 39 2 2 4" xfId="4531"/>
    <cellStyle name="Millares 39 2 3" xfId="8660"/>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2 2" xfId="10124"/>
    <cellStyle name="Millares 39 4 4 3 2 3" xfId="6251"/>
    <cellStyle name="Millares 39 4 4 3 2 4" xfId="12029"/>
    <cellStyle name="Millares 39 4 4 3 3" xfId="4704"/>
    <cellStyle name="Millares 39 4 4 3 4" xfId="9758"/>
    <cellStyle name="Millares 39 4 4 4" xfId="3910"/>
    <cellStyle name="Millares 39 4 4 5" xfId="4873"/>
    <cellStyle name="Millares 39 4 4 5 2" xfId="10040"/>
    <cellStyle name="Millares 39 4 4 5 3" xfId="6252"/>
    <cellStyle name="Millares 39 4 4 5 4" xfId="11974"/>
    <cellStyle name="Millares 39 4 4 6" xfId="9345"/>
    <cellStyle name="Millares 39 4 5" xfId="2837"/>
    <cellStyle name="Millares 39 4 6" xfId="3650"/>
    <cellStyle name="Millares 39 4 6 2" xfId="4308"/>
    <cellStyle name="Millares 39 4 7" xfId="4214"/>
    <cellStyle name="Millares 39 4 7 2" xfId="4916"/>
    <cellStyle name="Millares 39 4 7 2 2" xfId="10083"/>
    <cellStyle name="Millares 39 4 7 2 3" xfId="6253"/>
    <cellStyle name="Millares 39 4 7 2 4" xfId="6060"/>
    <cellStyle name="Millares 39 4 7 3" xfId="4705"/>
    <cellStyle name="Millares 39 4 7 4" xfId="9716"/>
    <cellStyle name="Millares 39 4 8" xfId="4832"/>
    <cellStyle name="Millares 39 4 8 2" xfId="9999"/>
    <cellStyle name="Millares 39 4 8 3" xfId="6254"/>
    <cellStyle name="Millares 39 4 8 4" xfId="11826"/>
    <cellStyle name="Millares 39 4 9" xfId="9054"/>
    <cellStyle name="Millares 39 5" xfId="8450"/>
    <cellStyle name="Millares 390" xfId="11331"/>
    <cellStyle name="Millares 391" xfId="11078"/>
    <cellStyle name="Millares 392" xfId="5878"/>
    <cellStyle name="Millares 393" xfId="11334"/>
    <cellStyle name="Millares 394" xfId="11345"/>
    <cellStyle name="Millares 395" xfId="11093"/>
    <cellStyle name="Millares 396" xfId="5916"/>
    <cellStyle name="Millares 397" xfId="11363"/>
    <cellStyle name="Millares 398" xfId="11361"/>
    <cellStyle name="Millares 399" xfId="6436"/>
    <cellStyle name="Millares 4" xfId="70"/>
    <cellStyle name="Millares 4 2" xfId="371"/>
    <cellStyle name="Millares 4 2 2" xfId="1470"/>
    <cellStyle name="Millares 4 3" xfId="372"/>
    <cellStyle name="Millares 4 3 2" xfId="1471"/>
    <cellStyle name="Millares 4 4" xfId="523"/>
    <cellStyle name="Millares 4 4 10" xfId="5318"/>
    <cellStyle name="Millares 4 4 11" xfId="5666"/>
    <cellStyle name="Millares 4 4 11 2" xfId="8467"/>
    <cellStyle name="Millares 4 4 12" xfId="8072"/>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2 2" xfId="10141"/>
    <cellStyle name="Millares 4 4 2 2 4 3 2 3" xfId="6256"/>
    <cellStyle name="Millares 4 4 2 2 4 3 2 4" xfId="11527"/>
    <cellStyle name="Millares 4 4 2 2 4 3 3" xfId="4706"/>
    <cellStyle name="Millares 4 4 2 2 4 3 4" xfId="9775"/>
    <cellStyle name="Millares 4 4 2 2 4 4" xfId="3746"/>
    <cellStyle name="Millares 4 4 2 2 4 5" xfId="4890"/>
    <cellStyle name="Millares 4 4 2 2 4 5 2" xfId="10057"/>
    <cellStyle name="Millares 4 4 2 2 4 5 3" xfId="6257"/>
    <cellStyle name="Millares 4 4 2 2 4 5 4" xfId="11475"/>
    <cellStyle name="Millares 4 4 2 2 4 6" xfId="9362"/>
    <cellStyle name="Millares 4 4 2 2 5" xfId="2840"/>
    <cellStyle name="Millares 4 4 2 2 6" xfId="3646"/>
    <cellStyle name="Millares 4 4 2 2 6 2" xfId="4304"/>
    <cellStyle name="Millares 4 4 2 2 7" xfId="4232"/>
    <cellStyle name="Millares 4 4 2 2 7 2" xfId="4933"/>
    <cellStyle name="Millares 4 4 2 2 7 2 2" xfId="10100"/>
    <cellStyle name="Millares 4 4 2 2 7 2 3" xfId="6258"/>
    <cellStyle name="Millares 4 4 2 2 7 2 4" xfId="11851"/>
    <cellStyle name="Millares 4 4 2 2 7 3" xfId="4707"/>
    <cellStyle name="Millares 4 4 2 2 7 4" xfId="9734"/>
    <cellStyle name="Millares 4 4 2 2 8" xfId="4849"/>
    <cellStyle name="Millares 4 4 2 2 8 2" xfId="10016"/>
    <cellStyle name="Millares 4 4 2 2 8 3" xfId="6259"/>
    <cellStyle name="Millares 4 4 2 2 8 4" xfId="6466"/>
    <cellStyle name="Millares 4 4 2 2 9" xfId="9139"/>
    <cellStyle name="Millares 4 4 2 3" xfId="1888"/>
    <cellStyle name="Millares 4 4 2 4" xfId="8822"/>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7 2" xfId="9954"/>
    <cellStyle name="Millares 4 4 7 3" xfId="6262"/>
    <cellStyle name="Millares 4 4 7 4" xfId="11545"/>
    <cellStyle name="Millares 4 4 8" xfId="5156"/>
    <cellStyle name="Millares 4 4 9" xfId="5196"/>
    <cellStyle name="Millares 4 5" xfId="370"/>
    <cellStyle name="Millares 4 5 2" xfId="1469"/>
    <cellStyle name="Millares 4 5 3" xfId="1886"/>
    <cellStyle name="Millares 4 5 4" xfId="3133"/>
    <cellStyle name="Millares 4 5 4 2" xfId="9368"/>
    <cellStyle name="Millares 4 5 4 3" xfId="6263"/>
    <cellStyle name="Millares 4 5 4 4" xfId="11507"/>
    <cellStyle name="Millares 4 5 5" xfId="4477"/>
    <cellStyle name="Millares 4 5 5 2" xfId="9840"/>
    <cellStyle name="Millares 4 5 5 3" xfId="6264"/>
    <cellStyle name="Millares 4 5 5 4" xfId="10878"/>
    <cellStyle name="Millares 4 5 6" xfId="5084"/>
    <cellStyle name="Millares 4 5 7" xfId="5191"/>
    <cellStyle name="Millares 4 5 8" xfId="5360"/>
    <cellStyle name="Millares 4 5 9" xfId="5663"/>
    <cellStyle name="Millares 4 5 9 2" xfId="8437"/>
    <cellStyle name="Millares 4 6" xfId="1379"/>
    <cellStyle name="Millares 4 6 2" xfId="2255"/>
    <cellStyle name="Millares 4 6 2 2" xfId="2846"/>
    <cellStyle name="Millares 4 6 2 2 2" xfId="4618"/>
    <cellStyle name="Millares 4 6 2 2 2 2" xfId="9899"/>
    <cellStyle name="Millares 4 6 2 2 2 3" xfId="6265"/>
    <cellStyle name="Millares 4 6 2 2 2 4" xfId="6475"/>
    <cellStyle name="Millares 4 6 2 2 3" xfId="5030"/>
    <cellStyle name="Millares 4 6 2 3" xfId="3189"/>
    <cellStyle name="Millares 4 6 2 3 2" xfId="9390"/>
    <cellStyle name="Millares 4 6 2 3 3" xfId="6267"/>
    <cellStyle name="Millares 4 6 2 3 4" xfId="10905"/>
    <cellStyle name="Millares 4 6 2 4" xfId="4571"/>
    <cellStyle name="Millares 4 6 2 4 2" xfId="9875"/>
    <cellStyle name="Millares 4 6 2 4 3" xfId="6268"/>
    <cellStyle name="Millares 4 6 2 4 4" xfId="10730"/>
    <cellStyle name="Millares 4 6 2 5" xfId="9047"/>
    <cellStyle name="Millares 4 6 3" xfId="2847"/>
    <cellStyle name="Millares 4 6 4" xfId="3104"/>
    <cellStyle name="Millares 4 6 4 2" xfId="4003"/>
    <cellStyle name="Millares 4 6 4 2 2" xfId="4414"/>
    <cellStyle name="Millares 4 6 4 3" xfId="4250"/>
    <cellStyle name="Millares 4 6 4 3 2" xfId="4951"/>
    <cellStyle name="Millares 4 6 4 3 2 2" xfId="10118"/>
    <cellStyle name="Millares 4 6 4 3 2 3" xfId="6270"/>
    <cellStyle name="Millares 4 6 4 3 2 4" xfId="10996"/>
    <cellStyle name="Millares 4 6 4 3 3" xfId="4709"/>
    <cellStyle name="Millares 4 6 4 3 4" xfId="9752"/>
    <cellStyle name="Millares 4 6 4 4" xfId="3995"/>
    <cellStyle name="Millares 4 6 4 5" xfId="4867"/>
    <cellStyle name="Millares 4 6 4 5 2" xfId="10034"/>
    <cellStyle name="Millares 4 6 4 5 3" xfId="6272"/>
    <cellStyle name="Millares 4 6 4 5 4" xfId="5896"/>
    <cellStyle name="Millares 4 6 4 6" xfId="9339"/>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2 2" xfId="10077"/>
    <cellStyle name="Millares 4 6 7 2 3" xfId="6273"/>
    <cellStyle name="Millares 4 6 7 2 4" xfId="11165"/>
    <cellStyle name="Millares 4 6 7 3" xfId="4710"/>
    <cellStyle name="Millares 4 6 7 4" xfId="9710"/>
    <cellStyle name="Millares 4 6 8" xfId="4563"/>
    <cellStyle name="Millares 4 6 9" xfId="4826"/>
    <cellStyle name="Millares 4 6 9 2" xfId="9993"/>
    <cellStyle name="Millares 4 6 9 3" xfId="6274"/>
    <cellStyle name="Millares 4 6 9 4" xfId="11542"/>
    <cellStyle name="Millares 4 7" xfId="2611"/>
    <cellStyle name="Millares 4 7 2" xfId="9156"/>
    <cellStyle name="Millares 4 7 3" xfId="6275"/>
    <cellStyle name="Millares 4 7 4" xfId="11570"/>
    <cellStyle name="Millares 4 8" xfId="3384"/>
    <cellStyle name="Millares 40" xfId="373"/>
    <cellStyle name="Millares 40 2" xfId="1472"/>
    <cellStyle name="Millares 400" xfId="11365"/>
    <cellStyle name="Millares 401" xfId="11026"/>
    <cellStyle name="Millares 402" xfId="10962"/>
    <cellStyle name="Millares 403" xfId="11353"/>
    <cellStyle name="Millares 404" xfId="11371"/>
    <cellStyle name="Millares 405" xfId="10754"/>
    <cellStyle name="Millares 406" xfId="10923"/>
    <cellStyle name="Millares 407" xfId="5775"/>
    <cellStyle name="Millares 408" xfId="6418"/>
    <cellStyle name="Millares 409" xfId="5875"/>
    <cellStyle name="Millares 41" xfId="491"/>
    <cellStyle name="Millares 41 2" xfId="871"/>
    <cellStyle name="Millares 41 2 2" xfId="1342"/>
    <cellStyle name="Millares 41 2 2 2" xfId="2458"/>
    <cellStyle name="Millares 41 2 2 3" xfId="3173"/>
    <cellStyle name="Millares 41 2 2 4" xfId="4530"/>
    <cellStyle name="Millares 41 2 3" xfId="8661"/>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2 2" xfId="10125"/>
    <cellStyle name="Millares 41 4 4 3 2 3" xfId="6277"/>
    <cellStyle name="Millares 41 4 4 3 2 4" xfId="11423"/>
    <cellStyle name="Millares 41 4 4 3 3" xfId="4711"/>
    <cellStyle name="Millares 41 4 4 3 4" xfId="9759"/>
    <cellStyle name="Millares 41 4 4 4" xfId="3930"/>
    <cellStyle name="Millares 41 4 4 5" xfId="4874"/>
    <cellStyle name="Millares 41 4 4 5 2" xfId="10041"/>
    <cellStyle name="Millares 41 4 4 5 3" xfId="6278"/>
    <cellStyle name="Millares 41 4 4 5 4" xfId="10762"/>
    <cellStyle name="Millares 41 4 4 6" xfId="9346"/>
    <cellStyle name="Millares 41 4 5" xfId="2848"/>
    <cellStyle name="Millares 41 4 6" xfId="3863"/>
    <cellStyle name="Millares 41 4 6 2" xfId="4370"/>
    <cellStyle name="Millares 41 4 7" xfId="4215"/>
    <cellStyle name="Millares 41 4 7 2" xfId="4917"/>
    <cellStyle name="Millares 41 4 7 2 2" xfId="10084"/>
    <cellStyle name="Millares 41 4 7 2 3" xfId="6279"/>
    <cellStyle name="Millares 41 4 7 2 4" xfId="5904"/>
    <cellStyle name="Millares 41 4 7 3" xfId="4712"/>
    <cellStyle name="Millares 41 4 7 4" xfId="9717"/>
    <cellStyle name="Millares 41 4 8" xfId="4833"/>
    <cellStyle name="Millares 41 4 8 2" xfId="10000"/>
    <cellStyle name="Millares 41 4 8 3" xfId="6280"/>
    <cellStyle name="Millares 41 4 8 4" xfId="11257"/>
    <cellStyle name="Millares 41 4 9" xfId="9055"/>
    <cellStyle name="Millares 41 5" xfId="8451"/>
    <cellStyle name="Millares 410" xfId="11979"/>
    <cellStyle name="Millares 411" xfId="11221"/>
    <cellStyle name="Millares 412" xfId="11767"/>
    <cellStyle name="Millares 413" xfId="11913"/>
    <cellStyle name="Millares 42" xfId="492"/>
    <cellStyle name="Millares 42 2" xfId="872"/>
    <cellStyle name="Millares 42 2 2" xfId="1341"/>
    <cellStyle name="Millares 42 2 2 2" xfId="2459"/>
    <cellStyle name="Millares 42 2 2 3" xfId="3172"/>
    <cellStyle name="Millares 42 2 2 4" xfId="4529"/>
    <cellStyle name="Millares 42 2 3" xfId="8662"/>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2 2" xfId="10126"/>
    <cellStyle name="Millares 42 4 4 3 2 3" xfId="6282"/>
    <cellStyle name="Millares 42 4 4 3 2 4" xfId="11290"/>
    <cellStyle name="Millares 42 4 4 3 3" xfId="4713"/>
    <cellStyle name="Millares 42 4 4 3 4" xfId="9760"/>
    <cellStyle name="Millares 42 4 4 4" xfId="3917"/>
    <cellStyle name="Millares 42 4 4 5" xfId="4875"/>
    <cellStyle name="Millares 42 4 4 5 2" xfId="10042"/>
    <cellStyle name="Millares 42 4 4 5 3" xfId="6284"/>
    <cellStyle name="Millares 42 4 4 5 4" xfId="11383"/>
    <cellStyle name="Millares 42 4 4 6" xfId="9347"/>
    <cellStyle name="Millares 42 4 5" xfId="2851"/>
    <cellStyle name="Millares 42 4 6" xfId="3654"/>
    <cellStyle name="Millares 42 4 6 2" xfId="4310"/>
    <cellStyle name="Millares 42 4 7" xfId="4216"/>
    <cellStyle name="Millares 42 4 7 2" xfId="4918"/>
    <cellStyle name="Millares 42 4 7 2 2" xfId="10085"/>
    <cellStyle name="Millares 42 4 7 2 3" xfId="6285"/>
    <cellStyle name="Millares 42 4 7 2 4" xfId="11852"/>
    <cellStyle name="Millares 42 4 7 3" xfId="4714"/>
    <cellStyle name="Millares 42 4 7 4" xfId="9718"/>
    <cellStyle name="Millares 42 4 8" xfId="4834"/>
    <cellStyle name="Millares 42 4 8 2" xfId="10001"/>
    <cellStyle name="Millares 42 4 8 3" xfId="6287"/>
    <cellStyle name="Millares 42 4 8 4" xfId="10668"/>
    <cellStyle name="Millares 42 4 9" xfId="9056"/>
    <cellStyle name="Millares 42 5" xfId="8452"/>
    <cellStyle name="Millares 43" xfId="493"/>
    <cellStyle name="Millares 43 10" xfId="5226"/>
    <cellStyle name="Millares 43 11" xfId="5319"/>
    <cellStyle name="Millares 43 12" xfId="5692"/>
    <cellStyle name="Millares 43 13" xfId="8073"/>
    <cellStyle name="Millares 43 2" xfId="873"/>
    <cellStyle name="Millares 43 2 2" xfId="602"/>
    <cellStyle name="Millares 43 2 3" xfId="2460"/>
    <cellStyle name="Millares 43 2 4" xfId="8663"/>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2 2" xfId="10140"/>
    <cellStyle name="Millares 43 3 2 4 3 2 3" xfId="6292"/>
    <cellStyle name="Millares 43 3 2 4 3 2 4" xfId="5885"/>
    <cellStyle name="Millares 43 3 2 4 3 3" xfId="4715"/>
    <cellStyle name="Millares 43 3 2 4 3 4" xfId="9774"/>
    <cellStyle name="Millares 43 3 2 4 4" xfId="4030"/>
    <cellStyle name="Millares 43 3 2 4 5" xfId="4889"/>
    <cellStyle name="Millares 43 3 2 4 5 2" xfId="10056"/>
    <cellStyle name="Millares 43 3 2 4 5 3" xfId="6293"/>
    <cellStyle name="Millares 43 3 2 4 5 4" xfId="11391"/>
    <cellStyle name="Millares 43 3 2 4 6" xfId="9361"/>
    <cellStyle name="Millares 43 3 2 5" xfId="2854"/>
    <cellStyle name="Millares 43 3 2 6" xfId="4029"/>
    <cellStyle name="Millares 43 3 2 6 2" xfId="4430"/>
    <cellStyle name="Millares 43 3 2 7" xfId="4231"/>
    <cellStyle name="Millares 43 3 2 7 2" xfId="4932"/>
    <cellStyle name="Millares 43 3 2 7 2 2" xfId="10099"/>
    <cellStyle name="Millares 43 3 2 7 2 3" xfId="6294"/>
    <cellStyle name="Millares 43 3 2 7 2 4" xfId="6213"/>
    <cellStyle name="Millares 43 3 2 7 3" xfId="4716"/>
    <cellStyle name="Millares 43 3 2 7 4" xfId="9733"/>
    <cellStyle name="Millares 43 3 2 8" xfId="4848"/>
    <cellStyle name="Millares 43 3 2 8 2" xfId="10015"/>
    <cellStyle name="Millares 43 3 2 8 3" xfId="6295"/>
    <cellStyle name="Millares 43 3 2 8 4" xfId="11994"/>
    <cellStyle name="Millares 43 3 2 9" xfId="9138"/>
    <cellStyle name="Millares 43 3 3" xfId="1679"/>
    <cellStyle name="Millares 43 3 4" xfId="8821"/>
    <cellStyle name="Millares 43 4" xfId="1885"/>
    <cellStyle name="Millares 43 4 2" xfId="2857"/>
    <cellStyle name="Millares 43 5" xfId="2858"/>
    <cellStyle name="Millares 43 6" xfId="2859"/>
    <cellStyle name="Millares 43 7" xfId="4717"/>
    <cellStyle name="Millares 43 8" xfId="4787"/>
    <cellStyle name="Millares 43 8 2" xfId="9955"/>
    <cellStyle name="Millares 43 8 3" xfId="6300"/>
    <cellStyle name="Millares 43 8 4" xfId="11064"/>
    <cellStyle name="Millares 43 9" xfId="5129"/>
    <cellStyle name="Millares 44" xfId="500"/>
    <cellStyle name="Millares 44 10" xfId="5229"/>
    <cellStyle name="Millares 44 11" xfId="5336"/>
    <cellStyle name="Millares 44 12" xfId="5695"/>
    <cellStyle name="Millares 44 13" xfId="8074"/>
    <cellStyle name="Millares 44 2" xfId="874"/>
    <cellStyle name="Millares 44 2 2" xfId="605"/>
    <cellStyle name="Millares 44 2 3" xfId="2461"/>
    <cellStyle name="Millares 44 2 4" xfId="8664"/>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2 2" xfId="10139"/>
    <cellStyle name="Millares 44 3 2 4 3 2 3" xfId="6304"/>
    <cellStyle name="Millares 44 3 2 4 3 2 4" xfId="11446"/>
    <cellStyle name="Millares 44 3 2 4 3 3" xfId="4718"/>
    <cellStyle name="Millares 44 3 2 4 3 4" xfId="9773"/>
    <cellStyle name="Millares 44 3 2 4 4" xfId="3939"/>
    <cellStyle name="Millares 44 3 2 4 5" xfId="4888"/>
    <cellStyle name="Millares 44 3 2 4 5 2" xfId="10055"/>
    <cellStyle name="Millares 44 3 2 4 5 3" xfId="6305"/>
    <cellStyle name="Millares 44 3 2 4 5 4" xfId="11991"/>
    <cellStyle name="Millares 44 3 2 4 6" xfId="9360"/>
    <cellStyle name="Millares 44 3 2 5" xfId="2860"/>
    <cellStyle name="Millares 44 3 2 6" xfId="3671"/>
    <cellStyle name="Millares 44 3 2 6 2" xfId="4322"/>
    <cellStyle name="Millares 44 3 2 7" xfId="4230"/>
    <cellStyle name="Millares 44 3 2 7 2" xfId="4931"/>
    <cellStyle name="Millares 44 3 2 7 2 2" xfId="10098"/>
    <cellStyle name="Millares 44 3 2 7 2 3" xfId="6307"/>
    <cellStyle name="Millares 44 3 2 7 2 4" xfId="11783"/>
    <cellStyle name="Millares 44 3 2 7 3" xfId="4719"/>
    <cellStyle name="Millares 44 3 2 7 4" xfId="9732"/>
    <cellStyle name="Millares 44 3 2 8" xfId="4847"/>
    <cellStyle name="Millares 44 3 2 8 2" xfId="10014"/>
    <cellStyle name="Millares 44 3 2 8 3" xfId="6308"/>
    <cellStyle name="Millares 44 3 2 8 4" xfId="5798"/>
    <cellStyle name="Millares 44 3 2 9" xfId="9137"/>
    <cellStyle name="Millares 44 3 3" xfId="1565"/>
    <cellStyle name="Millares 44 3 4" xfId="8820"/>
    <cellStyle name="Millares 44 4" xfId="1884"/>
    <cellStyle name="Millares 44 4 2" xfId="2863"/>
    <cellStyle name="Millares 44 5" xfId="2864"/>
    <cellStyle name="Millares 44 6" xfId="2865"/>
    <cellStyle name="Millares 44 7" xfId="4720"/>
    <cellStyle name="Millares 44 8" xfId="4788"/>
    <cellStyle name="Millares 44 8 2" xfId="9956"/>
    <cellStyle name="Millares 44 8 3" xfId="6309"/>
    <cellStyle name="Millares 44 8 4" xfId="10855"/>
    <cellStyle name="Millares 44 9" xfId="5094"/>
    <cellStyle name="Millares 45" xfId="501"/>
    <cellStyle name="Millares 45 10" xfId="5209"/>
    <cellStyle name="Millares 45 11" xfId="5320"/>
    <cellStyle name="Millares 45 12" xfId="5676"/>
    <cellStyle name="Millares 45 13" xfId="8075"/>
    <cellStyle name="Millares 45 2" xfId="875"/>
    <cellStyle name="Millares 45 2 2" xfId="610"/>
    <cellStyle name="Millares 45 2 3" xfId="2462"/>
    <cellStyle name="Millares 45 2 4" xfId="8665"/>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2 2" xfId="10138"/>
    <cellStyle name="Millares 45 3 2 4 3 2 3" xfId="6316"/>
    <cellStyle name="Millares 45 3 2 4 3 2 4" xfId="5758"/>
    <cellStyle name="Millares 45 3 2 4 3 3" xfId="4721"/>
    <cellStyle name="Millares 45 3 2 4 3 4" xfId="9772"/>
    <cellStyle name="Millares 45 3 2 4 4" xfId="3742"/>
    <cellStyle name="Millares 45 3 2 4 5" xfId="4887"/>
    <cellStyle name="Millares 45 3 2 4 5 2" xfId="10054"/>
    <cellStyle name="Millares 45 3 2 4 5 3" xfId="6317"/>
    <cellStyle name="Millares 45 3 2 4 5 4" xfId="11063"/>
    <cellStyle name="Millares 45 3 2 4 6" xfId="9359"/>
    <cellStyle name="Millares 45 3 2 5" xfId="2866"/>
    <cellStyle name="Millares 45 3 2 6" xfId="3648"/>
    <cellStyle name="Millares 45 3 2 6 2" xfId="4306"/>
    <cellStyle name="Millares 45 3 2 7" xfId="4229"/>
    <cellStyle name="Millares 45 3 2 7 2" xfId="4930"/>
    <cellStyle name="Millares 45 3 2 7 2 2" xfId="10097"/>
    <cellStyle name="Millares 45 3 2 7 2 3" xfId="6318"/>
    <cellStyle name="Millares 45 3 2 7 2 4" xfId="10871"/>
    <cellStyle name="Millares 45 3 2 7 3" xfId="4722"/>
    <cellStyle name="Millares 45 3 2 7 4" xfId="9731"/>
    <cellStyle name="Millares 45 3 2 8" xfId="4846"/>
    <cellStyle name="Millares 45 3 2 8 2" xfId="10013"/>
    <cellStyle name="Millares 45 3 2 8 3" xfId="6319"/>
    <cellStyle name="Millares 45 3 2 8 4" xfId="10859"/>
    <cellStyle name="Millares 45 3 2 9" xfId="9136"/>
    <cellStyle name="Millares 45 3 3" xfId="1678"/>
    <cellStyle name="Millares 45 3 4" xfId="8819"/>
    <cellStyle name="Millares 45 4" xfId="1677"/>
    <cellStyle name="Millares 45 4 2" xfId="2869"/>
    <cellStyle name="Millares 45 5" xfId="2870"/>
    <cellStyle name="Millares 45 6" xfId="2871"/>
    <cellStyle name="Millares 45 7" xfId="4723"/>
    <cellStyle name="Millares 45 8" xfId="4789"/>
    <cellStyle name="Millares 45 8 2" xfId="9957"/>
    <cellStyle name="Millares 45 8 3" xfId="6321"/>
    <cellStyle name="Millares 45 8 4" xfId="11036"/>
    <cellStyle name="Millares 45 9" xfId="5140"/>
    <cellStyle name="Millares 46" xfId="502"/>
    <cellStyle name="Millares 46 10" xfId="5189"/>
    <cellStyle name="Millares 46 11" xfId="5352"/>
    <cellStyle name="Millares 46 12" xfId="5661"/>
    <cellStyle name="Millares 46 13" xfId="8076"/>
    <cellStyle name="Millares 46 2" xfId="876"/>
    <cellStyle name="Millares 46 2 2" xfId="613"/>
    <cellStyle name="Millares 46 2 3" xfId="2463"/>
    <cellStyle name="Millares 46 2 4" xfId="8666"/>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2 2" xfId="10137"/>
    <cellStyle name="Millares 46 3 2 4 3 2 3" xfId="6327"/>
    <cellStyle name="Millares 46 3 2 4 3 2 4" xfId="10711"/>
    <cellStyle name="Millares 46 3 2 4 3 3" xfId="4724"/>
    <cellStyle name="Millares 46 3 2 4 3 4" xfId="9771"/>
    <cellStyle name="Millares 46 3 2 4 4" xfId="3772"/>
    <cellStyle name="Millares 46 3 2 4 5" xfId="4886"/>
    <cellStyle name="Millares 46 3 2 4 5 2" xfId="10053"/>
    <cellStyle name="Millares 46 3 2 4 5 3" xfId="6328"/>
    <cellStyle name="Millares 46 3 2 4 5 4" xfId="11814"/>
    <cellStyle name="Millares 46 3 2 4 6" xfId="9358"/>
    <cellStyle name="Millares 46 3 2 5" xfId="2872"/>
    <cellStyle name="Millares 46 3 2 6" xfId="3869"/>
    <cellStyle name="Millares 46 3 2 6 2" xfId="4371"/>
    <cellStyle name="Millares 46 3 2 7" xfId="4228"/>
    <cellStyle name="Millares 46 3 2 7 2" xfId="4929"/>
    <cellStyle name="Millares 46 3 2 7 2 2" xfId="10096"/>
    <cellStyle name="Millares 46 3 2 7 2 3" xfId="6329"/>
    <cellStyle name="Millares 46 3 2 7 2 4" xfId="10766"/>
    <cellStyle name="Millares 46 3 2 7 3" xfId="4725"/>
    <cellStyle name="Millares 46 3 2 7 4" xfId="9730"/>
    <cellStyle name="Millares 46 3 2 8" xfId="4845"/>
    <cellStyle name="Millares 46 3 2 8 2" xfId="10012"/>
    <cellStyle name="Millares 46 3 2 8 3" xfId="6330"/>
    <cellStyle name="Millares 46 3 2 8 4" xfId="10858"/>
    <cellStyle name="Millares 46 3 2 9" xfId="9135"/>
    <cellStyle name="Millares 46 3 3" xfId="1676"/>
    <cellStyle name="Millares 46 3 4" xfId="8818"/>
    <cellStyle name="Millares 46 4" xfId="1883"/>
    <cellStyle name="Millares 46 4 2" xfId="2875"/>
    <cellStyle name="Millares 46 5" xfId="2876"/>
    <cellStyle name="Millares 46 6" xfId="2877"/>
    <cellStyle name="Millares 46 7" xfId="4726"/>
    <cellStyle name="Millares 46 8" xfId="4790"/>
    <cellStyle name="Millares 46 8 2" xfId="9958"/>
    <cellStyle name="Millares 46 8 3" xfId="6331"/>
    <cellStyle name="Millares 46 8 4" xfId="11862"/>
    <cellStyle name="Millares 46 9" xfId="5162"/>
    <cellStyle name="Millares 47" xfId="503"/>
    <cellStyle name="Millares 47 10" xfId="5200"/>
    <cellStyle name="Millares 47 11" xfId="5348"/>
    <cellStyle name="Millares 47 12" xfId="5669"/>
    <cellStyle name="Millares 47 13" xfId="8077"/>
    <cellStyle name="Millares 47 2" xfId="877"/>
    <cellStyle name="Millares 47 2 2" xfId="618"/>
    <cellStyle name="Millares 47 2 3" xfId="2464"/>
    <cellStyle name="Millares 47 2 4" xfId="8667"/>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2 2" xfId="10136"/>
    <cellStyle name="Millares 47 3 2 4 3 2 3" xfId="6332"/>
    <cellStyle name="Millares 47 3 2 4 3 2 4" xfId="11584"/>
    <cellStyle name="Millares 47 3 2 4 3 3" xfId="4727"/>
    <cellStyle name="Millares 47 3 2 4 3 4" xfId="9770"/>
    <cellStyle name="Millares 47 3 2 4 4" xfId="3928"/>
    <cellStyle name="Millares 47 3 2 4 5" xfId="4885"/>
    <cellStyle name="Millares 47 3 2 4 5 2" xfId="10052"/>
    <cellStyle name="Millares 47 3 2 4 5 3" xfId="6333"/>
    <cellStyle name="Millares 47 3 2 4 5 4" xfId="11721"/>
    <cellStyle name="Millares 47 3 2 4 6" xfId="9357"/>
    <cellStyle name="Millares 47 3 2 5" xfId="2878"/>
    <cellStyle name="Millares 47 3 2 6" xfId="3649"/>
    <cellStyle name="Millares 47 3 2 6 2" xfId="4307"/>
    <cellStyle name="Millares 47 3 2 7" xfId="4227"/>
    <cellStyle name="Millares 47 3 2 7 2" xfId="4928"/>
    <cellStyle name="Millares 47 3 2 7 2 2" xfId="10095"/>
    <cellStyle name="Millares 47 3 2 7 2 3" xfId="6334"/>
    <cellStyle name="Millares 47 3 2 7 2 4" xfId="10636"/>
    <cellStyle name="Millares 47 3 2 7 3" xfId="4728"/>
    <cellStyle name="Millares 47 3 2 7 4" xfId="9729"/>
    <cellStyle name="Millares 47 3 2 8" xfId="4844"/>
    <cellStyle name="Millares 47 3 2 8 2" xfId="10011"/>
    <cellStyle name="Millares 47 3 2 8 3" xfId="6335"/>
    <cellStyle name="Millares 47 3 2 8 4" xfId="11706"/>
    <cellStyle name="Millares 47 3 2 9" xfId="9134"/>
    <cellStyle name="Millares 47 3 3" xfId="1675"/>
    <cellStyle name="Millares 47 3 4" xfId="8817"/>
    <cellStyle name="Millares 47 4" xfId="1674"/>
    <cellStyle name="Millares 47 4 2" xfId="2881"/>
    <cellStyle name="Millares 47 5" xfId="2882"/>
    <cellStyle name="Millares 47 6" xfId="2883"/>
    <cellStyle name="Millares 47 7" xfId="4729"/>
    <cellStyle name="Millares 47 8" xfId="4791"/>
    <cellStyle name="Millares 47 8 2" xfId="9959"/>
    <cellStyle name="Millares 47 8 3" xfId="6336"/>
    <cellStyle name="Millares 47 8 4" xfId="10954"/>
    <cellStyle name="Millares 47 9" xfId="5118"/>
    <cellStyle name="Millares 48" xfId="878"/>
    <cellStyle name="Millares 48 10" xfId="5217"/>
    <cellStyle name="Millares 48 11" xfId="5345"/>
    <cellStyle name="Millares 48 12" xfId="5684"/>
    <cellStyle name="Millares 48 12 2" xfId="8668"/>
    <cellStyle name="Millares 48 13" xfId="8078"/>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2 2" xfId="10135"/>
    <cellStyle name="Millares 48 3 2 4 3 2 3" xfId="6337"/>
    <cellStyle name="Millares 48 3 2 4 3 2 4" xfId="10750"/>
    <cellStyle name="Millares 48 3 2 4 3 3" xfId="4730"/>
    <cellStyle name="Millares 48 3 2 4 3 4" xfId="9769"/>
    <cellStyle name="Millares 48 3 2 4 4" xfId="3977"/>
    <cellStyle name="Millares 48 3 2 4 5" xfId="4884"/>
    <cellStyle name="Millares 48 3 2 4 5 2" xfId="10051"/>
    <cellStyle name="Millares 48 3 2 4 5 3" xfId="6338"/>
    <cellStyle name="Millares 48 3 2 4 5 4" xfId="10728"/>
    <cellStyle name="Millares 48 3 2 4 6" xfId="9356"/>
    <cellStyle name="Millares 48 3 2 5" xfId="2884"/>
    <cellStyle name="Millares 48 3 2 6" xfId="3821"/>
    <cellStyle name="Millares 48 3 2 6 2" xfId="4360"/>
    <cellStyle name="Millares 48 3 2 7" xfId="4226"/>
    <cellStyle name="Millares 48 3 2 7 2" xfId="4927"/>
    <cellStyle name="Millares 48 3 2 7 2 2" xfId="10094"/>
    <cellStyle name="Millares 48 3 2 7 2 3" xfId="6339"/>
    <cellStyle name="Millares 48 3 2 7 2 4" xfId="10795"/>
    <cellStyle name="Millares 48 3 2 7 3" xfId="4731"/>
    <cellStyle name="Millares 48 3 2 7 4" xfId="9728"/>
    <cellStyle name="Millares 48 3 2 8" xfId="4843"/>
    <cellStyle name="Millares 48 3 2 8 2" xfId="10010"/>
    <cellStyle name="Millares 48 3 2 8 3" xfId="6340"/>
    <cellStyle name="Millares 48 3 2 8 4" xfId="11472"/>
    <cellStyle name="Millares 48 3 2 9" xfId="9133"/>
    <cellStyle name="Millares 48 3 3" xfId="1881"/>
    <cellStyle name="Millares 48 3 4" xfId="8816"/>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8 2" xfId="9960"/>
    <cellStyle name="Millares 48 8 3" xfId="6341"/>
    <cellStyle name="Millares 48 8 4" xfId="11674"/>
    <cellStyle name="Millares 48 9" xfId="5092"/>
    <cellStyle name="Millares 49" xfId="879"/>
    <cellStyle name="Millares 49 10" xfId="5208"/>
    <cellStyle name="Millares 49 11" xfId="5321"/>
    <cellStyle name="Millares 49 12" xfId="5675"/>
    <cellStyle name="Millares 49 12 2" xfId="8669"/>
    <cellStyle name="Millares 49 13" xfId="8079"/>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2 2" xfId="10134"/>
    <cellStyle name="Millares 49 3 2 4 3 2 3" xfId="6343"/>
    <cellStyle name="Millares 49 3 2 4 3 2 4" xfId="11481"/>
    <cellStyle name="Millares 49 3 2 4 3 3" xfId="4733"/>
    <cellStyle name="Millares 49 3 2 4 3 4" xfId="9768"/>
    <cellStyle name="Millares 49 3 2 4 4" xfId="3823"/>
    <cellStyle name="Millares 49 3 2 4 5" xfId="4883"/>
    <cellStyle name="Millares 49 3 2 4 5 2" xfId="10050"/>
    <cellStyle name="Millares 49 3 2 4 5 3" xfId="6345"/>
    <cellStyle name="Millares 49 3 2 4 5 4" xfId="10870"/>
    <cellStyle name="Millares 49 3 2 4 6" xfId="9355"/>
    <cellStyle name="Millares 49 3 2 5" xfId="2889"/>
    <cellStyle name="Millares 49 3 2 6" xfId="3825"/>
    <cellStyle name="Millares 49 3 2 6 2" xfId="4362"/>
    <cellStyle name="Millares 49 3 2 7" xfId="4225"/>
    <cellStyle name="Millares 49 3 2 7 2" xfId="4926"/>
    <cellStyle name="Millares 49 3 2 7 2 2" xfId="10093"/>
    <cellStyle name="Millares 49 3 2 7 2 3" xfId="6350"/>
    <cellStyle name="Millares 49 3 2 7 2 4" xfId="11691"/>
    <cellStyle name="Millares 49 3 2 7 3" xfId="4734"/>
    <cellStyle name="Millares 49 3 2 7 4" xfId="9727"/>
    <cellStyle name="Millares 49 3 2 8" xfId="4842"/>
    <cellStyle name="Millares 49 3 2 8 2" xfId="10009"/>
    <cellStyle name="Millares 49 3 2 8 3" xfId="6352"/>
    <cellStyle name="Millares 49 3 2 8 4" xfId="11307"/>
    <cellStyle name="Millares 49 3 2 9" xfId="9132"/>
    <cellStyle name="Millares 49 3 3" xfId="1880"/>
    <cellStyle name="Millares 49 3 4" xfId="8815"/>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8 2" xfId="9961"/>
    <cellStyle name="Millares 49 8 3" xfId="6354"/>
    <cellStyle name="Millares 49 8 4" xfId="11666"/>
    <cellStyle name="Millares 49 9" xfId="5119"/>
    <cellStyle name="Millares 5" xfId="69"/>
    <cellStyle name="Millares 5 2" xfId="375"/>
    <cellStyle name="Millares 5 2 10" xfId="5322"/>
    <cellStyle name="Millares 5 2 11" xfId="5688"/>
    <cellStyle name="Millares 5 2 12" xfId="8080"/>
    <cellStyle name="Millares 5 2 2" xfId="1670"/>
    <cellStyle name="Millares 5 2 2 2" xfId="2710"/>
    <cellStyle name="Millares 5 2 2 2 2" xfId="2894"/>
    <cellStyle name="Millares 5 2 2 2 2 2" xfId="4628"/>
    <cellStyle name="Millares 5 2 2 2 2 2 2" xfId="9907"/>
    <cellStyle name="Millares 5 2 2 2 2 2 3" xfId="6355"/>
    <cellStyle name="Millares 5 2 2 2 2 2 4" xfId="6244"/>
    <cellStyle name="Millares 5 2 2 2 2 3" xfId="5069"/>
    <cellStyle name="Millares 5 2 2 2 3" xfId="3200"/>
    <cellStyle name="Millares 5 2 2 2 3 2" xfId="9399"/>
    <cellStyle name="Millares 5 2 2 2 3 3" xfId="6356"/>
    <cellStyle name="Millares 5 2 2 2 3 4" xfId="11680"/>
    <cellStyle name="Millares 5 2 2 2 4" xfId="4586"/>
    <cellStyle name="Millares 5 2 2 2 4 2" xfId="9885"/>
    <cellStyle name="Millares 5 2 2 2 4 3" xfId="6357"/>
    <cellStyle name="Millares 5 2 2 2 4 4" xfId="11571"/>
    <cellStyle name="Millares 5 2 2 2 5" xfId="9187"/>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2 2" xfId="10119"/>
    <cellStyle name="Millares 5 2 4 4 3 2 3" xfId="6358"/>
    <cellStyle name="Millares 5 2 4 4 3 2 4" xfId="11406"/>
    <cellStyle name="Millares 5 2 4 4 3 3" xfId="4736"/>
    <cellStyle name="Millares 5 2 4 4 3 4" xfId="9753"/>
    <cellStyle name="Millares 5 2 4 4 4" xfId="3950"/>
    <cellStyle name="Millares 5 2 4 4 5" xfId="4868"/>
    <cellStyle name="Millares 5 2 4 4 5 2" xfId="10035"/>
    <cellStyle name="Millares 5 2 4 4 5 3" xfId="6359"/>
    <cellStyle name="Millares 5 2 4 4 5 4" xfId="11922"/>
    <cellStyle name="Millares 5 2 4 4 6" xfId="9340"/>
    <cellStyle name="Millares 5 2 4 5" xfId="2896"/>
    <cellStyle name="Millares 5 2 4 6" xfId="3961"/>
    <cellStyle name="Millares 5 2 4 6 2" xfId="4398"/>
    <cellStyle name="Millares 5 2 4 7" xfId="4209"/>
    <cellStyle name="Millares 5 2 4 7 2" xfId="4911"/>
    <cellStyle name="Millares 5 2 4 7 2 2" xfId="10078"/>
    <cellStyle name="Millares 5 2 4 7 2 3" xfId="6360"/>
    <cellStyle name="Millares 5 2 4 7 2 4" xfId="5761"/>
    <cellStyle name="Millares 5 2 4 7 3" xfId="4737"/>
    <cellStyle name="Millares 5 2 4 7 4" xfId="9711"/>
    <cellStyle name="Millares 5 2 4 8" xfId="4827"/>
    <cellStyle name="Millares 5 2 4 8 2" xfId="9994"/>
    <cellStyle name="Millares 5 2 4 8 3" xfId="6361"/>
    <cellStyle name="Millares 5 2 4 8 4" xfId="11579"/>
    <cellStyle name="Millares 5 2 4 9" xfId="9048"/>
    <cellStyle name="Millares 5 2 5" xfId="1879"/>
    <cellStyle name="Millares 5 2 6" xfId="4738"/>
    <cellStyle name="Millares 5 2 7" xfId="4794"/>
    <cellStyle name="Millares 5 2 7 2" xfId="9962"/>
    <cellStyle name="Millares 5 2 7 3" xfId="6362"/>
    <cellStyle name="Millares 5 2 7 4" xfId="6405"/>
    <cellStyle name="Millares 5 2 8" xfId="5148"/>
    <cellStyle name="Millares 5 2 9" xfId="5221"/>
    <cellStyle name="Millares 5 3" xfId="529"/>
    <cellStyle name="Millares 5 3 2" xfId="1151"/>
    <cellStyle name="Millares 5 3 3" xfId="2287"/>
    <cellStyle name="Millares 5 3 4" xfId="8471"/>
    <cellStyle name="Millares 5 4" xfId="374"/>
    <cellStyle name="Millares 5 4 2" xfId="1473"/>
    <cellStyle name="Millares 5 4 3" xfId="3134"/>
    <cellStyle name="Millares 5 4 4" xfId="4478"/>
    <cellStyle name="Millares 5 4 5" xfId="8438"/>
    <cellStyle name="Millares 5 5" xfId="1380"/>
    <cellStyle name="Millares 50" xfId="880"/>
    <cellStyle name="Millares 50 10" xfId="5215"/>
    <cellStyle name="Millares 50 11" xfId="5354"/>
    <cellStyle name="Millares 50 12" xfId="5682"/>
    <cellStyle name="Millares 50 12 2" xfId="8670"/>
    <cellStyle name="Millares 50 13" xfId="8081"/>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2 2" xfId="10133"/>
    <cellStyle name="Millares 50 3 2 4 3 2 3" xfId="6363"/>
    <cellStyle name="Millares 50 3 2 4 3 2 4" xfId="11901"/>
    <cellStyle name="Millares 50 3 2 4 3 3" xfId="4739"/>
    <cellStyle name="Millares 50 3 2 4 3 4" xfId="9767"/>
    <cellStyle name="Millares 50 3 2 4 4" xfId="3826"/>
    <cellStyle name="Millares 50 3 2 4 5" xfId="4882"/>
    <cellStyle name="Millares 50 3 2 4 5 2" xfId="10049"/>
    <cellStyle name="Millares 50 3 2 4 5 3" xfId="6364"/>
    <cellStyle name="Millares 50 3 2 4 5 4" xfId="5857"/>
    <cellStyle name="Millares 50 3 2 4 6" xfId="9354"/>
    <cellStyle name="Millares 50 3 2 5" xfId="2899"/>
    <cellStyle name="Millares 50 3 2 6" xfId="3828"/>
    <cellStyle name="Millares 50 3 2 6 2" xfId="4364"/>
    <cellStyle name="Millares 50 3 2 7" xfId="4224"/>
    <cellStyle name="Millares 50 3 2 7 2" xfId="4925"/>
    <cellStyle name="Millares 50 3 2 7 2 2" xfId="10092"/>
    <cellStyle name="Millares 50 3 2 7 2 3" xfId="6365"/>
    <cellStyle name="Millares 50 3 2 7 2 4" xfId="11020"/>
    <cellStyle name="Millares 50 3 2 7 3" xfId="4740"/>
    <cellStyle name="Millares 50 3 2 7 4" xfId="9726"/>
    <cellStyle name="Millares 50 3 2 8" xfId="4841"/>
    <cellStyle name="Millares 50 3 2 8 2" xfId="10008"/>
    <cellStyle name="Millares 50 3 2 8 3" xfId="6367"/>
    <cellStyle name="Millares 50 3 2 8 4" xfId="5919"/>
    <cellStyle name="Millares 50 3 2 9" xfId="9131"/>
    <cellStyle name="Millares 50 3 3" xfId="1668"/>
    <cellStyle name="Millares 50 3 4" xfId="8814"/>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8 2" xfId="9963"/>
    <cellStyle name="Millares 50 8 3" xfId="6369"/>
    <cellStyle name="Millares 50 8 4" xfId="11943"/>
    <cellStyle name="Millares 50 9" xfId="5126"/>
    <cellStyle name="Millares 51" xfId="881"/>
    <cellStyle name="Millares 51 10" xfId="5197"/>
    <cellStyle name="Millares 51 11" xfId="5344"/>
    <cellStyle name="Millares 51 12" xfId="5667"/>
    <cellStyle name="Millares 51 12 2" xfId="8671"/>
    <cellStyle name="Millares 51 13" xfId="8082"/>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2 2" xfId="10132"/>
    <cellStyle name="Millares 51 3 2 4 3 2 3" xfId="6370"/>
    <cellStyle name="Millares 51 3 2 4 3 2 4" xfId="11585"/>
    <cellStyle name="Millares 51 3 2 4 3 3" xfId="4742"/>
    <cellStyle name="Millares 51 3 2 4 3 4" xfId="9766"/>
    <cellStyle name="Millares 51 3 2 4 4" xfId="3829"/>
    <cellStyle name="Millares 51 3 2 4 5" xfId="4881"/>
    <cellStyle name="Millares 51 3 2 4 5 2" xfId="10048"/>
    <cellStyle name="Millares 51 3 2 4 5 3" xfId="6371"/>
    <cellStyle name="Millares 51 3 2 4 5 4" xfId="11224"/>
    <cellStyle name="Millares 51 3 2 4 6" xfId="9353"/>
    <cellStyle name="Millares 51 3 2 5" xfId="2904"/>
    <cellStyle name="Millares 51 3 2 6" xfId="4031"/>
    <cellStyle name="Millares 51 3 2 6 2" xfId="4431"/>
    <cellStyle name="Millares 51 3 2 7" xfId="4223"/>
    <cellStyle name="Millares 51 3 2 7 2" xfId="4924"/>
    <cellStyle name="Millares 51 3 2 7 2 2" xfId="10091"/>
    <cellStyle name="Millares 51 3 2 7 2 3" xfId="6372"/>
    <cellStyle name="Millares 51 3 2 7 2 4" xfId="11825"/>
    <cellStyle name="Millares 51 3 2 7 3" xfId="4743"/>
    <cellStyle name="Millares 51 3 2 7 4" xfId="9725"/>
    <cellStyle name="Millares 51 3 2 8" xfId="4840"/>
    <cellStyle name="Millares 51 3 2 8 2" xfId="10007"/>
    <cellStyle name="Millares 51 3 2 8 3" xfId="6373"/>
    <cellStyle name="Millares 51 3 2 8 4" xfId="11728"/>
    <cellStyle name="Millares 51 3 2 9" xfId="9130"/>
    <cellStyle name="Millares 51 3 3" xfId="1875"/>
    <cellStyle name="Millares 51 3 4" xfId="8813"/>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8 2" xfId="9964"/>
    <cellStyle name="Millares 51 8 3" xfId="6374"/>
    <cellStyle name="Millares 51 8 4" xfId="10850"/>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3 4" xfId="8672"/>
    <cellStyle name="Millares 54" xfId="884"/>
    <cellStyle name="Millares 54 2" xfId="2470"/>
    <cellStyle name="Millares 54 3" xfId="1872"/>
    <cellStyle name="Millares 54 4" xfId="8673"/>
    <cellStyle name="Millares 55" xfId="861"/>
    <cellStyle name="Millares 55 2" xfId="1337"/>
    <cellStyle name="Millares 55 2 2" xfId="2451"/>
    <cellStyle name="Millares 55 2 3" xfId="3171"/>
    <cellStyle name="Millares 55 2 4" xfId="4527"/>
    <cellStyle name="Millares 55 3" xfId="8657"/>
    <cellStyle name="Millares 56" xfId="1146"/>
    <cellStyle name="Millares 56 2" xfId="1335"/>
    <cellStyle name="Millares 56 2 2" xfId="2546"/>
    <cellStyle name="Millares 56 2 3" xfId="3169"/>
    <cellStyle name="Millares 56 2 4" xfId="4525"/>
    <cellStyle name="Millares 56 3" xfId="8811"/>
    <cellStyle name="Millares 57" xfId="1133"/>
    <cellStyle name="Millares 57 2" xfId="1333"/>
    <cellStyle name="Millares 57 2 2" xfId="2544"/>
    <cellStyle name="Millares 57 2 3" xfId="3167"/>
    <cellStyle name="Millares 57 2 4" xfId="4523"/>
    <cellStyle name="Millares 57 3" xfId="8807"/>
    <cellStyle name="Millares 58" xfId="1147"/>
    <cellStyle name="Millares 58 2" xfId="1332"/>
    <cellStyle name="Millares 58 2 2" xfId="2547"/>
    <cellStyle name="Millares 58 2 3" xfId="3166"/>
    <cellStyle name="Millares 58 2 4" xfId="4522"/>
    <cellStyle name="Millares 58 3" xfId="881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6 5" xfId="5190"/>
    <cellStyle name="Millares 66 6" xfId="5355"/>
    <cellStyle name="Millares 66 7" xfId="5662"/>
    <cellStyle name="Millares 67" xfId="1665"/>
    <cellStyle name="Millares 67 2" xfId="1870"/>
    <cellStyle name="Millares 67 3" xfId="2910"/>
    <cellStyle name="Millares 67 4" xfId="5158"/>
    <cellStyle name="Millares 67 5" xfId="5216"/>
    <cellStyle name="Millares 67 6" xfId="5335"/>
    <cellStyle name="Millares 67 7" xfId="5683"/>
    <cellStyle name="Millares 68" xfId="1869"/>
    <cellStyle name="Millares 68 2" xfId="1664"/>
    <cellStyle name="Millares 68 3" xfId="2911"/>
    <cellStyle name="Millares 68 4" xfId="5082"/>
    <cellStyle name="Millares 68 5" xfId="5232"/>
    <cellStyle name="Millares 68 6" xfId="5308"/>
    <cellStyle name="Millares 68 7" xfId="5698"/>
    <cellStyle name="Millares 69" xfId="1868"/>
    <cellStyle name="Millares 69 2" xfId="1867"/>
    <cellStyle name="Millares 69 3" xfId="2912"/>
    <cellStyle name="Millares 69 4" xfId="5163"/>
    <cellStyle name="Millares 69 5" xfId="5227"/>
    <cellStyle name="Millares 69 6" xfId="5356"/>
    <cellStyle name="Millares 69 7" xfId="5693"/>
    <cellStyle name="Millares 7" xfId="378"/>
    <cellStyle name="Millares 7 2" xfId="1476"/>
    <cellStyle name="Millares 70" xfId="1663"/>
    <cellStyle name="Millares 70 2" xfId="2914"/>
    <cellStyle name="Millares 70 3" xfId="2915"/>
    <cellStyle name="Millares 70 4" xfId="2913"/>
    <cellStyle name="Millares 70 5" xfId="5102"/>
    <cellStyle name="Millares 70 6" xfId="5211"/>
    <cellStyle name="Millares 70 7" xfId="5337"/>
    <cellStyle name="Millares 70 8" xfId="5678"/>
    <cellStyle name="Millares 71" xfId="1866"/>
    <cellStyle name="Millares 71 2" xfId="2917"/>
    <cellStyle name="Millares 71 3" xfId="2918"/>
    <cellStyle name="Millares 71 4" xfId="2916"/>
    <cellStyle name="Millares 71 5" xfId="5132"/>
    <cellStyle name="Millares 71 6" xfId="5233"/>
    <cellStyle name="Millares 71 7" xfId="5310"/>
    <cellStyle name="Millares 71 8" xfId="5699"/>
    <cellStyle name="Millares 72" xfId="1662"/>
    <cellStyle name="Millares 72 2" xfId="2920"/>
    <cellStyle name="Millares 72 3" xfId="2921"/>
    <cellStyle name="Millares 72 4" xfId="2919"/>
    <cellStyle name="Millares 72 5" xfId="5150"/>
    <cellStyle name="Millares 72 6" xfId="5214"/>
    <cellStyle name="Millares 72 7" xfId="5309"/>
    <cellStyle name="Millares 72 8" xfId="5681"/>
    <cellStyle name="Millares 73" xfId="1865"/>
    <cellStyle name="Millares 73 2" xfId="2923"/>
    <cellStyle name="Millares 73 3" xfId="2924"/>
    <cellStyle name="Millares 73 4" xfId="2922"/>
    <cellStyle name="Millares 73 5" xfId="5122"/>
    <cellStyle name="Millares 73 6" xfId="5210"/>
    <cellStyle name="Millares 73 7" xfId="5326"/>
    <cellStyle name="Millares 73 8" xfId="5677"/>
    <cellStyle name="Millares 74" xfId="1661"/>
    <cellStyle name="Millares 74 2" xfId="2926"/>
    <cellStyle name="Millares 74 3" xfId="2927"/>
    <cellStyle name="Millares 74 4" xfId="2925"/>
    <cellStyle name="Millares 74 5" xfId="5137"/>
    <cellStyle name="Millares 74 6" xfId="5199"/>
    <cellStyle name="Millares 74 7" xfId="5338"/>
    <cellStyle name="Millares 74 8" xfId="5668"/>
    <cellStyle name="Millares 75" xfId="2243"/>
    <cellStyle name="Millares 75 10" xfId="5125"/>
    <cellStyle name="Millares 75 10 2" xfId="10220"/>
    <cellStyle name="Millares 75 10 3" xfId="6375"/>
    <cellStyle name="Millares 75 10 4" xfId="11184"/>
    <cellStyle name="Millares 75 11" xfId="5264"/>
    <cellStyle name="Millares 75 11 2" xfId="10302"/>
    <cellStyle name="Millares 75 11 3" xfId="6376"/>
    <cellStyle name="Millares 75 12" xfId="5393"/>
    <cellStyle name="Millares 75 12 2" xfId="10382"/>
    <cellStyle name="Millares 75 12 3" xfId="6377"/>
    <cellStyle name="Millares 75 13" xfId="5731"/>
    <cellStyle name="Millares 75 13 2" xfId="9037"/>
    <cellStyle name="Millares 75 13 3" xfId="11150"/>
    <cellStyle name="Millares 75 13 4" xfId="6378"/>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2 2" xfId="10109"/>
    <cellStyle name="Millares 75 5 3 2 3" xfId="6379"/>
    <cellStyle name="Millares 75 5 3 2 4" xfId="6324"/>
    <cellStyle name="Millares 75 5 3 3" xfId="4745"/>
    <cellStyle name="Millares 75 5 3 4" xfId="9743"/>
    <cellStyle name="Millares 75 5 4" xfId="3889"/>
    <cellStyle name="Millares 75 5 5" xfId="4858"/>
    <cellStyle name="Millares 75 5 5 2" xfId="10025"/>
    <cellStyle name="Millares 75 5 5 3" xfId="6380"/>
    <cellStyle name="Millares 75 5 5 4" xfId="6472"/>
    <cellStyle name="Millares 75 5 6" xfId="9330"/>
    <cellStyle name="Millares 75 6" xfId="2928"/>
    <cellStyle name="Millares 75 7" xfId="3980"/>
    <cellStyle name="Millares 75 7 2" xfId="4405"/>
    <cellStyle name="Millares 75 8" xfId="4199"/>
    <cellStyle name="Millares 75 8 2" xfId="4901"/>
    <cellStyle name="Millares 75 8 2 2" xfId="10068"/>
    <cellStyle name="Millares 75 8 2 3" xfId="6381"/>
    <cellStyle name="Millares 75 8 2 4" xfId="10979"/>
    <cellStyle name="Millares 75 8 3" xfId="4746"/>
    <cellStyle name="Millares 75 8 4" xfId="9701"/>
    <cellStyle name="Millares 75 9" xfId="4817"/>
    <cellStyle name="Millares 75 9 2" xfId="9984"/>
    <cellStyle name="Millares 75 9 3" xfId="6382"/>
    <cellStyle name="Millares 75 9 4" xfId="11915"/>
    <cellStyle name="Millares 76" xfId="2244"/>
    <cellStyle name="Millares 76 10" xfId="5076"/>
    <cellStyle name="Millares 76 10 2" xfId="10190"/>
    <cellStyle name="Millares 76 10 3" xfId="6384"/>
    <cellStyle name="Millares 76 10 4" xfId="5962"/>
    <cellStyle name="Millares 76 11" xfId="5265"/>
    <cellStyle name="Millares 76 11 2" xfId="10303"/>
    <cellStyle name="Millares 76 11 3" xfId="6385"/>
    <cellStyle name="Millares 76 12" xfId="5394"/>
    <cellStyle name="Millares 76 12 2" xfId="10383"/>
    <cellStyle name="Millares 76 12 3" xfId="6386"/>
    <cellStyle name="Millares 76 13" xfId="5732"/>
    <cellStyle name="Millares 76 13 2" xfId="9038"/>
    <cellStyle name="Millares 76 13 3" xfId="11152"/>
    <cellStyle name="Millares 76 13 4" xfId="6387"/>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2 2" xfId="10110"/>
    <cellStyle name="Millares 76 5 3 2 3" xfId="6388"/>
    <cellStyle name="Millares 76 5 3 2 4" xfId="11408"/>
    <cellStyle name="Millares 76 5 3 3" xfId="4747"/>
    <cellStyle name="Millares 76 5 3 4" xfId="9744"/>
    <cellStyle name="Millares 76 5 4" xfId="3674"/>
    <cellStyle name="Millares 76 5 5" xfId="4859"/>
    <cellStyle name="Millares 76 5 5 2" xfId="10026"/>
    <cellStyle name="Millares 76 5 5 3" xfId="6389"/>
    <cellStyle name="Millares 76 5 5 4" xfId="6420"/>
    <cellStyle name="Millares 76 5 6" xfId="9331"/>
    <cellStyle name="Millares 76 6" xfId="2932"/>
    <cellStyle name="Millares 76 7" xfId="4039"/>
    <cellStyle name="Millares 76 7 2" xfId="4432"/>
    <cellStyle name="Millares 76 8" xfId="4200"/>
    <cellStyle name="Millares 76 8 2" xfId="4902"/>
    <cellStyle name="Millares 76 8 2 2" xfId="10069"/>
    <cellStyle name="Millares 76 8 2 3" xfId="6390"/>
    <cellStyle name="Millares 76 8 2 4" xfId="11462"/>
    <cellStyle name="Millares 76 8 3" xfId="4748"/>
    <cellStyle name="Millares 76 8 4" xfId="9702"/>
    <cellStyle name="Millares 76 9" xfId="4818"/>
    <cellStyle name="Millares 76 9 2" xfId="9985"/>
    <cellStyle name="Millares 76 9 3" xfId="6391"/>
    <cellStyle name="Millares 76 9 4" xfId="10659"/>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79 6" xfId="5266"/>
    <cellStyle name="Millares 79 7" xfId="5407"/>
    <cellStyle name="Millares 79 8" xfId="5733"/>
    <cellStyle name="Millares 8" xfId="379"/>
    <cellStyle name="Millares 8 2" xfId="495"/>
    <cellStyle name="Millares 8 2 2" xfId="1477"/>
    <cellStyle name="Millares 8 2 2 2" xfId="2270"/>
    <cellStyle name="Millares 8 2 2 3" xfId="3184"/>
    <cellStyle name="Millares 8 2 2 4" xfId="4566"/>
    <cellStyle name="Millares 8 2 3" xfId="8454"/>
    <cellStyle name="Millares 80" xfId="2941"/>
    <cellStyle name="Millares 80 2" xfId="3892"/>
    <cellStyle name="Millares 80 3" xfId="3893"/>
    <cellStyle name="Millares 80 4" xfId="3988"/>
    <cellStyle name="Millares 80 4 2" xfId="4408"/>
    <cellStyle name="Millares 80 5" xfId="5083"/>
    <cellStyle name="Millares 80 6" xfId="5267"/>
    <cellStyle name="Millares 80 7" xfId="5408"/>
    <cellStyle name="Millares 80 8" xfId="5734"/>
    <cellStyle name="Millares 81" xfId="2942"/>
    <cellStyle name="Millares 81 2" xfId="3734"/>
    <cellStyle name="Millares 81 3" xfId="3903"/>
    <cellStyle name="Millares 81 4" xfId="3894"/>
    <cellStyle name="Millares 81 4 2" xfId="4373"/>
    <cellStyle name="Millares 81 5" xfId="5167"/>
    <cellStyle name="Millares 81 6" xfId="5268"/>
    <cellStyle name="Millares 81 7" xfId="5409"/>
    <cellStyle name="Millares 81 8" xfId="5735"/>
    <cellStyle name="Millares 82" xfId="2943"/>
    <cellStyle name="Millares 82 2" xfId="3729"/>
    <cellStyle name="Millares 82 3" xfId="3895"/>
    <cellStyle name="Millares 82 4" xfId="3896"/>
    <cellStyle name="Millares 82 4 2" xfId="4374"/>
    <cellStyle name="Millares 82 5" xfId="5088"/>
    <cellStyle name="Millares 82 6" xfId="5269"/>
    <cellStyle name="Millares 82 7" xfId="5410"/>
    <cellStyle name="Millares 82 8" xfId="5736"/>
    <cellStyle name="Millares 83" xfId="2944"/>
    <cellStyle name="Millares 83 2" xfId="4038"/>
    <cellStyle name="Millares 83 3" xfId="3959"/>
    <cellStyle name="Millares 83 3 2" xfId="4397"/>
    <cellStyle name="Millares 83 4" xfId="4813"/>
    <cellStyle name="Millares 83 5" xfId="5131"/>
    <cellStyle name="Millares 83 6" xfId="5270"/>
    <cellStyle name="Millares 83 7" xfId="5411"/>
    <cellStyle name="Millares 83 8" xfId="5737"/>
    <cellStyle name="Millares 84" xfId="2945"/>
    <cellStyle name="Millares 84 2" xfId="3730"/>
    <cellStyle name="Millares 84 3" xfId="4063"/>
    <cellStyle name="Millares 84 3 2" xfId="4438"/>
    <cellStyle name="Millares 84 4" xfId="5109"/>
    <cellStyle name="Millares 84 5" xfId="5079"/>
    <cellStyle name="Millares 84 5 2" xfId="10191"/>
    <cellStyle name="Millares 84 5 3" xfId="6393"/>
    <cellStyle name="Millares 84 5 4" xfId="11710"/>
    <cellStyle name="Millares 84 6" xfId="5271"/>
    <cellStyle name="Millares 84 7" xfId="5412"/>
    <cellStyle name="Millares 84 8" xfId="5738"/>
    <cellStyle name="Millares 85" xfId="2946"/>
    <cellStyle name="Millares 85 10" xfId="5739"/>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5 7 2" xfId="10237"/>
    <cellStyle name="Millares 85 7 3" xfId="6394"/>
    <cellStyle name="Millares 85 7 4" xfId="11311"/>
    <cellStyle name="Millares 85 8" xfId="5272"/>
    <cellStyle name="Millares 85 9" xfId="5413"/>
    <cellStyle name="Millares 86" xfId="2949"/>
    <cellStyle name="Millares 86 10" xfId="5740"/>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6 7 2" xfId="10240"/>
    <cellStyle name="Millares 86 7 3" xfId="6396"/>
    <cellStyle name="Millares 86 7 4" xfId="6260"/>
    <cellStyle name="Millares 86 8" xfId="5273"/>
    <cellStyle name="Millares 86 9" xfId="5414"/>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7 7 2" xfId="10198"/>
    <cellStyle name="Millares 87 7 3" xfId="6397"/>
    <cellStyle name="Millares 87 7 4" xfId="10887"/>
    <cellStyle name="Millares 87 8" xfId="5274"/>
    <cellStyle name="Millares 87 9" xfId="5741"/>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8 7 2" xfId="10228"/>
    <cellStyle name="Millares 88 7 3" xfId="6398"/>
    <cellStyle name="Millares 88 7 4" xfId="11563"/>
    <cellStyle name="Millares 88 8" xfId="5275"/>
    <cellStyle name="Millares 88 9" xfId="5742"/>
    <cellStyle name="Millares 89" xfId="2958"/>
    <cellStyle name="Millares 89 2" xfId="2959"/>
    <cellStyle name="Millares 89 3" xfId="3676"/>
    <cellStyle name="Millares 89 4" xfId="3922"/>
    <cellStyle name="Millares 89 4 2" xfId="4383"/>
    <cellStyle name="Millares 89 5" xfId="5276"/>
    <cellStyle name="Millares 89 6" xfId="5202"/>
    <cellStyle name="Millares 89 6 2" xfId="10260"/>
    <cellStyle name="Millares 89 6 3" xfId="6400"/>
    <cellStyle name="Millares 89 7" xfId="574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0 5" xfId="5277"/>
    <cellStyle name="Millares 90 6" xfId="5198"/>
    <cellStyle name="Millares 90 6 2" xfId="10259"/>
    <cellStyle name="Millares 90 6 3" xfId="6402"/>
    <cellStyle name="Millares 90 7" xfId="5744"/>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10" xfId="8439"/>
    <cellStyle name="Neutral 2 2" xfId="95"/>
    <cellStyle name="Neutral 2 2 2" xfId="886"/>
    <cellStyle name="Neutral 2 2 2 2" xfId="2471"/>
    <cellStyle name="Neutral 2 2 2 3" xfId="1864"/>
    <cellStyle name="Neutral 2 2 2 4" xfId="867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3 5" xfId="8460"/>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2 9" xfId="5341"/>
    <cellStyle name="Neutral 3" xfId="388"/>
    <cellStyle name="Neutral 3 2" xfId="889"/>
    <cellStyle name="Neutral 3 2 2" xfId="2472"/>
    <cellStyle name="Neutral 3 2 3" xfId="1863"/>
    <cellStyle name="Neutral 3 2 4" xfId="8675"/>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2 4" xfId="8676"/>
    <cellStyle name="No-definido 2 3" xfId="3550"/>
    <cellStyle name="No-definido 3" xfId="892"/>
    <cellStyle name="No-definido 3 2" xfId="2474"/>
    <cellStyle name="No-definido 3 3" xfId="1658"/>
    <cellStyle name="No-definido 3 4" xfId="8677"/>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2 5" xfId="8458"/>
    <cellStyle name="Normal 10 3" xfId="1307"/>
    <cellStyle name="Normal 10 3 2" xfId="1479"/>
    <cellStyle name="Normal 10 3 3" xfId="3155"/>
    <cellStyle name="Normal 10 3 4" xfId="4510"/>
    <cellStyle name="Normal 10 3 5" xfId="8853"/>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2 4" xfId="867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2 4" xfId="8447"/>
    <cellStyle name="Normal 18 3" xfId="401"/>
    <cellStyle name="Normal 18 3 2" xfId="1481"/>
    <cellStyle name="Normal 18 3 2 2" xfId="2258"/>
    <cellStyle name="Normal 18 3 2 3" xfId="3185"/>
    <cellStyle name="Normal 18 3 2 4" xfId="4567"/>
    <cellStyle name="Normal 18 3 3" xfId="8440"/>
    <cellStyle name="Normal 18 4" xfId="1382"/>
    <cellStyle name="Normal 18 4 2" xfId="1616"/>
    <cellStyle name="Normal 18 4 3" xfId="3182"/>
    <cellStyle name="Normal 18 4 4" xfId="4564"/>
    <cellStyle name="Normal 18 4 5" xfId="8882"/>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2 4" xfId="8679"/>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0 4" xfId="8826"/>
    <cellStyle name="Normal 2 11" xfId="1482"/>
    <cellStyle name="Normal 2 12" xfId="1202"/>
    <cellStyle name="Normal 2 12 2" xfId="1607"/>
    <cellStyle name="Normal 2 12 3" xfId="3137"/>
    <cellStyle name="Normal 2 12 4" xfId="4485"/>
    <cellStyle name="Normal 2 12 5" xfId="8829"/>
    <cellStyle name="Normal 2 13" xfId="5170"/>
    <cellStyle name="Normal 2 14" xfId="5398"/>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3 5" xfId="8680"/>
    <cellStyle name="Normal 2 2 4" xfId="1309"/>
    <cellStyle name="Normal 2 2 4 2" xfId="1483"/>
    <cellStyle name="Normal 2 2 4 3" xfId="3156"/>
    <cellStyle name="Normal 2 2 4 3 2" xfId="3397"/>
    <cellStyle name="Normal 2 2 4 4" xfId="4511"/>
    <cellStyle name="Normal 2 2 4 5" xfId="8854"/>
    <cellStyle name="Normal 2 2 5" xfId="1257"/>
    <cellStyle name="Normal 2 2 6" xfId="1203"/>
    <cellStyle name="Normal 2 2 6 2" xfId="3904"/>
    <cellStyle name="Normal 2 2 6 3" xfId="4486"/>
    <cellStyle name="Normal 2 2 6 4" xfId="5007"/>
    <cellStyle name="Normal 2 2 7" xfId="3834"/>
    <cellStyle name="Normal 2 2 8" xfId="8433"/>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2 4" xfId="8459"/>
    <cellStyle name="Normal 2 4 3" xfId="2259"/>
    <cellStyle name="Normal 2 4 4" xfId="3297"/>
    <cellStyle name="Normal 2 4 5" xfId="3266"/>
    <cellStyle name="Normal 2 4 6" xfId="8441"/>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5 5" xfId="8455"/>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8 4" xfId="8825"/>
    <cellStyle name="Normal 2 9" xfId="649"/>
    <cellStyle name="Normal 2 9 2" xfId="1143"/>
    <cellStyle name="Normal 2 9 3" xfId="2364"/>
    <cellStyle name="Normal 2 9 4" xfId="8551"/>
    <cellStyle name="Normal 2_CLASIFICACION_EMPRESTITOS" xfId="910"/>
    <cellStyle name="Normal 20" xfId="406"/>
    <cellStyle name="Normal 20 2" xfId="911"/>
    <cellStyle name="Normal 20 2 2" xfId="2478"/>
    <cellStyle name="Normal 20 2 3" xfId="1799"/>
    <cellStyle name="Normal 20 2 4" xfId="8681"/>
    <cellStyle name="Normal 20 3" xfId="2642"/>
    <cellStyle name="Normal 20 4" xfId="2715"/>
    <cellStyle name="Normal 20 4 2" xfId="9191"/>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 5" xfId="843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 4" xfId="8682"/>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2 3" xfId="8425"/>
    <cellStyle name="Normal 25 3" xfId="1141"/>
    <cellStyle name="Normal 25 4" xfId="2276"/>
    <cellStyle name="Normal 25 5" xfId="8461"/>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 5" xfId="8462"/>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 5" xfId="8463"/>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11" xfId="5426"/>
    <cellStyle name="Normal 3 12" xfId="5291"/>
    <cellStyle name="Normal 3 13" xfId="5421"/>
    <cellStyle name="Normal 3 14" xfId="8418"/>
    <cellStyle name="Normal 3 2" xfId="58"/>
    <cellStyle name="Normal 3 2 2" xfId="916"/>
    <cellStyle name="Normal 3 2 2 2" xfId="2480"/>
    <cellStyle name="Normal 3 2 2 3" xfId="2060"/>
    <cellStyle name="Normal 3 2 2 4" xfId="8683"/>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4 7" xfId="8456"/>
    <cellStyle name="Normal 3 5" xfId="918"/>
    <cellStyle name="Normal 3 5 2" xfId="2481"/>
    <cellStyle name="Normal 3 5 3" xfId="2061"/>
    <cellStyle name="Normal 3 5 4" xfId="3780"/>
    <cellStyle name="Normal 3 5 5" xfId="8684"/>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19 2" xfId="8890"/>
    <cellStyle name="Normal 319 3" xfId="6493"/>
    <cellStyle name="Normal 319 4" xfId="11303"/>
    <cellStyle name="Normal 32" xfId="923"/>
    <cellStyle name="Normal 32 2" xfId="612"/>
    <cellStyle name="Normal 32 2 2" xfId="1544"/>
    <cellStyle name="Normal 32 2 2 2" xfId="8303"/>
    <cellStyle name="Normal 32 2 2 3" xfId="6494"/>
    <cellStyle name="Normal 32 2 2 4" xfId="10702"/>
    <cellStyle name="Normal 32 2 3" xfId="3346"/>
    <cellStyle name="Normal 32 2 3 2" xfId="9455"/>
    <cellStyle name="Normal 32 2 3 3" xfId="6495"/>
    <cellStyle name="Normal 32 2 3 4" xfId="6315"/>
    <cellStyle name="Normal 32 2 4" xfId="3213"/>
    <cellStyle name="Normal 32 2 4 2" xfId="9403"/>
    <cellStyle name="Normal 32 2 5" xfId="8238"/>
    <cellStyle name="Normal 32 3" xfId="2749"/>
    <cellStyle name="Normal 32 3 2" xfId="9202"/>
    <cellStyle name="Normal 32 3 3" xfId="6496"/>
    <cellStyle name="Normal 32 3 4" xfId="11865"/>
    <cellStyle name="Normal 32 4" xfId="2720"/>
    <cellStyle name="Normal 32 4 2" xfId="9192"/>
    <cellStyle name="Normal 32 5" xfId="8083"/>
    <cellStyle name="Normal 320" xfId="2082"/>
    <cellStyle name="Normal 320 2" xfId="8891"/>
    <cellStyle name="Normal 320 3" xfId="6497"/>
    <cellStyle name="Normal 320 4" xfId="11701"/>
    <cellStyle name="Normal 321" xfId="2083"/>
    <cellStyle name="Normal 321 2" xfId="8892"/>
    <cellStyle name="Normal 321 3" xfId="6498"/>
    <cellStyle name="Normal 321 4" xfId="10765"/>
    <cellStyle name="Normal 322" xfId="2084"/>
    <cellStyle name="Normal 322 2" xfId="8893"/>
    <cellStyle name="Normal 322 3" xfId="6499"/>
    <cellStyle name="Normal 322 4" xfId="11387"/>
    <cellStyle name="Normal 323" xfId="2085"/>
    <cellStyle name="Normal 323 2" xfId="8894"/>
    <cellStyle name="Normal 323 3" xfId="6500"/>
    <cellStyle name="Normal 323 4" xfId="10634"/>
    <cellStyle name="Normal 324" xfId="2086"/>
    <cellStyle name="Normal 324 2" xfId="8895"/>
    <cellStyle name="Normal 324 3" xfId="6501"/>
    <cellStyle name="Normal 324 4" xfId="11802"/>
    <cellStyle name="Normal 325" xfId="2087"/>
    <cellStyle name="Normal 325 2" xfId="8896"/>
    <cellStyle name="Normal 325 3" xfId="6502"/>
    <cellStyle name="Normal 325 4" xfId="5832"/>
    <cellStyle name="Normal 326" xfId="2088"/>
    <cellStyle name="Normal 326 2" xfId="8897"/>
    <cellStyle name="Normal 326 3" xfId="6503"/>
    <cellStyle name="Normal 326 4" xfId="6413"/>
    <cellStyle name="Normal 327" xfId="2089"/>
    <cellStyle name="Normal 327 2" xfId="8898"/>
    <cellStyle name="Normal 327 3" xfId="6504"/>
    <cellStyle name="Normal 327 4" xfId="11524"/>
    <cellStyle name="Normal 328" xfId="2090"/>
    <cellStyle name="Normal 328 2" xfId="8899"/>
    <cellStyle name="Normal 328 3" xfId="6505"/>
    <cellStyle name="Normal 328 4" xfId="11898"/>
    <cellStyle name="Normal 329" xfId="2091"/>
    <cellStyle name="Normal 329 2" xfId="8900"/>
    <cellStyle name="Normal 329 3" xfId="6506"/>
    <cellStyle name="Normal 329 4" xfId="11910"/>
    <cellStyle name="Normal 33" xfId="924"/>
    <cellStyle name="Normal 33 2" xfId="616"/>
    <cellStyle name="Normal 33 2 2" xfId="1545"/>
    <cellStyle name="Normal 33 2 2 2" xfId="8304"/>
    <cellStyle name="Normal 33 2 2 3" xfId="6507"/>
    <cellStyle name="Normal 33 2 2 4" xfId="11442"/>
    <cellStyle name="Normal 33 2 3" xfId="3345"/>
    <cellStyle name="Normal 33 2 3 2" xfId="9454"/>
    <cellStyle name="Normal 33 2 3 3" xfId="6508"/>
    <cellStyle name="Normal 33 2 3 4" xfId="5892"/>
    <cellStyle name="Normal 33 2 4" xfId="3214"/>
    <cellStyle name="Normal 33 2 4 2" xfId="9404"/>
    <cellStyle name="Normal 33 2 5" xfId="8239"/>
    <cellStyle name="Normal 33 3" xfId="2712"/>
    <cellStyle name="Normal 33 3 2" xfId="9188"/>
    <cellStyle name="Normal 33 3 3" xfId="6509"/>
    <cellStyle name="Normal 33 3 4" xfId="11581"/>
    <cellStyle name="Normal 33 4" xfId="2691"/>
    <cellStyle name="Normal 33 4 2" xfId="9173"/>
    <cellStyle name="Normal 33 5" xfId="8084"/>
    <cellStyle name="Normal 330" xfId="2092"/>
    <cellStyle name="Normal 330 2" xfId="8901"/>
    <cellStyle name="Normal 330 3" xfId="6510"/>
    <cellStyle name="Normal 330 4" xfId="11635"/>
    <cellStyle name="Normal 331" xfId="2093"/>
    <cellStyle name="Normal 331 2" xfId="8902"/>
    <cellStyle name="Normal 331 3" xfId="6511"/>
    <cellStyle name="Normal 331 4" xfId="11754"/>
    <cellStyle name="Normal 332" xfId="2094"/>
    <cellStyle name="Normal 332 2" xfId="8903"/>
    <cellStyle name="Normal 332 3" xfId="6512"/>
    <cellStyle name="Normal 332 4" xfId="11702"/>
    <cellStyle name="Normal 333" xfId="2095"/>
    <cellStyle name="Normal 333 2" xfId="8904"/>
    <cellStyle name="Normal 333 3" xfId="6513"/>
    <cellStyle name="Normal 333 4" xfId="10772"/>
    <cellStyle name="Normal 334" xfId="2096"/>
    <cellStyle name="Normal 334 2" xfId="8905"/>
    <cellStyle name="Normal 334 3" xfId="6514"/>
    <cellStyle name="Normal 334 4" xfId="11544"/>
    <cellStyle name="Normal 335" xfId="2097"/>
    <cellStyle name="Normal 335 2" xfId="8906"/>
    <cellStyle name="Normal 335 3" xfId="6515"/>
    <cellStyle name="Normal 335 4" xfId="11756"/>
    <cellStyle name="Normal 336" xfId="2098"/>
    <cellStyle name="Normal 336 2" xfId="8907"/>
    <cellStyle name="Normal 336 3" xfId="6516"/>
    <cellStyle name="Normal 336 4" xfId="11558"/>
    <cellStyle name="Normal 337" xfId="2099"/>
    <cellStyle name="Normal 337 2" xfId="8908"/>
    <cellStyle name="Normal 337 3" xfId="6517"/>
    <cellStyle name="Normal 337 4" xfId="11765"/>
    <cellStyle name="Normal 338" xfId="2100"/>
    <cellStyle name="Normal 338 2" xfId="8909"/>
    <cellStyle name="Normal 338 3" xfId="6518"/>
    <cellStyle name="Normal 338 4" xfId="12019"/>
    <cellStyle name="Normal 339" xfId="2101"/>
    <cellStyle name="Normal 339 2" xfId="8910"/>
    <cellStyle name="Normal 339 3" xfId="6519"/>
    <cellStyle name="Normal 339 4" xfId="5839"/>
    <cellStyle name="Normal 34" xfId="925"/>
    <cellStyle name="Normal 34 2" xfId="620"/>
    <cellStyle name="Normal 34 2 2" xfId="1546"/>
    <cellStyle name="Normal 34 2 2 2" xfId="8306"/>
    <cellStyle name="Normal 34 2 2 3" xfId="6522"/>
    <cellStyle name="Normal 34 2 2 4" xfId="6424"/>
    <cellStyle name="Normal 34 2 3" xfId="8240"/>
    <cellStyle name="Normal 34 2 4" xfId="6521"/>
    <cellStyle name="Normal 34 2 5" xfId="11077"/>
    <cellStyle name="Normal 34 3" xfId="8085"/>
    <cellStyle name="Normal 34 4" xfId="6520"/>
    <cellStyle name="Normal 34 5" xfId="11435"/>
    <cellStyle name="Normal 340" xfId="2102"/>
    <cellStyle name="Normal 340 2" xfId="8911"/>
    <cellStyle name="Normal 340 3" xfId="6523"/>
    <cellStyle name="Normal 340 4" xfId="10963"/>
    <cellStyle name="Normal 341" xfId="2103"/>
    <cellStyle name="Normal 341 2" xfId="8912"/>
    <cellStyle name="Normal 341 3" xfId="6524"/>
    <cellStyle name="Normal 341 4" xfId="11496"/>
    <cellStyle name="Normal 342" xfId="2104"/>
    <cellStyle name="Normal 342 2" xfId="8913"/>
    <cellStyle name="Normal 342 3" xfId="6525"/>
    <cellStyle name="Normal 342 4" xfId="11899"/>
    <cellStyle name="Normal 343" xfId="2105"/>
    <cellStyle name="Normal 343 2" xfId="8914"/>
    <cellStyle name="Normal 343 3" xfId="6526"/>
    <cellStyle name="Normal 343 4" xfId="10890"/>
    <cellStyle name="Normal 344" xfId="2106"/>
    <cellStyle name="Normal 344 2" xfId="8915"/>
    <cellStyle name="Normal 344 3" xfId="6527"/>
    <cellStyle name="Normal 344 4" xfId="6401"/>
    <cellStyle name="Normal 345" xfId="2107"/>
    <cellStyle name="Normal 345 2" xfId="8916"/>
    <cellStyle name="Normal 345 3" xfId="6528"/>
    <cellStyle name="Normal 345 4" xfId="10922"/>
    <cellStyle name="Normal 346" xfId="2108"/>
    <cellStyle name="Normal 346 2" xfId="8917"/>
    <cellStyle name="Normal 346 3" xfId="6529"/>
    <cellStyle name="Normal 346 4" xfId="12033"/>
    <cellStyle name="Normal 347" xfId="2109"/>
    <cellStyle name="Normal 347 2" xfId="8918"/>
    <cellStyle name="Normal 347 3" xfId="6530"/>
    <cellStyle name="Normal 347 4" xfId="11587"/>
    <cellStyle name="Normal 348" xfId="2110"/>
    <cellStyle name="Normal 348 2" xfId="8919"/>
    <cellStyle name="Normal 348 3" xfId="6531"/>
    <cellStyle name="Normal 348 4" xfId="5880"/>
    <cellStyle name="Normal 349" xfId="2111"/>
    <cellStyle name="Normal 349 2" xfId="8920"/>
    <cellStyle name="Normal 349 3" xfId="6532"/>
    <cellStyle name="Normal 349 4" xfId="5767"/>
    <cellStyle name="Normal 35" xfId="926"/>
    <cellStyle name="Normal 35 2" xfId="624"/>
    <cellStyle name="Normal 35 2 2" xfId="1548"/>
    <cellStyle name="Normal 35 2 2 2" xfId="8307"/>
    <cellStyle name="Normal 35 2 2 3" xfId="6535"/>
    <cellStyle name="Normal 35 2 2 4" xfId="10902"/>
    <cellStyle name="Normal 35 2 3" xfId="8241"/>
    <cellStyle name="Normal 35 2 4" xfId="6534"/>
    <cellStyle name="Normal 35 2 5" xfId="11445"/>
    <cellStyle name="Normal 35 3" xfId="8086"/>
    <cellStyle name="Normal 35 4" xfId="6533"/>
    <cellStyle name="Normal 35 5" xfId="10853"/>
    <cellStyle name="Normal 35 7" xfId="60"/>
    <cellStyle name="Normal 35 7 2" xfId="508"/>
    <cellStyle name="Normal 35 7 2 2" xfId="8244"/>
    <cellStyle name="Normal 35 7 2 3" xfId="6537"/>
    <cellStyle name="Normal 35 7 2 4" xfId="11004"/>
    <cellStyle name="Normal 35 7 3" xfId="8087"/>
    <cellStyle name="Normal 35 7 4" xfId="6536"/>
    <cellStyle name="Normal 35 7 5" xfId="11225"/>
    <cellStyle name="Normal 350" xfId="2112"/>
    <cellStyle name="Normal 350 2" xfId="8921"/>
    <cellStyle name="Normal 350 3" xfId="6538"/>
    <cellStyle name="Normal 350 4" xfId="11000"/>
    <cellStyle name="Normal 351" xfId="2113"/>
    <cellStyle name="Normal 351 2" xfId="8922"/>
    <cellStyle name="Normal 351 3" xfId="6539"/>
    <cellStyle name="Normal 351 4" xfId="5889"/>
    <cellStyle name="Normal 352" xfId="2114"/>
    <cellStyle name="Normal 352 2" xfId="8923"/>
    <cellStyle name="Normal 352 3" xfId="6540"/>
    <cellStyle name="Normal 352 4" xfId="11684"/>
    <cellStyle name="Normal 353" xfId="2115"/>
    <cellStyle name="Normal 353 2" xfId="8924"/>
    <cellStyle name="Normal 353 3" xfId="6541"/>
    <cellStyle name="Normal 353 4" xfId="11926"/>
    <cellStyle name="Normal 354" xfId="2116"/>
    <cellStyle name="Normal 354 2" xfId="8925"/>
    <cellStyle name="Normal 354 3" xfId="6542"/>
    <cellStyle name="Normal 354 4" xfId="11813"/>
    <cellStyle name="Normal 355" xfId="2239"/>
    <cellStyle name="Normal 355 2" xfId="9033"/>
    <cellStyle name="Normal 355 3" xfId="6543"/>
    <cellStyle name="Normal 355 4" xfId="12002"/>
    <cellStyle name="Normal 356" xfId="2242"/>
    <cellStyle name="Normal 356 2" xfId="9036"/>
    <cellStyle name="Normal 356 3" xfId="6544"/>
    <cellStyle name="Normal 356 4" xfId="10831"/>
    <cellStyle name="Normal 357" xfId="2981"/>
    <cellStyle name="Normal 357 2" xfId="9217"/>
    <cellStyle name="Normal 357 3" xfId="6545"/>
    <cellStyle name="Normal 357 4" xfId="11286"/>
    <cellStyle name="Normal 358" xfId="2982"/>
    <cellStyle name="Normal 358 2" xfId="9218"/>
    <cellStyle name="Normal 358 3" xfId="6546"/>
    <cellStyle name="Normal 358 4" xfId="11604"/>
    <cellStyle name="Normal 359" xfId="2983"/>
    <cellStyle name="Normal 359 2" xfId="9219"/>
    <cellStyle name="Normal 359 3" xfId="6547"/>
    <cellStyle name="Normal 359 4" xfId="11868"/>
    <cellStyle name="Normal 36" xfId="927"/>
    <cellStyle name="Normal 36 2" xfId="628"/>
    <cellStyle name="Normal 36 2 2" xfId="1550"/>
    <cellStyle name="Normal 36 2 2 2" xfId="8308"/>
    <cellStyle name="Normal 36 2 2 3" xfId="6548"/>
    <cellStyle name="Normal 36 2 2 4" xfId="11413"/>
    <cellStyle name="Normal 36 2 3" xfId="3344"/>
    <cellStyle name="Normal 36 2 3 2" xfId="9453"/>
    <cellStyle name="Normal 36 2 3 3" xfId="6549"/>
    <cellStyle name="Normal 36 2 3 4" xfId="11952"/>
    <cellStyle name="Normal 36 2 4" xfId="3215"/>
    <cellStyle name="Normal 36 2 4 2" xfId="9405"/>
    <cellStyle name="Normal 36 2 5" xfId="8242"/>
    <cellStyle name="Normal 36 3" xfId="1166"/>
    <cellStyle name="Normal 36 3 2" xfId="8827"/>
    <cellStyle name="Normal 36 4" xfId="2739"/>
    <cellStyle name="Normal 36 4 2" xfId="9199"/>
    <cellStyle name="Normal 36 4 3" xfId="6550"/>
    <cellStyle name="Normal 36 4 4" xfId="11477"/>
    <cellStyle name="Normal 36 5" xfId="5157"/>
    <cellStyle name="Normal 36 5 2" xfId="10235"/>
    <cellStyle name="Normal 36 5 3" xfId="6551"/>
    <cellStyle name="Normal 36 5 4" xfId="6478"/>
    <cellStyle name="Normal 36 6" xfId="5187"/>
    <cellStyle name="Normal 36 6 2" xfId="10255"/>
    <cellStyle name="Normal 36 6 3" xfId="6552"/>
    <cellStyle name="Normal 36 7" xfId="84"/>
    <cellStyle name="Normal 36 7 2" xfId="8426"/>
    <cellStyle name="Normal 36 7 3" xfId="6553"/>
    <cellStyle name="Normal 36 7 4" xfId="12008"/>
    <cellStyle name="Normal 36 8" xfId="5332"/>
    <cellStyle name="Normal 36 8 2" xfId="10338"/>
    <cellStyle name="Normal 36 8 3" xfId="6554"/>
    <cellStyle name="Normal 36 9" xfId="5659"/>
    <cellStyle name="Normal 36 9 2" xfId="8685"/>
    <cellStyle name="Normal 36 9 3" xfId="6555"/>
    <cellStyle name="Normal 360" xfId="2984"/>
    <cellStyle name="Normal 360 2" xfId="9220"/>
    <cellStyle name="Normal 360 3" xfId="6556"/>
    <cellStyle name="Normal 360 4" xfId="11243"/>
    <cellStyle name="Normal 361" xfId="2985"/>
    <cellStyle name="Normal 361 2" xfId="2986"/>
    <cellStyle name="Normal 361 2 2" xfId="9221"/>
    <cellStyle name="Normal 361 2 3" xfId="6557"/>
    <cellStyle name="Normal 361 2 4" xfId="11404"/>
    <cellStyle name="Normal 361 3" xfId="2987"/>
    <cellStyle name="Normal 361 3 2" xfId="9222"/>
    <cellStyle name="Normal 362" xfId="2988"/>
    <cellStyle name="Normal 362 2" xfId="9223"/>
    <cellStyle name="Normal 362 3" xfId="6558"/>
    <cellStyle name="Normal 362 4" xfId="11304"/>
    <cellStyle name="Normal 363" xfId="2989"/>
    <cellStyle name="Normal 363 2" xfId="9224"/>
    <cellStyle name="Normal 363 3" xfId="6559"/>
    <cellStyle name="Normal 363 4" xfId="5840"/>
    <cellStyle name="Normal 364" xfId="2990"/>
    <cellStyle name="Normal 364 2" xfId="9225"/>
    <cellStyle name="Normal 364 3" xfId="6560"/>
    <cellStyle name="Normal 364 4" xfId="11661"/>
    <cellStyle name="Normal 365" xfId="2991"/>
    <cellStyle name="Normal 365 2" xfId="9226"/>
    <cellStyle name="Normal 365 3" xfId="6561"/>
    <cellStyle name="Normal 365 4" xfId="5882"/>
    <cellStyle name="Normal 366" xfId="2992"/>
    <cellStyle name="Normal 366 2" xfId="9227"/>
    <cellStyle name="Normal 366 3" xfId="6562"/>
    <cellStyle name="Normal 366 4" xfId="11014"/>
    <cellStyle name="Normal 367" xfId="2993"/>
    <cellStyle name="Normal 367 2" xfId="9228"/>
    <cellStyle name="Normal 367 3" xfId="6563"/>
    <cellStyle name="Normal 367 4" xfId="10650"/>
    <cellStyle name="Normal 368" xfId="2994"/>
    <cellStyle name="Normal 368 2" xfId="9229"/>
    <cellStyle name="Normal 368 3" xfId="6564"/>
    <cellStyle name="Normal 368 4" xfId="11792"/>
    <cellStyle name="Normal 369" xfId="2995"/>
    <cellStyle name="Normal 369 2" xfId="9230"/>
    <cellStyle name="Normal 369 3" xfId="6565"/>
    <cellStyle name="Normal 369 4" xfId="6465"/>
    <cellStyle name="Normal 37" xfId="928"/>
    <cellStyle name="Normal 37 10" xfId="8243"/>
    <cellStyle name="Normal 37 2" xfId="632"/>
    <cellStyle name="Normal 37 2 2" xfId="3343"/>
    <cellStyle name="Normal 37 2 2 2" xfId="9452"/>
    <cellStyle name="Normal 37 2 2 3" xfId="6566"/>
    <cellStyle name="Normal 37 2 2 4" xfId="11784"/>
    <cellStyle name="Normal 37 2 3" xfId="3216"/>
    <cellStyle name="Normal 37 2 3 2" xfId="9406"/>
    <cellStyle name="Normal 37 2 4" xfId="8309"/>
    <cellStyle name="Normal 37 3" xfId="2613"/>
    <cellStyle name="Normal 37 3 2" xfId="9157"/>
    <cellStyle name="Normal 37 3 3" xfId="6567"/>
    <cellStyle name="Normal 37 3 4" xfId="5907"/>
    <cellStyle name="Normal 37 4" xfId="2622"/>
    <cellStyle name="Normal 37 4 2" xfId="9163"/>
    <cellStyle name="Normal 37 5" xfId="5128"/>
    <cellStyle name="Normal 37 5 2" xfId="10222"/>
    <cellStyle name="Normal 37 5 3" xfId="6568"/>
    <cellStyle name="Normal 37 5 4" xfId="6194"/>
    <cellStyle name="Normal 37 6" xfId="5222"/>
    <cellStyle name="Normal 37 6 2" xfId="10267"/>
    <cellStyle name="Normal 37 6 3" xfId="6569"/>
    <cellStyle name="Normal 37 7" xfId="85"/>
    <cellStyle name="Normal 37 7 2" xfId="8427"/>
    <cellStyle name="Normal 37 7 3" xfId="6570"/>
    <cellStyle name="Normal 37 7 4" xfId="5799"/>
    <cellStyle name="Normal 37 8" xfId="5351"/>
    <cellStyle name="Normal 37 8 2" xfId="10347"/>
    <cellStyle name="Normal 37 8 3" xfId="6571"/>
    <cellStyle name="Normal 37 9" xfId="5689"/>
    <cellStyle name="Normal 37 9 2" xfId="8686"/>
    <cellStyle name="Normal 37 9 3" xfId="6572"/>
    <cellStyle name="Normal 370" xfId="2996"/>
    <cellStyle name="Normal 370 2" xfId="9231"/>
    <cellStyle name="Normal 370 3" xfId="6573"/>
    <cellStyle name="Normal 370 4" xfId="11418"/>
    <cellStyle name="Normal 371" xfId="2997"/>
    <cellStyle name="Normal 371 2" xfId="9232"/>
    <cellStyle name="Normal 371 3" xfId="6574"/>
    <cellStyle name="Normal 371 4" xfId="10951"/>
    <cellStyle name="Normal 372" xfId="2998"/>
    <cellStyle name="Normal 372 2" xfId="9233"/>
    <cellStyle name="Normal 372 3" xfId="6575"/>
    <cellStyle name="Normal 372 4" xfId="10698"/>
    <cellStyle name="Normal 373" xfId="2999"/>
    <cellStyle name="Normal 373 2" xfId="9234"/>
    <cellStyle name="Normal 373 3" xfId="6576"/>
    <cellStyle name="Normal 373 4" xfId="6467"/>
    <cellStyle name="Normal 374" xfId="3000"/>
    <cellStyle name="Normal 374 2" xfId="9235"/>
    <cellStyle name="Normal 374 3" xfId="6577"/>
    <cellStyle name="Normal 374 4" xfId="11282"/>
    <cellStyle name="Normal 375" xfId="3001"/>
    <cellStyle name="Normal 375 2" xfId="9236"/>
    <cellStyle name="Normal 375 3" xfId="6578"/>
    <cellStyle name="Normal 375 4" xfId="10725"/>
    <cellStyle name="Normal 376" xfId="3002"/>
    <cellStyle name="Normal 376 2" xfId="9237"/>
    <cellStyle name="Normal 376 3" xfId="6579"/>
    <cellStyle name="Normal 376 4" xfId="11009"/>
    <cellStyle name="Normal 377" xfId="3003"/>
    <cellStyle name="Normal 377 2" xfId="9238"/>
    <cellStyle name="Normal 377 3" xfId="6580"/>
    <cellStyle name="Normal 377 4" xfId="11900"/>
    <cellStyle name="Normal 378" xfId="3004"/>
    <cellStyle name="Normal 378 2" xfId="9239"/>
    <cellStyle name="Normal 378 3" xfId="6581"/>
    <cellStyle name="Normal 378 4" xfId="5899"/>
    <cellStyle name="Normal 379" xfId="3005"/>
    <cellStyle name="Normal 379 2" xfId="9240"/>
    <cellStyle name="Normal 379 3" xfId="6582"/>
    <cellStyle name="Normal 379 4" xfId="11516"/>
    <cellStyle name="Normal 38" xfId="929"/>
    <cellStyle name="Normal 38 10" xfId="11888"/>
    <cellStyle name="Normal 38 2" xfId="2117"/>
    <cellStyle name="Normal 38 2 2" xfId="8926"/>
    <cellStyle name="Normal 38 2 3" xfId="6584"/>
    <cellStyle name="Normal 38 2 4" xfId="11873"/>
    <cellStyle name="Normal 38 3" xfId="3006"/>
    <cellStyle name="Normal 38 3 2" xfId="9241"/>
    <cellStyle name="Normal 38 3 3" xfId="6585"/>
    <cellStyle name="Normal 38 3 4" xfId="10867"/>
    <cellStyle name="Normal 38 4" xfId="5159"/>
    <cellStyle name="Normal 38 4 2" xfId="10236"/>
    <cellStyle name="Normal 38 4 3" xfId="6586"/>
    <cellStyle name="Normal 38 4 4" xfId="6457"/>
    <cellStyle name="Normal 38 5" xfId="5188"/>
    <cellStyle name="Normal 38 5 2" xfId="10256"/>
    <cellStyle name="Normal 38 5 3" xfId="6587"/>
    <cellStyle name="Normal 38 6" xfId="5350"/>
    <cellStyle name="Normal 38 6 2" xfId="10346"/>
    <cellStyle name="Normal 38 6 3" xfId="6588"/>
    <cellStyle name="Normal 38 7" xfId="5660"/>
    <cellStyle name="Normal 38 7 2" xfId="8687"/>
    <cellStyle name="Normal 38 7 3" xfId="6589"/>
    <cellStyle name="Normal 38 8" xfId="8310"/>
    <cellStyle name="Normal 38 9" xfId="6583"/>
    <cellStyle name="Normal 380" xfId="3007"/>
    <cellStyle name="Normal 380 2" xfId="9242"/>
    <cellStyle name="Normal 380 3" xfId="6590"/>
    <cellStyle name="Normal 380 4" xfId="11688"/>
    <cellStyle name="Normal 381" xfId="3008"/>
    <cellStyle name="Normal 381 2" xfId="9243"/>
    <cellStyle name="Normal 381 3" xfId="6591"/>
    <cellStyle name="Normal 381 4" xfId="6009"/>
    <cellStyle name="Normal 382" xfId="3009"/>
    <cellStyle name="Normal 382 2" xfId="9244"/>
    <cellStyle name="Normal 382 3" xfId="6592"/>
    <cellStyle name="Normal 382 4" xfId="5812"/>
    <cellStyle name="Normal 383" xfId="3010"/>
    <cellStyle name="Normal 383 2" xfId="9245"/>
    <cellStyle name="Normal 383 3" xfId="6593"/>
    <cellStyle name="Normal 383 4" xfId="5771"/>
    <cellStyle name="Normal 384" xfId="3011"/>
    <cellStyle name="Normal 384 2" xfId="9246"/>
    <cellStyle name="Normal 384 3" xfId="6594"/>
    <cellStyle name="Normal 384 4" xfId="5811"/>
    <cellStyle name="Normal 385" xfId="3012"/>
    <cellStyle name="Normal 385 2" xfId="9247"/>
    <cellStyle name="Normal 385 3" xfId="6595"/>
    <cellStyle name="Normal 385 4" xfId="10914"/>
    <cellStyle name="Normal 386" xfId="3013"/>
    <cellStyle name="Normal 386 2" xfId="9248"/>
    <cellStyle name="Normal 386 3" xfId="6596"/>
    <cellStyle name="Normal 386 4" xfId="6222"/>
    <cellStyle name="Normal 387" xfId="3014"/>
    <cellStyle name="Normal 387 2" xfId="9249"/>
    <cellStyle name="Normal 387 3" xfId="6597"/>
    <cellStyle name="Normal 387 4" xfId="6217"/>
    <cellStyle name="Normal 388" xfId="3015"/>
    <cellStyle name="Normal 388 2" xfId="9250"/>
    <cellStyle name="Normal 388 3" xfId="6598"/>
    <cellStyle name="Normal 388 4" xfId="11937"/>
    <cellStyle name="Normal 389" xfId="3016"/>
    <cellStyle name="Normal 389 2" xfId="9251"/>
    <cellStyle name="Normal 389 3" xfId="6599"/>
    <cellStyle name="Normal 389 4" xfId="11685"/>
    <cellStyle name="Normal 39" xfId="930"/>
    <cellStyle name="Normal 39 2" xfId="2118"/>
    <cellStyle name="Normal 39 2 2" xfId="2750"/>
    <cellStyle name="Normal 39 2 2 2" xfId="9203"/>
    <cellStyle name="Normal 39 2 2 3" xfId="6600"/>
    <cellStyle name="Normal 39 2 2 4" xfId="10842"/>
    <cellStyle name="Normal 39 2 3" xfId="3624"/>
    <cellStyle name="Normal 39 2 3 2" xfId="9531"/>
    <cellStyle name="Normal 39 2 3 3" xfId="6601"/>
    <cellStyle name="Normal 39 2 3 4" xfId="11309"/>
    <cellStyle name="Normal 39 2 4" xfId="3217"/>
    <cellStyle name="Normal 39 2 4 2" xfId="9407"/>
    <cellStyle name="Normal 39 2 5" xfId="8927"/>
    <cellStyle name="Normal 39 3" xfId="2618"/>
    <cellStyle name="Normal 39 3 2" xfId="3017"/>
    <cellStyle name="Normal 39 3 2 2" xfId="4624"/>
    <cellStyle name="Normal 39 3 2 2 2" xfId="9903"/>
    <cellStyle name="Normal 39 3 2 3" xfId="5070"/>
    <cellStyle name="Normal 39 3 2 3 2" xfId="10184"/>
    <cellStyle name="Normal 39 3 2 3 3" xfId="6602"/>
    <cellStyle name="Normal 39 3 2 3 4" xfId="5813"/>
    <cellStyle name="Normal 39 3 2 4" xfId="9252"/>
    <cellStyle name="Normal 39 3 3" xfId="3195"/>
    <cellStyle name="Normal 39 3 3 2" xfId="9394"/>
    <cellStyle name="Normal 39 3 4" xfId="4579"/>
    <cellStyle name="Normal 39 3 4 2" xfId="9880"/>
    <cellStyle name="Normal 39 4" xfId="5142"/>
    <cellStyle name="Normal 39 4 2" xfId="10227"/>
    <cellStyle name="Normal 39 4 3" xfId="6603"/>
    <cellStyle name="Normal 39 4 4" xfId="11072"/>
    <cellStyle name="Normal 39 5" xfId="5218"/>
    <cellStyle name="Normal 39 5 2" xfId="10266"/>
    <cellStyle name="Normal 39 5 3" xfId="6604"/>
    <cellStyle name="Normal 39 6" xfId="5307"/>
    <cellStyle name="Normal 39 6 2" xfId="10328"/>
    <cellStyle name="Normal 39 6 3" xfId="6605"/>
    <cellStyle name="Normal 39 7" xfId="5685"/>
    <cellStyle name="Normal 39 7 2" xfId="8688"/>
    <cellStyle name="Normal 39 7 3" xfId="6606"/>
    <cellStyle name="Normal 39 8" xfId="8311"/>
    <cellStyle name="Normal 390" xfId="3018"/>
    <cellStyle name="Normal 390 2" xfId="9253"/>
    <cellStyle name="Normal 390 3" xfId="6607"/>
    <cellStyle name="Normal 390 4" xfId="6408"/>
    <cellStyle name="Normal 391" xfId="3019"/>
    <cellStyle name="Normal 391 2" xfId="9254"/>
    <cellStyle name="Normal 391 3" xfId="6608"/>
    <cellStyle name="Normal 391 4" xfId="11084"/>
    <cellStyle name="Normal 392" xfId="3020"/>
    <cellStyle name="Normal 392 2" xfId="9255"/>
    <cellStyle name="Normal 392 3" xfId="6609"/>
    <cellStyle name="Normal 392 4" xfId="5852"/>
    <cellStyle name="Normal 393" xfId="3021"/>
    <cellStyle name="Normal 393 2" xfId="9256"/>
    <cellStyle name="Normal 393 3" xfId="6610"/>
    <cellStyle name="Normal 393 4" xfId="11512"/>
    <cellStyle name="Normal 394" xfId="3022"/>
    <cellStyle name="Normal 394 2" xfId="9257"/>
    <cellStyle name="Normal 394 3" xfId="6611"/>
    <cellStyle name="Normal 394 4" xfId="11312"/>
    <cellStyle name="Normal 395" xfId="3023"/>
    <cellStyle name="Normal 395 2" xfId="9258"/>
    <cellStyle name="Normal 395 3" xfId="6612"/>
    <cellStyle name="Normal 395 4" xfId="11482"/>
    <cellStyle name="Normal 396" xfId="3024"/>
    <cellStyle name="Normal 396 2" xfId="9259"/>
    <cellStyle name="Normal 396 3" xfId="6613"/>
    <cellStyle name="Normal 396 4" xfId="11096"/>
    <cellStyle name="Normal 397" xfId="3025"/>
    <cellStyle name="Normal 397 2" xfId="9260"/>
    <cellStyle name="Normal 397 3" xfId="6614"/>
    <cellStyle name="Normal 397 4" xfId="11975"/>
    <cellStyle name="Normal 398" xfId="3026"/>
    <cellStyle name="Normal 398 2" xfId="9261"/>
    <cellStyle name="Normal 398 3" xfId="6615"/>
    <cellStyle name="Normal 398 4" xfId="11049"/>
    <cellStyle name="Normal 399" xfId="3027"/>
    <cellStyle name="Normal 399 2" xfId="9262"/>
    <cellStyle name="Normal 399 3" xfId="6616"/>
    <cellStyle name="Normal 399 4" xfId="6351"/>
    <cellStyle name="Normal 4" xfId="6"/>
    <cellStyle name="Normal 4 2" xfId="63"/>
    <cellStyle name="Normal 4 2 2" xfId="525"/>
    <cellStyle name="Normal 4 2 2 2" xfId="1137"/>
    <cellStyle name="Normal 4 2 2 2 2" xfId="8810"/>
    <cellStyle name="Normal 4 2 2 2 3" xfId="6617"/>
    <cellStyle name="Normal 4 2 2 2 4" xfId="6092"/>
    <cellStyle name="Normal 4 2 2 3" xfId="2284"/>
    <cellStyle name="Normal 4 2 2 3 2" xfId="9060"/>
    <cellStyle name="Normal 4 2 2 4" xfId="8468"/>
    <cellStyle name="Normal 4 2 2 5" xfId="8088"/>
    <cellStyle name="Normal 4 2 3" xfId="931"/>
    <cellStyle name="Normal 4 2 3 2" xfId="1485"/>
    <cellStyle name="Normal 4 2 3 2 2" xfId="2482"/>
    <cellStyle name="Normal 4 2 3 2 2 2" xfId="9067"/>
    <cellStyle name="Normal 4 2 3 2 2 3" xfId="6618"/>
    <cellStyle name="Normal 4 2 3 2 2 4" xfId="11662"/>
    <cellStyle name="Normal 4 2 3 2 3" xfId="3186"/>
    <cellStyle name="Normal 4 2 3 2 3 2" xfId="9387"/>
    <cellStyle name="Normal 4 2 3 2 4" xfId="4568"/>
    <cellStyle name="Normal 4 2 3 2 4 2" xfId="9872"/>
    <cellStyle name="Normal 4 2 3 3" xfId="8689"/>
    <cellStyle name="Normal 4 2 4" xfId="409"/>
    <cellStyle name="Normal 4 2 4 2" xfId="1388"/>
    <cellStyle name="Normal 4 2 4 2 2" xfId="3350"/>
    <cellStyle name="Normal 4 2 4 2 2 2" xfId="9457"/>
    <cellStyle name="Normal 4 2 4 2 3" xfId="3552"/>
    <cellStyle name="Normal 4 2 4 2 3 2" xfId="9471"/>
    <cellStyle name="Normal 4 2 4 2 3 3" xfId="6619"/>
    <cellStyle name="Normal 4 2 4 2 3 4" xfId="11707"/>
    <cellStyle name="Normal 4 2 4 3" xfId="8442"/>
    <cellStyle name="Normal 4 2 5" xfId="3835"/>
    <cellStyle name="Normal 4 2 5 2" xfId="9561"/>
    <cellStyle name="Normal 4 2 6" xfId="3680"/>
    <cellStyle name="Normal 4 2 6 2" xfId="9542"/>
    <cellStyle name="Normal 4 2 6 3" xfId="6620"/>
    <cellStyle name="Normal 4 2 6 4" xfId="11488"/>
    <cellStyle name="Normal 4 3" xfId="50"/>
    <cellStyle name="Normal 4 3 2" xfId="932"/>
    <cellStyle name="Normal 4 3 2 2" xfId="8690"/>
    <cellStyle name="Normal 4 3 2 3" xfId="6621"/>
    <cellStyle name="Normal 4 3 2 4" xfId="5801"/>
    <cellStyle name="Normal 4 3 3" xfId="2283"/>
    <cellStyle name="Normal 4 3 3 2" xfId="9059"/>
    <cellStyle name="Normal 4 3 4" xfId="8422"/>
    <cellStyle name="Normal 4 3 5" xfId="8089"/>
    <cellStyle name="Normal 4 4" xfId="933"/>
    <cellStyle name="Normal 4 4 2" xfId="8090"/>
    <cellStyle name="Normal 4 4 3" xfId="6622"/>
    <cellStyle name="Normal 4 4 4" xfId="10639"/>
    <cellStyle name="Normal 4 5" xfId="1311"/>
    <cellStyle name="Normal 4 5 2" xfId="1484"/>
    <cellStyle name="Normal 4 5 2 2" xfId="8886"/>
    <cellStyle name="Normal 4 5 3" xfId="3158"/>
    <cellStyle name="Normal 4 5 3 2" xfId="3395"/>
    <cellStyle name="Normal 4 5 3 2 2" xfId="9468"/>
    <cellStyle name="Normal 4 5 3 2 3" xfId="6624"/>
    <cellStyle name="Normal 4 5 3 2 4" xfId="10938"/>
    <cellStyle name="Normal 4 5 3 3" xfId="9373"/>
    <cellStyle name="Normal 4 5 3 4" xfId="6623"/>
    <cellStyle name="Normal 4 5 3 5" xfId="11640"/>
    <cellStyle name="Normal 4 5 4" xfId="4513"/>
    <cellStyle name="Normal 4 5 4 2" xfId="9852"/>
    <cellStyle name="Normal 4 5 4 3" xfId="6625"/>
    <cellStyle name="Normal 4 5 4 4" xfId="11823"/>
    <cellStyle name="Normal 4 5 5" xfId="8855"/>
    <cellStyle name="Normal 4 5 6" xfId="8245"/>
    <cellStyle name="Normal 4 6" xfId="1258"/>
    <cellStyle name="Normal 4 6 2" xfId="8366"/>
    <cellStyle name="Normal 4 6 3" xfId="6626"/>
    <cellStyle name="Normal 4 6 4" xfId="5862"/>
    <cellStyle name="Normal 4 7" xfId="1387"/>
    <cellStyle name="Normal 4 7 2" xfId="2245"/>
    <cellStyle name="Normal 4 7 2 2" xfId="9039"/>
    <cellStyle name="Normal 4 7 2 3" xfId="6627"/>
    <cellStyle name="Normal 4 7 2 4" xfId="11444"/>
    <cellStyle name="Normal 4 7 3" xfId="3183"/>
    <cellStyle name="Normal 4 7 3 2" xfId="9386"/>
    <cellStyle name="Normal 4 7 4" xfId="4565"/>
    <cellStyle name="Normal 4 7 4 2" xfId="9871"/>
    <cellStyle name="Normal 4 7 5" xfId="8883"/>
    <cellStyle name="Normal 4 8" xfId="1205"/>
    <cellStyle name="Normal 4 8 2" xfId="3836"/>
    <cellStyle name="Normal 4 8 2 2" xfId="9562"/>
    <cellStyle name="Normal 4 8 3" xfId="4487"/>
    <cellStyle name="Normal 4 8 3 2" xfId="9845"/>
    <cellStyle name="Normal 4 8 3 3" xfId="6628"/>
    <cellStyle name="Normal 4 8 3 4" xfId="11126"/>
    <cellStyle name="Normal 4 8 4" xfId="5047"/>
    <cellStyle name="Normal 4 8 4 2" xfId="10177"/>
    <cellStyle name="Normal 4 8 5" xfId="8830"/>
    <cellStyle name="Normal 4 9" xfId="8419"/>
    <cellStyle name="Normal 40" xfId="934"/>
    <cellStyle name="Normal 40 2" xfId="2119"/>
    <cellStyle name="Normal 40 2 2" xfId="2701"/>
    <cellStyle name="Normal 40 2 2 2" xfId="9183"/>
    <cellStyle name="Normal 40 2 2 3" xfId="6629"/>
    <cellStyle name="Normal 40 2 2 4" xfId="11341"/>
    <cellStyle name="Normal 40 2 3" xfId="3625"/>
    <cellStyle name="Normal 40 2 3 2" xfId="9532"/>
    <cellStyle name="Normal 40 2 3 3" xfId="6630"/>
    <cellStyle name="Normal 40 2 3 4" xfId="11775"/>
    <cellStyle name="Normal 40 2 4" xfId="3218"/>
    <cellStyle name="Normal 40 2 4 2" xfId="9408"/>
    <cellStyle name="Normal 40 2 5" xfId="8928"/>
    <cellStyle name="Normal 40 3" xfId="2594"/>
    <cellStyle name="Normal 40 3 2" xfId="3028"/>
    <cellStyle name="Normal 40 3 2 2" xfId="4623"/>
    <cellStyle name="Normal 40 3 2 2 2" xfId="9902"/>
    <cellStyle name="Normal 40 3 2 3" xfId="5071"/>
    <cellStyle name="Normal 40 3 2 3 2" xfId="10185"/>
    <cellStyle name="Normal 40 3 2 3 3" xfId="6631"/>
    <cellStyle name="Normal 40 3 2 3 4" xfId="11664"/>
    <cellStyle name="Normal 40 3 2 4" xfId="9263"/>
    <cellStyle name="Normal 40 3 3" xfId="3194"/>
    <cellStyle name="Normal 40 3 3 2" xfId="9393"/>
    <cellStyle name="Normal 40 3 4" xfId="4577"/>
    <cellStyle name="Normal 40 3 4 2" xfId="9878"/>
    <cellStyle name="Normal 40 4" xfId="5135"/>
    <cellStyle name="Normal 40 4 2" xfId="10226"/>
    <cellStyle name="Normal 40 4 3" xfId="6632"/>
    <cellStyle name="Normal 40 4 4" xfId="11291"/>
    <cellStyle name="Normal 40 5" xfId="5223"/>
    <cellStyle name="Normal 40 5 2" xfId="10268"/>
    <cellStyle name="Normal 40 5 3" xfId="6633"/>
    <cellStyle name="Normal 40 6" xfId="5306"/>
    <cellStyle name="Normal 40 6 2" xfId="10327"/>
    <cellStyle name="Normal 40 6 3" xfId="6634"/>
    <cellStyle name="Normal 40 7" xfId="5690"/>
    <cellStyle name="Normal 40 7 2" xfId="8691"/>
    <cellStyle name="Normal 40 7 3" xfId="6635"/>
    <cellStyle name="Normal 40 8" xfId="8312"/>
    <cellStyle name="Normal 400" xfId="3029"/>
    <cellStyle name="Normal 400 2" xfId="9264"/>
    <cellStyle name="Normal 401" xfId="3030"/>
    <cellStyle name="Normal 401 2" xfId="9265"/>
    <cellStyle name="Normal 401 3" xfId="6636"/>
    <cellStyle name="Normal 401 4" xfId="10988"/>
    <cellStyle name="Normal 402" xfId="3031"/>
    <cellStyle name="Normal 402 2" xfId="9266"/>
    <cellStyle name="Normal 402 3" xfId="6637"/>
    <cellStyle name="Normal 402 4" xfId="6312"/>
    <cellStyle name="Normal 403" xfId="3087"/>
    <cellStyle name="Normal 403 2" xfId="9322"/>
    <cellStyle name="Normal 403 3" xfId="6638"/>
    <cellStyle name="Normal 403 4" xfId="6449"/>
    <cellStyle name="Normal 404" xfId="3092"/>
    <cellStyle name="Normal 404 2" xfId="9327"/>
    <cellStyle name="Normal 404 3" xfId="6639"/>
    <cellStyle name="Normal 404 4" xfId="11969"/>
    <cellStyle name="Normal 405" xfId="2771"/>
    <cellStyle name="Normal 405 2" xfId="3202"/>
    <cellStyle name="Normal 405 2 2" xfId="9401"/>
    <cellStyle name="Normal 405 3" xfId="9212"/>
    <cellStyle name="Normal 406" xfId="3837"/>
    <cellStyle name="Normal 406 2" xfId="5000"/>
    <cellStyle name="Normal 406 2 2" xfId="10164"/>
    <cellStyle name="Normal 406 2 3" xfId="6641"/>
    <cellStyle name="Normal 406 2 4" xfId="5898"/>
    <cellStyle name="Normal 406 3" xfId="5008"/>
    <cellStyle name="Normal 406 3 2" xfId="10168"/>
    <cellStyle name="Normal 406 3 3" xfId="6642"/>
    <cellStyle name="Normal 406 3 4" xfId="6104"/>
    <cellStyle name="Normal 406 4" xfId="9563"/>
    <cellStyle name="Normal 406 5" xfId="6640"/>
    <cellStyle name="Normal 406 6" xfId="10806"/>
    <cellStyle name="Normal 407" xfId="3697"/>
    <cellStyle name="Normal 407 2" xfId="5003"/>
    <cellStyle name="Normal 407 2 2" xfId="10165"/>
    <cellStyle name="Normal 407 2 3" xfId="6644"/>
    <cellStyle name="Normal 407 2 4" xfId="10935"/>
    <cellStyle name="Normal 407 3" xfId="5044"/>
    <cellStyle name="Normal 407 3 2" xfId="10174"/>
    <cellStyle name="Normal 407 3 3" xfId="6645"/>
    <cellStyle name="Normal 407 3 4" xfId="11244"/>
    <cellStyle name="Normal 407 4" xfId="9551"/>
    <cellStyle name="Normal 407 5" xfId="6643"/>
    <cellStyle name="Normal 407 6" xfId="10738"/>
    <cellStyle name="Normal 408" xfId="3838"/>
    <cellStyle name="Normal 408 2" xfId="5005"/>
    <cellStyle name="Normal 408 2 2" xfId="10166"/>
    <cellStyle name="Normal 408 2 3" xfId="6647"/>
    <cellStyle name="Normal 408 2 4" xfId="11037"/>
    <cellStyle name="Normal 408 3" xfId="5032"/>
    <cellStyle name="Normal 408 3 2" xfId="10172"/>
    <cellStyle name="Normal 408 3 3" xfId="6648"/>
    <cellStyle name="Normal 408 3 4" xfId="11566"/>
    <cellStyle name="Normal 408 4" xfId="9564"/>
    <cellStyle name="Normal 408 5" xfId="6646"/>
    <cellStyle name="Normal 408 6" xfId="11733"/>
    <cellStyle name="Normal 409" xfId="3839"/>
    <cellStyle name="Normal 409 2" xfId="9565"/>
    <cellStyle name="Normal 409 3" xfId="6649"/>
    <cellStyle name="Normal 409 4" xfId="11509"/>
    <cellStyle name="Normal 41" xfId="935"/>
    <cellStyle name="Normal 41 10" xfId="11760"/>
    <cellStyle name="Normal 41 2" xfId="2120"/>
    <cellStyle name="Normal 41 2 2" xfId="8929"/>
    <cellStyle name="Normal 41 2 3" xfId="6651"/>
    <cellStyle name="Normal 41 2 4" xfId="11866"/>
    <cellStyle name="Normal 41 3" xfId="3032"/>
    <cellStyle name="Normal 41 3 2" xfId="9267"/>
    <cellStyle name="Normal 41 3 3" xfId="6652"/>
    <cellStyle name="Normal 41 3 4" xfId="11768"/>
    <cellStyle name="Normal 41 4" xfId="5161"/>
    <cellStyle name="Normal 41 4 2" xfId="10238"/>
    <cellStyle name="Normal 41 4 3" xfId="6653"/>
    <cellStyle name="Normal 41 4 4" xfId="10802"/>
    <cellStyle name="Normal 41 5" xfId="5230"/>
    <cellStyle name="Normal 41 5 2" xfId="10271"/>
    <cellStyle name="Normal 41 5 3" xfId="6654"/>
    <cellStyle name="Normal 41 6" xfId="5334"/>
    <cellStyle name="Normal 41 6 2" xfId="10340"/>
    <cellStyle name="Normal 41 6 3" xfId="6655"/>
    <cellStyle name="Normal 41 7" xfId="5696"/>
    <cellStyle name="Normal 41 7 2" xfId="8692"/>
    <cellStyle name="Normal 41 7 3" xfId="6656"/>
    <cellStyle name="Normal 41 8" xfId="8313"/>
    <cellStyle name="Normal 41 9" xfId="6650"/>
    <cellStyle name="Normal 410" xfId="3840"/>
    <cellStyle name="Normal 410 2" xfId="9566"/>
    <cellStyle name="Normal 410 3" xfId="6657"/>
    <cellStyle name="Normal 410 4" xfId="11019"/>
    <cellStyle name="Normal 411" xfId="3841"/>
    <cellStyle name="Normal 411 2" xfId="9567"/>
    <cellStyle name="Normal 411 3" xfId="6658"/>
    <cellStyle name="Normal 411 4" xfId="10744"/>
    <cellStyle name="Normal 412" xfId="3981"/>
    <cellStyle name="Normal 412 2" xfId="9591"/>
    <cellStyle name="Normal 412 3" xfId="6659"/>
    <cellStyle name="Normal 412 4" xfId="11439"/>
    <cellStyle name="Normal 413" xfId="3842"/>
    <cellStyle name="Normal 413 2" xfId="9568"/>
    <cellStyle name="Normal 413 3" xfId="6660"/>
    <cellStyle name="Normal 413 4" xfId="5838"/>
    <cellStyle name="Normal 414" xfId="3843"/>
    <cellStyle name="Normal 414 2" xfId="9569"/>
    <cellStyle name="Normal 414 3" xfId="6661"/>
    <cellStyle name="Normal 414 4" xfId="6442"/>
    <cellStyle name="Normal 415" xfId="3635"/>
    <cellStyle name="Normal 415 2" xfId="9539"/>
    <cellStyle name="Normal 415 3" xfId="6662"/>
    <cellStyle name="Normal 415 4" xfId="11457"/>
    <cellStyle name="Normal 416" xfId="3844"/>
    <cellStyle name="Normal 416 2" xfId="9570"/>
    <cellStyle name="Normal 416 3" xfId="6663"/>
    <cellStyle name="Normal 416 4" xfId="11407"/>
    <cellStyle name="Normal 417" xfId="3924"/>
    <cellStyle name="Normal 417 2" xfId="9584"/>
    <cellStyle name="Normal 417 3" xfId="6664"/>
    <cellStyle name="Normal 417 4" xfId="6271"/>
    <cellStyle name="Normal 418" xfId="3845"/>
    <cellStyle name="Normal 418 2" xfId="9571"/>
    <cellStyle name="Normal 418 3" xfId="6665"/>
    <cellStyle name="Normal 418 4" xfId="11067"/>
    <cellStyle name="Normal 419" xfId="3846"/>
    <cellStyle name="Normal 419 2" xfId="9572"/>
    <cellStyle name="Normal 419 3" xfId="6666"/>
    <cellStyle name="Normal 419 4" xfId="11062"/>
    <cellStyle name="Normal 42" xfId="936"/>
    <cellStyle name="Normal 42 2" xfId="2121"/>
    <cellStyle name="Normal 42 2 2" xfId="2713"/>
    <cellStyle name="Normal 42 2 2 2" xfId="9189"/>
    <cellStyle name="Normal 42 2 2 3" xfId="6667"/>
    <cellStyle name="Normal 42 2 2 4" xfId="11669"/>
    <cellStyle name="Normal 42 2 3" xfId="3626"/>
    <cellStyle name="Normal 42 2 3 2" xfId="9533"/>
    <cellStyle name="Normal 42 2 3 3" xfId="6668"/>
    <cellStyle name="Normal 42 2 3 4" xfId="11941"/>
    <cellStyle name="Normal 42 2 4" xfId="3219"/>
    <cellStyle name="Normal 42 2 4 2" xfId="9409"/>
    <cellStyle name="Normal 42 2 5" xfId="8930"/>
    <cellStyle name="Normal 42 3" xfId="2571"/>
    <cellStyle name="Normal 42 3 2" xfId="3033"/>
    <cellStyle name="Normal 42 3 2 2" xfId="4622"/>
    <cellStyle name="Normal 42 3 2 2 2" xfId="9901"/>
    <cellStyle name="Normal 42 3 2 3" xfId="5072"/>
    <cellStyle name="Normal 42 3 2 3 2" xfId="10186"/>
    <cellStyle name="Normal 42 3 2 3 3" xfId="6669"/>
    <cellStyle name="Normal 42 3 2 3 4" xfId="10856"/>
    <cellStyle name="Normal 42 3 2 4" xfId="9268"/>
    <cellStyle name="Normal 42 3 3" xfId="3193"/>
    <cellStyle name="Normal 42 3 3 2" xfId="9392"/>
    <cellStyle name="Normal 42 3 4" xfId="4575"/>
    <cellStyle name="Normal 42 3 4 2" xfId="9877"/>
    <cellStyle name="Normal 42 4" xfId="5116"/>
    <cellStyle name="Normal 42 4 2" xfId="10215"/>
    <cellStyle name="Normal 42 4 3" xfId="6670"/>
    <cellStyle name="Normal 42 4 4" xfId="10755"/>
    <cellStyle name="Normal 42 5" xfId="5206"/>
    <cellStyle name="Normal 42 5 2" xfId="10262"/>
    <cellStyle name="Normal 42 5 3" xfId="6671"/>
    <cellStyle name="Normal 42 6" xfId="5361"/>
    <cellStyle name="Normal 42 6 2" xfId="10350"/>
    <cellStyle name="Normal 42 6 3" xfId="6672"/>
    <cellStyle name="Normal 42 7" xfId="5673"/>
    <cellStyle name="Normal 42 7 2" xfId="8693"/>
    <cellStyle name="Normal 42 7 3" xfId="6673"/>
    <cellStyle name="Normal 42 8" xfId="8314"/>
    <cellStyle name="Normal 420" xfId="3847"/>
    <cellStyle name="Normal 420 2" xfId="9573"/>
    <cellStyle name="Normal 420 3" xfId="6674"/>
    <cellStyle name="Normal 420 4" xfId="11541"/>
    <cellStyle name="Normal 421" xfId="3848"/>
    <cellStyle name="Normal 421 2" xfId="9574"/>
    <cellStyle name="Normal 421 3" xfId="6675"/>
    <cellStyle name="Normal 421 4" xfId="11736"/>
    <cellStyle name="Normal 422" xfId="3781"/>
    <cellStyle name="Normal 422 2" xfId="9559"/>
    <cellStyle name="Normal 422 3" xfId="6676"/>
    <cellStyle name="Normal 422 4" xfId="11023"/>
    <cellStyle name="Normal 423" xfId="3945"/>
    <cellStyle name="Normal 423 2" xfId="9588"/>
    <cellStyle name="Normal 423 3" xfId="6677"/>
    <cellStyle name="Normal 423 4" xfId="6469"/>
    <cellStyle name="Normal 424" xfId="3929"/>
    <cellStyle name="Normal 424 2" xfId="9585"/>
    <cellStyle name="Normal 424 3" xfId="6678"/>
    <cellStyle name="Normal 424 4" xfId="11854"/>
    <cellStyle name="Normal 425" xfId="3905"/>
    <cellStyle name="Normal 425 2" xfId="9582"/>
    <cellStyle name="Normal 425 3" xfId="6679"/>
    <cellStyle name="Normal 425 4" xfId="11514"/>
    <cellStyle name="Normal 426" xfId="3681"/>
    <cellStyle name="Normal 426 2" xfId="9543"/>
    <cellStyle name="Normal 426 3" xfId="6680"/>
    <cellStyle name="Normal 426 4" xfId="5768"/>
    <cellStyle name="Normal 427" xfId="3908"/>
    <cellStyle name="Normal 427 2" xfId="9583"/>
    <cellStyle name="Normal 427 3" xfId="6681"/>
    <cellStyle name="Normal 427 4" xfId="10669"/>
    <cellStyle name="Normal 428" xfId="3946"/>
    <cellStyle name="Normal 428 2" xfId="9589"/>
    <cellStyle name="Normal 428 3" xfId="6682"/>
    <cellStyle name="Normal 428 4" xfId="11683"/>
    <cellStyle name="Normal 429" xfId="3740"/>
    <cellStyle name="Normal 429 2" xfId="9558"/>
    <cellStyle name="Normal 429 3" xfId="6683"/>
    <cellStyle name="Normal 429 4" xfId="11983"/>
    <cellStyle name="Normal 43" xfId="937"/>
    <cellStyle name="Normal 43 2" xfId="2122"/>
    <cellStyle name="Normal 43 2 2" xfId="2614"/>
    <cellStyle name="Normal 43 2 2 2" xfId="9158"/>
    <cellStyle name="Normal 43 2 2 3" xfId="6684"/>
    <cellStyle name="Normal 43 2 2 4" xfId="10640"/>
    <cellStyle name="Normal 43 2 3" xfId="3627"/>
    <cellStyle name="Normal 43 2 3 2" xfId="9534"/>
    <cellStyle name="Normal 43 2 3 3" xfId="6685"/>
    <cellStyle name="Normal 43 2 3 4" xfId="11976"/>
    <cellStyle name="Normal 43 2 4" xfId="3220"/>
    <cellStyle name="Normal 43 2 4 2" xfId="9410"/>
    <cellStyle name="Normal 43 2 5" xfId="8931"/>
    <cellStyle name="Normal 43 3" xfId="2619"/>
    <cellStyle name="Normal 43 3 2" xfId="3034"/>
    <cellStyle name="Normal 43 3 2 2" xfId="4625"/>
    <cellStyle name="Normal 43 3 2 2 2" xfId="9904"/>
    <cellStyle name="Normal 43 3 2 3" xfId="5073"/>
    <cellStyle name="Normal 43 3 2 3 2" xfId="10187"/>
    <cellStyle name="Normal 43 3 2 3 3" xfId="6686"/>
    <cellStyle name="Normal 43 3 2 3 4" xfId="6417"/>
    <cellStyle name="Normal 43 3 2 4" xfId="9269"/>
    <cellStyle name="Normal 43 3 3" xfId="3196"/>
    <cellStyle name="Normal 43 3 3 2" xfId="9395"/>
    <cellStyle name="Normal 43 3 4" xfId="4580"/>
    <cellStyle name="Normal 43 3 4 2" xfId="9881"/>
    <cellStyle name="Normal 43 4" xfId="5095"/>
    <cellStyle name="Normal 43 4 2" xfId="10199"/>
    <cellStyle name="Normal 43 4 3" xfId="6687"/>
    <cellStyle name="Normal 43 4 4" xfId="11942"/>
    <cellStyle name="Normal 43 5" xfId="5234"/>
    <cellStyle name="Normal 43 5 2" xfId="10272"/>
    <cellStyle name="Normal 43 5 3" xfId="6688"/>
    <cellStyle name="Normal 43 6" xfId="5362"/>
    <cellStyle name="Normal 43 6 2" xfId="10351"/>
    <cellStyle name="Normal 43 6 3" xfId="6689"/>
    <cellStyle name="Normal 43 7" xfId="5700"/>
    <cellStyle name="Normal 43 7 2" xfId="8694"/>
    <cellStyle name="Normal 43 7 3" xfId="6690"/>
    <cellStyle name="Normal 43 8" xfId="8315"/>
    <cellStyle name="Normal 430" xfId="3715"/>
    <cellStyle name="Normal 430 2" xfId="9555"/>
    <cellStyle name="Normal 430 3" xfId="6691"/>
    <cellStyle name="Normal 430 4" xfId="11600"/>
    <cellStyle name="Normal 431" xfId="3849"/>
    <cellStyle name="Normal 431 2" xfId="9575"/>
    <cellStyle name="Normal 431 3" xfId="6692"/>
    <cellStyle name="Normal 431 4" xfId="11416"/>
    <cellStyle name="Normal 432" xfId="3865"/>
    <cellStyle name="Normal 432 2" xfId="9578"/>
    <cellStyle name="Normal 432 3" xfId="6693"/>
    <cellStyle name="Normal 432 4" xfId="10906"/>
    <cellStyle name="Normal 433" xfId="3682"/>
    <cellStyle name="Normal 433 2" xfId="9544"/>
    <cellStyle name="Normal 433 3" xfId="6694"/>
    <cellStyle name="Normal 433 4" xfId="11616"/>
    <cellStyle name="Normal 434" xfId="3987"/>
    <cellStyle name="Normal 434 2" xfId="9594"/>
    <cellStyle name="Normal 434 3" xfId="6695"/>
    <cellStyle name="Normal 434 4" xfId="11909"/>
    <cellStyle name="Normal 435" xfId="3982"/>
    <cellStyle name="Normal 435 2" xfId="9592"/>
    <cellStyle name="Normal 435 3" xfId="6696"/>
    <cellStyle name="Normal 435 4" xfId="11984"/>
    <cellStyle name="Normal 436" xfId="3683"/>
    <cellStyle name="Normal 436 2" xfId="9545"/>
    <cellStyle name="Normal 436 3" xfId="6697"/>
    <cellStyle name="Normal 436 4" xfId="11621"/>
    <cellStyle name="Normal 437" xfId="3932"/>
    <cellStyle name="Normal 437 2" xfId="9586"/>
    <cellStyle name="Normal 437 3" xfId="6698"/>
    <cellStyle name="Normal 437 4" xfId="11713"/>
    <cellStyle name="Normal 438" xfId="3644"/>
    <cellStyle name="Normal 438 2" xfId="9541"/>
    <cellStyle name="Normal 438 3" xfId="6699"/>
    <cellStyle name="Normal 438 4" xfId="11704"/>
    <cellStyle name="Normal 439" xfId="3947"/>
    <cellStyle name="Normal 439 2" xfId="9590"/>
    <cellStyle name="Normal 439 3" xfId="6700"/>
    <cellStyle name="Normal 439 4" xfId="11297"/>
    <cellStyle name="Normal 44" xfId="938"/>
    <cellStyle name="Normal 44 10" xfId="6701"/>
    <cellStyle name="Normal 44 11" xfId="10897"/>
    <cellStyle name="Normal 44 2" xfId="2123"/>
    <cellStyle name="Normal 44 2 2" xfId="8932"/>
    <cellStyle name="Normal 44 2 3" xfId="6702"/>
    <cellStyle name="Normal 44 2 4" xfId="11204"/>
    <cellStyle name="Normal 44 3" xfId="3035"/>
    <cellStyle name="Normal 44 3 2" xfId="9270"/>
    <cellStyle name="Normal 44 3 3" xfId="6703"/>
    <cellStyle name="Normal 44 3 4" xfId="10927"/>
    <cellStyle name="Normal 44 4" xfId="3231"/>
    <cellStyle name="Normal 44 4 2" xfId="9416"/>
    <cellStyle name="Normal 44 4 3" xfId="6704"/>
    <cellStyle name="Normal 44 4 4" xfId="11278"/>
    <cellStyle name="Normal 44 5" xfId="5089"/>
    <cellStyle name="Normal 44 5 2" xfId="10196"/>
    <cellStyle name="Normal 44 5 3" xfId="6705"/>
    <cellStyle name="Normal 44 5 4" xfId="11540"/>
    <cellStyle name="Normal 44 6" xfId="5235"/>
    <cellStyle name="Normal 44 6 2" xfId="10273"/>
    <cellStyle name="Normal 44 6 3" xfId="6706"/>
    <cellStyle name="Normal 44 7" xfId="5363"/>
    <cellStyle name="Normal 44 7 2" xfId="10352"/>
    <cellStyle name="Normal 44 7 3" xfId="6707"/>
    <cellStyle name="Normal 44 8" xfId="5701"/>
    <cellStyle name="Normal 44 8 2" xfId="8695"/>
    <cellStyle name="Normal 44 8 3" xfId="6708"/>
    <cellStyle name="Normal 44 9" xfId="8316"/>
    <cellStyle name="Normal 440" xfId="3739"/>
    <cellStyle name="Normal 440 2" xfId="9557"/>
    <cellStyle name="Normal 440 3" xfId="6709"/>
    <cellStyle name="Normal 440 4" xfId="10991"/>
    <cellStyle name="Normal 441" xfId="3684"/>
    <cellStyle name="Normal 441 2" xfId="9546"/>
    <cellStyle name="Normal 441 3" xfId="6710"/>
    <cellStyle name="Normal 441 4" xfId="11013"/>
    <cellStyle name="Normal 442" xfId="3983"/>
    <cellStyle name="Normal 442 2" xfId="9593"/>
    <cellStyle name="Normal 442 3" xfId="6711"/>
    <cellStyle name="Normal 442 4" xfId="11422"/>
    <cellStyle name="Normal 443" xfId="3873"/>
    <cellStyle name="Normal 443 2" xfId="9580"/>
    <cellStyle name="Normal 443 3" xfId="6712"/>
    <cellStyle name="Normal 443 4" xfId="10944"/>
    <cellStyle name="Normal 444" xfId="3850"/>
    <cellStyle name="Normal 444 2" xfId="9576"/>
    <cellStyle name="Normal 444 3" xfId="6713"/>
    <cellStyle name="Normal 444 4" xfId="11931"/>
    <cellStyle name="Normal 445" xfId="3711"/>
    <cellStyle name="Normal 445 2" xfId="9554"/>
    <cellStyle name="Normal 445 3" xfId="6714"/>
    <cellStyle name="Normal 445 4" xfId="10971"/>
    <cellStyle name="Normal 446" xfId="3716"/>
    <cellStyle name="Normal 446 2" xfId="9556"/>
    <cellStyle name="Normal 446 3" xfId="6715"/>
    <cellStyle name="Normal 446 4" xfId="6106"/>
    <cellStyle name="Normal 447" xfId="3933"/>
    <cellStyle name="Normal 447 2" xfId="9587"/>
    <cellStyle name="Normal 447 3" xfId="6716"/>
    <cellStyle name="Normal 447 4" xfId="10925"/>
    <cellStyle name="Normal 448" xfId="3686"/>
    <cellStyle name="Normal 448 2" xfId="9548"/>
    <cellStyle name="Normal 448 3" xfId="6717"/>
    <cellStyle name="Normal 448 4" xfId="11041"/>
    <cellStyle name="Normal 449" xfId="3638"/>
    <cellStyle name="Normal 449 2" xfId="9540"/>
    <cellStyle name="Normal 449 3" xfId="6718"/>
    <cellStyle name="Normal 449 4" xfId="12003"/>
    <cellStyle name="Normal 45" xfId="939"/>
    <cellStyle name="Normal 45 10" xfId="6719"/>
    <cellStyle name="Normal 45 11" xfId="11399"/>
    <cellStyle name="Normal 45 2" xfId="2124"/>
    <cellStyle name="Normal 45 2 2" xfId="8933"/>
    <cellStyle name="Normal 45 2 3" xfId="6720"/>
    <cellStyle name="Normal 45 2 4" xfId="6112"/>
    <cellStyle name="Normal 45 3" xfId="3036"/>
    <cellStyle name="Normal 45 3 2" xfId="9271"/>
    <cellStyle name="Normal 45 3 3" xfId="6721"/>
    <cellStyle name="Normal 45 3 4" xfId="11925"/>
    <cellStyle name="Normal 45 4" xfId="3280"/>
    <cellStyle name="Normal 45 4 2" xfId="9431"/>
    <cellStyle name="Normal 45 4 3" xfId="6722"/>
    <cellStyle name="Normal 45 4 4" xfId="11427"/>
    <cellStyle name="Normal 45 5" xfId="5096"/>
    <cellStyle name="Normal 45 5 2" xfId="10200"/>
    <cellStyle name="Normal 45 5 3" xfId="6723"/>
    <cellStyle name="Normal 45 5 4" xfId="6326"/>
    <cellStyle name="Normal 45 6" xfId="5236"/>
    <cellStyle name="Normal 45 6 2" xfId="10274"/>
    <cellStyle name="Normal 45 6 3" xfId="6724"/>
    <cellStyle name="Normal 45 7" xfId="5364"/>
    <cellStyle name="Normal 45 7 2" xfId="10353"/>
    <cellStyle name="Normal 45 7 3" xfId="6725"/>
    <cellStyle name="Normal 45 8" xfId="5702"/>
    <cellStyle name="Normal 45 8 2" xfId="8696"/>
    <cellStyle name="Normal 45 8 3" xfId="6726"/>
    <cellStyle name="Normal 45 9" xfId="8317"/>
    <cellStyle name="Normal 450" xfId="3685"/>
    <cellStyle name="Normal 450 2" xfId="9547"/>
    <cellStyle name="Normal 450 3" xfId="6727"/>
    <cellStyle name="Normal 450 4" xfId="11499"/>
    <cellStyle name="Normal 451" xfId="4192"/>
    <cellStyle name="Normal 451 2" xfId="9694"/>
    <cellStyle name="Normal 451 3" xfId="6728"/>
    <cellStyle name="Normal 451 4" xfId="5796"/>
    <cellStyle name="Normal 452" xfId="4221"/>
    <cellStyle name="Normal 452 2" xfId="9723"/>
    <cellStyle name="Normal 452 3" xfId="6729"/>
    <cellStyle name="Normal 452 4" xfId="6470"/>
    <cellStyle name="Normal 453" xfId="3991"/>
    <cellStyle name="Normal 453 2" xfId="4410"/>
    <cellStyle name="Normal 453 2 2" xfId="9809"/>
    <cellStyle name="Normal 453 3" xfId="9595"/>
    <cellStyle name="Normal 454" xfId="4279"/>
    <cellStyle name="Normal 454 2" xfId="9781"/>
    <cellStyle name="Normal 454 3" xfId="6730"/>
    <cellStyle name="Normal 454 4" xfId="11671"/>
    <cellStyle name="Normal 455" xfId="4470"/>
    <cellStyle name="Normal 455 2" xfId="9833"/>
    <cellStyle name="Normal 455 3" xfId="6731"/>
    <cellStyle name="Normal 455 4" xfId="11501"/>
    <cellStyle name="Normal 456" xfId="4472"/>
    <cellStyle name="Normal 456 2" xfId="9835"/>
    <cellStyle name="Normal 456 3" xfId="6732"/>
    <cellStyle name="Normal 456 4" xfId="11392"/>
    <cellStyle name="Normal 457" xfId="4292"/>
    <cellStyle name="Normal 457 2" xfId="9794"/>
    <cellStyle name="Normal 457 3" xfId="6733"/>
    <cellStyle name="Normal 457 4" xfId="11750"/>
    <cellStyle name="Normal 458" xfId="4287"/>
    <cellStyle name="Normal 458 2" xfId="9789"/>
    <cellStyle name="Normal 458 3" xfId="6734"/>
    <cellStyle name="Normal 458 4" xfId="11607"/>
    <cellStyle name="Normal 459" xfId="4277"/>
    <cellStyle name="Normal 459 2" xfId="9779"/>
    <cellStyle name="Normal 459 3" xfId="6735"/>
    <cellStyle name="Normal 459 4" xfId="11864"/>
    <cellStyle name="Normal 46" xfId="940"/>
    <cellStyle name="Normal 46 10" xfId="6736"/>
    <cellStyle name="Normal 46 11" xfId="10638"/>
    <cellStyle name="Normal 46 2" xfId="2125"/>
    <cellStyle name="Normal 46 2 2" xfId="8934"/>
    <cellStyle name="Normal 46 2 3" xfId="6737"/>
    <cellStyle name="Normal 46 2 4" xfId="11611"/>
    <cellStyle name="Normal 46 3" xfId="3037"/>
    <cellStyle name="Normal 46 3 2" xfId="9272"/>
    <cellStyle name="Normal 46 3 3" xfId="6738"/>
    <cellStyle name="Normal 46 3 4" xfId="10643"/>
    <cellStyle name="Normal 46 4" xfId="3281"/>
    <cellStyle name="Normal 46 4 2" xfId="9432"/>
    <cellStyle name="Normal 46 4 3" xfId="6739"/>
    <cellStyle name="Normal 46 4 4" xfId="10646"/>
    <cellStyle name="Normal 46 5" xfId="5110"/>
    <cellStyle name="Normal 46 5 2" xfId="10211"/>
    <cellStyle name="Normal 46 5 3" xfId="6740"/>
    <cellStyle name="Normal 46 5 4" xfId="10703"/>
    <cellStyle name="Normal 46 6" xfId="5237"/>
    <cellStyle name="Normal 46 6 2" xfId="10275"/>
    <cellStyle name="Normal 46 6 3" xfId="6741"/>
    <cellStyle name="Normal 46 7" xfId="5365"/>
    <cellStyle name="Normal 46 7 2" xfId="10354"/>
    <cellStyle name="Normal 46 7 3" xfId="6742"/>
    <cellStyle name="Normal 46 8" xfId="5703"/>
    <cellStyle name="Normal 46 8 2" xfId="8697"/>
    <cellStyle name="Normal 46 8 3" xfId="6743"/>
    <cellStyle name="Normal 46 9" xfId="8318"/>
    <cellStyle name="Normal 460" xfId="4300"/>
    <cellStyle name="Normal 460 2" xfId="9802"/>
    <cellStyle name="Normal 460 3" xfId="6744"/>
    <cellStyle name="Normal 460 4" xfId="5759"/>
    <cellStyle name="Normal 461" xfId="4293"/>
    <cellStyle name="Normal 461 2" xfId="9795"/>
    <cellStyle name="Normal 461 3" xfId="6745"/>
    <cellStyle name="Normal 461 4" xfId="11102"/>
    <cellStyle name="Normal 462" xfId="4471"/>
    <cellStyle name="Normal 462 2" xfId="9834"/>
    <cellStyle name="Normal 462 3" xfId="6746"/>
    <cellStyle name="Normal 462 4" xfId="11632"/>
    <cellStyle name="Normal 463" xfId="4295"/>
    <cellStyle name="Normal 463 2" xfId="9797"/>
    <cellStyle name="Normal 463 3" xfId="6747"/>
    <cellStyle name="Normal 463 4" xfId="11836"/>
    <cellStyle name="Normal 464" xfId="4406"/>
    <cellStyle name="Normal 464 2" xfId="9808"/>
    <cellStyle name="Normal 464 3" xfId="6748"/>
    <cellStyle name="Normal 464 4" xfId="6476"/>
    <cellStyle name="Normal 465" xfId="4296"/>
    <cellStyle name="Normal 465 2" xfId="9798"/>
    <cellStyle name="Normal 465 3" xfId="6749"/>
    <cellStyle name="Normal 465 4" xfId="11100"/>
    <cellStyle name="Normal 466" xfId="4280"/>
    <cellStyle name="Normal 466 2" xfId="9782"/>
    <cellStyle name="Normal 466 3" xfId="6750"/>
    <cellStyle name="Normal 466 4" xfId="10681"/>
    <cellStyle name="Normal 467" xfId="4302"/>
    <cellStyle name="Normal 467 2" xfId="9804"/>
    <cellStyle name="Normal 467 3" xfId="6751"/>
    <cellStyle name="Normal 467 4" xfId="5751"/>
    <cellStyle name="Normal 468" xfId="4276"/>
    <cellStyle name="Normal 468 2" xfId="9778"/>
    <cellStyle name="Normal 468 3" xfId="6752"/>
    <cellStyle name="Normal 468 4" xfId="11653"/>
    <cellStyle name="Normal 469" xfId="4284"/>
    <cellStyle name="Normal 469 2" xfId="9786"/>
    <cellStyle name="Normal 469 3" xfId="6753"/>
    <cellStyle name="Normal 469 4" xfId="12021"/>
    <cellStyle name="Normal 47" xfId="941"/>
    <cellStyle name="Normal 47 10" xfId="6754"/>
    <cellStyle name="Normal 47 11" xfId="10719"/>
    <cellStyle name="Normal 47 2" xfId="2126"/>
    <cellStyle name="Normal 47 2 2" xfId="8935"/>
    <cellStyle name="Normal 47 2 3" xfId="6755"/>
    <cellStyle name="Normal 47 2 4" xfId="11241"/>
    <cellStyle name="Normal 47 3" xfId="3038"/>
    <cellStyle name="Normal 47 3 2" xfId="9273"/>
    <cellStyle name="Normal 47 3 3" xfId="6756"/>
    <cellStyle name="Normal 47 3 4" xfId="11911"/>
    <cellStyle name="Normal 47 4" xfId="3277"/>
    <cellStyle name="Normal 47 4 2" xfId="9428"/>
    <cellStyle name="Normal 47 4 3" xfId="6757"/>
    <cellStyle name="Normal 47 4 4" xfId="10956"/>
    <cellStyle name="Normal 47 5" xfId="5114"/>
    <cellStyle name="Normal 47 5 2" xfId="10213"/>
    <cellStyle name="Normal 47 5 3" xfId="6758"/>
    <cellStyle name="Normal 47 5 4" xfId="11812"/>
    <cellStyle name="Normal 47 6" xfId="5238"/>
    <cellStyle name="Normal 47 6 2" xfId="10276"/>
    <cellStyle name="Normal 47 6 3" xfId="6759"/>
    <cellStyle name="Normal 47 7" xfId="5366"/>
    <cellStyle name="Normal 47 7 2" xfId="10355"/>
    <cellStyle name="Normal 47 7 3" xfId="6760"/>
    <cellStyle name="Normal 47 8" xfId="5704"/>
    <cellStyle name="Normal 47 8 2" xfId="8698"/>
    <cellStyle name="Normal 47 8 3" xfId="6761"/>
    <cellStyle name="Normal 47 9" xfId="8319"/>
    <cellStyle name="Normal 470" xfId="4189"/>
    <cellStyle name="Normal 470 2" xfId="9691"/>
    <cellStyle name="Normal 471" xfId="4749"/>
    <cellStyle name="Normal 471 2" xfId="9917"/>
    <cellStyle name="Normal 471 3" xfId="6762"/>
    <cellStyle name="Normal 471 4" xfId="12027"/>
    <cellStyle name="Normal 472" xfId="4750"/>
    <cellStyle name="Normal 472 2" xfId="9918"/>
    <cellStyle name="Normal 472 3" xfId="6763"/>
    <cellStyle name="Normal 472 4" xfId="10918"/>
    <cellStyle name="Normal 473" xfId="4751"/>
    <cellStyle name="Normal 473 2" xfId="9919"/>
    <cellStyle name="Normal 473 3" xfId="6764"/>
    <cellStyle name="Normal 473 4" xfId="5817"/>
    <cellStyle name="Normal 474" xfId="4752"/>
    <cellStyle name="Normal 474 2" xfId="9920"/>
    <cellStyle name="Normal 474 3" xfId="6765"/>
    <cellStyle name="Normal 474 4" xfId="5867"/>
    <cellStyle name="Normal 475" xfId="4776"/>
    <cellStyle name="Normal 475 2" xfId="9944"/>
    <cellStyle name="Normal 475 3" xfId="6766"/>
    <cellStyle name="Normal 475 4" xfId="11598"/>
    <cellStyle name="Normal 476" xfId="4800"/>
    <cellStyle name="Normal 476 2" xfId="9968"/>
    <cellStyle name="Normal 476 3" xfId="6767"/>
    <cellStyle name="Normal 476 4" xfId="11560"/>
    <cellStyle name="Normal 477" xfId="4777"/>
    <cellStyle name="Normal 477 2" xfId="9945"/>
    <cellStyle name="Normal 477 3" xfId="6768"/>
    <cellStyle name="Normal 477 4" xfId="11806"/>
    <cellStyle name="Normal 478" xfId="4804"/>
    <cellStyle name="Normal 478 2" xfId="9972"/>
    <cellStyle name="Normal 478 3" xfId="6769"/>
    <cellStyle name="Normal 478 4" xfId="12005"/>
    <cellStyle name="Normal 479" xfId="4807"/>
    <cellStyle name="Normal 479 2" xfId="9975"/>
    <cellStyle name="Normal 479 3" xfId="6770"/>
    <cellStyle name="Normal 479 4" xfId="11751"/>
    <cellStyle name="Normal 48" xfId="942"/>
    <cellStyle name="Normal 48 10" xfId="11098"/>
    <cellStyle name="Normal 48 2" xfId="2127"/>
    <cellStyle name="Normal 48 2 2" xfId="8400"/>
    <cellStyle name="Normal 48 2 3" xfId="6772"/>
    <cellStyle name="Normal 48 2 4" xfId="11214"/>
    <cellStyle name="Normal 48 3" xfId="3039"/>
    <cellStyle name="Normal 48 3 2" xfId="9274"/>
    <cellStyle name="Normal 48 3 3" xfId="6773"/>
    <cellStyle name="Normal 48 3 4" xfId="11293"/>
    <cellStyle name="Normal 48 4" xfId="5097"/>
    <cellStyle name="Normal 48 4 2" xfId="10201"/>
    <cellStyle name="Normal 48 4 3" xfId="6774"/>
    <cellStyle name="Normal 48 4 4" xfId="5810"/>
    <cellStyle name="Normal 48 5" xfId="5239"/>
    <cellStyle name="Normal 48 5 2" xfId="10277"/>
    <cellStyle name="Normal 48 5 3" xfId="6775"/>
    <cellStyle name="Normal 48 6" xfId="5367"/>
    <cellStyle name="Normal 48 6 2" xfId="10356"/>
    <cellStyle name="Normal 48 6 3" xfId="6776"/>
    <cellStyle name="Normal 48 7" xfId="5705"/>
    <cellStyle name="Normal 48 7 2" xfId="8699"/>
    <cellStyle name="Normal 48 7 3" xfId="6777"/>
    <cellStyle name="Normal 48 8" xfId="8320"/>
    <cellStyle name="Normal 48 9" xfId="6771"/>
    <cellStyle name="Normal 480" xfId="4801"/>
    <cellStyle name="Normal 480 2" xfId="9969"/>
    <cellStyle name="Normal 480 3" xfId="6778"/>
    <cellStyle name="Normal 480 4" xfId="10691"/>
    <cellStyle name="Normal 481" xfId="4805"/>
    <cellStyle name="Normal 481 2" xfId="9973"/>
    <cellStyle name="Normal 481 3" xfId="6779"/>
    <cellStyle name="Normal 481 4" xfId="11294"/>
    <cellStyle name="Normal 482" xfId="4802"/>
    <cellStyle name="Normal 482 2" xfId="9970"/>
    <cellStyle name="Normal 482 3" xfId="6780"/>
    <cellStyle name="Normal 482 4" xfId="11483"/>
    <cellStyle name="Normal 483" xfId="4894"/>
    <cellStyle name="Normal 483 2" xfId="10061"/>
    <cellStyle name="Normal 483 3" xfId="6781"/>
    <cellStyle name="Normal 483 4" xfId="10767"/>
    <cellStyle name="Normal 484" xfId="4647"/>
    <cellStyle name="Normal 484 2" xfId="9912"/>
    <cellStyle name="Normal 485" xfId="5087"/>
    <cellStyle name="Normal 485 2" xfId="10195"/>
    <cellStyle name="Normal 485 3" xfId="6782"/>
    <cellStyle name="Normal 485 4" xfId="11993"/>
    <cellStyle name="Normal 486" xfId="5108"/>
    <cellStyle name="Normal 486 2" xfId="10210"/>
    <cellStyle name="Normal 486 3" xfId="6783"/>
    <cellStyle name="Normal 486 4" xfId="10886"/>
    <cellStyle name="Normal 487" xfId="5177"/>
    <cellStyle name="Normal 487 2" xfId="10248"/>
    <cellStyle name="Normal 487 3" xfId="6784"/>
    <cellStyle name="Normal 487 4" xfId="5805"/>
    <cellStyle name="Normal 488" xfId="5172"/>
    <cellStyle name="Normal 488 2" xfId="10243"/>
    <cellStyle name="Normal 488 3" xfId="6785"/>
    <cellStyle name="Normal 488 4" xfId="11536"/>
    <cellStyle name="Normal 489" xfId="5178"/>
    <cellStyle name="Normal 489 2" xfId="10249"/>
    <cellStyle name="Normal 489 3" xfId="6786"/>
    <cellStyle name="Normal 489 4" xfId="11313"/>
    <cellStyle name="Normal 49" xfId="943"/>
    <cellStyle name="Normal 49 10" xfId="12028"/>
    <cellStyle name="Normal 49 2" xfId="2128"/>
    <cellStyle name="Normal 49 2 2" xfId="8401"/>
    <cellStyle name="Normal 49 2 3" xfId="6788"/>
    <cellStyle name="Normal 49 2 4" xfId="11848"/>
    <cellStyle name="Normal 49 3" xfId="3040"/>
    <cellStyle name="Normal 49 3 2" xfId="9275"/>
    <cellStyle name="Normal 49 3 3" xfId="6789"/>
    <cellStyle name="Normal 49 3 4" xfId="5887"/>
    <cellStyle name="Normal 49 4" xfId="5144"/>
    <cellStyle name="Normal 49 4 2" xfId="10229"/>
    <cellStyle name="Normal 49 4 3" xfId="6790"/>
    <cellStyle name="Normal 49 4 4" xfId="10653"/>
    <cellStyle name="Normal 49 5" xfId="5240"/>
    <cellStyle name="Normal 49 5 2" xfId="10278"/>
    <cellStyle name="Normal 49 5 3" xfId="6791"/>
    <cellStyle name="Normal 49 6" xfId="5368"/>
    <cellStyle name="Normal 49 6 2" xfId="10357"/>
    <cellStyle name="Normal 49 6 3" xfId="6792"/>
    <cellStyle name="Normal 49 7" xfId="5706"/>
    <cellStyle name="Normal 49 7 2" xfId="8700"/>
    <cellStyle name="Normal 49 7 3" xfId="6793"/>
    <cellStyle name="Normal 49 8" xfId="8386"/>
    <cellStyle name="Normal 49 9" xfId="6787"/>
    <cellStyle name="Normal 490" xfId="5176"/>
    <cellStyle name="Normal 490 2" xfId="10247"/>
    <cellStyle name="Normal 490 3" xfId="6794"/>
    <cellStyle name="Normal 490 4" xfId="10660"/>
    <cellStyle name="Normal 491" xfId="5174"/>
    <cellStyle name="Normal 491 2" xfId="10245"/>
    <cellStyle name="Normal 491 3" xfId="6795"/>
    <cellStyle name="Normal 491 4" xfId="10881"/>
    <cellStyle name="Normal 492" xfId="5154"/>
    <cellStyle name="Normal 492 2" xfId="5181"/>
    <cellStyle name="Normal 492 2 2" xfId="10251"/>
    <cellStyle name="Normal 492 3" xfId="5184"/>
    <cellStyle name="Normal 492 3 2" xfId="10253"/>
    <cellStyle name="Normal 492 4" xfId="10234"/>
    <cellStyle name="Normal 493" xfId="5207"/>
    <cellStyle name="Normal 493 2" xfId="10263"/>
    <cellStyle name="Normal 493 3" xfId="6796"/>
    <cellStyle name="Normal 494" xfId="5263"/>
    <cellStyle name="Normal 494 2" xfId="10301"/>
    <cellStyle name="Normal 494 3" xfId="6797"/>
    <cellStyle name="Normal 495" xfId="5286"/>
    <cellStyle name="Normal 495 2" xfId="10312"/>
    <cellStyle name="Normal 495 3" xfId="6798"/>
    <cellStyle name="Normal 496" xfId="5193"/>
    <cellStyle name="Normal 496 2" xfId="10257"/>
    <cellStyle name="Normal 496 3" xfId="6799"/>
    <cellStyle name="Normal 497" xfId="5281"/>
    <cellStyle name="Normal 497 2" xfId="10307"/>
    <cellStyle name="Normal 497 3" xfId="6800"/>
    <cellStyle name="Normal 498" xfId="5279"/>
    <cellStyle name="Normal 498 2" xfId="10305"/>
    <cellStyle name="Normal 498 3" xfId="6801"/>
    <cellStyle name="Normal 499" xfId="5284"/>
    <cellStyle name="Normal 499 2" xfId="10310"/>
    <cellStyle name="Normal 499 3" xfId="6802"/>
    <cellStyle name="Normal 5" xfId="71"/>
    <cellStyle name="Normal 5 2" xfId="86"/>
    <cellStyle name="Normal 5 2 2" xfId="411"/>
    <cellStyle name="Normal 5 2 2 2" xfId="944"/>
    <cellStyle name="Normal 5 2 2 2 2" xfId="8701"/>
    <cellStyle name="Normal 5 2 2 2 3" xfId="6805"/>
    <cellStyle name="Normal 5 2 2 2 4" xfId="5842"/>
    <cellStyle name="Normal 5 2 2 3" xfId="3554"/>
    <cellStyle name="Normal 5 2 2 3 2" xfId="9473"/>
    <cellStyle name="Normal 5 2 2 3 3" xfId="6806"/>
    <cellStyle name="Normal 5 2 2 3 4" xfId="6455"/>
    <cellStyle name="Normal 5 2 2 4" xfId="8321"/>
    <cellStyle name="Normal 5 2 2 5" xfId="6804"/>
    <cellStyle name="Normal 5 2 2 6" xfId="11758"/>
    <cellStyle name="Normal 5 2 3" xfId="2246"/>
    <cellStyle name="Normal 5 2 3 2" xfId="2714"/>
    <cellStyle name="Normal 5 2 3 2 2" xfId="3632"/>
    <cellStyle name="Normal 5 2 3 2 2 2" xfId="9537"/>
    <cellStyle name="Normal 5 2 3 2 2 3" xfId="6809"/>
    <cellStyle name="Normal 5 2 3 2 2 4" xfId="11878"/>
    <cellStyle name="Normal 5 2 3 2 3" xfId="3396"/>
    <cellStyle name="Normal 5 2 3 2 3 2" xfId="9469"/>
    <cellStyle name="Normal 5 2 3 2 3 3" xfId="6810"/>
    <cellStyle name="Normal 5 2 3 2 3 4" xfId="12025"/>
    <cellStyle name="Normal 5 2 3 2 4" xfId="9190"/>
    <cellStyle name="Normal 5 2 3 2 5" xfId="6808"/>
    <cellStyle name="Normal 5 2 3 2 6" xfId="6269"/>
    <cellStyle name="Normal 5 2 3 3" xfId="9040"/>
    <cellStyle name="Normal 5 2 3 4" xfId="6807"/>
    <cellStyle name="Normal 5 2 3 5" xfId="6399"/>
    <cellStyle name="Normal 5 2 4" xfId="2595"/>
    <cellStyle name="Normal 5 2 4 2" xfId="3866"/>
    <cellStyle name="Normal 5 2 4 2 2" xfId="9579"/>
    <cellStyle name="Normal 5 2 4 2 3" xfId="6812"/>
    <cellStyle name="Normal 5 2 4 2 4" xfId="11718"/>
    <cellStyle name="Normal 5 2 4 3" xfId="4578"/>
    <cellStyle name="Normal 5 2 4 3 2" xfId="9879"/>
    <cellStyle name="Normal 5 2 4 3 3" xfId="6813"/>
    <cellStyle name="Normal 5 2 4 3 4" xfId="5787"/>
    <cellStyle name="Normal 5 2 4 4" xfId="5050"/>
    <cellStyle name="Normal 5 2 4 4 2" xfId="10178"/>
    <cellStyle name="Normal 5 2 4 4 3" xfId="6814"/>
    <cellStyle name="Normal 5 2 4 4 4" xfId="11300"/>
    <cellStyle name="Normal 5 2 4 5" xfId="9147"/>
    <cellStyle name="Normal 5 2 4 6" xfId="6811"/>
    <cellStyle name="Normal 5 2 4 7" xfId="11034"/>
    <cellStyle name="Normal 5 2 5" xfId="8428"/>
    <cellStyle name="Normal 5 2 6" xfId="8091"/>
    <cellStyle name="Normal 5 2 7" xfId="6803"/>
    <cellStyle name="Normal 5 2 8" xfId="11275"/>
    <cellStyle name="Normal 5 3" xfId="412"/>
    <cellStyle name="Normal 5 3 2" xfId="945"/>
    <cellStyle name="Normal 5 3 2 2" xfId="2483"/>
    <cellStyle name="Normal 5 3 2 2 2" xfId="9068"/>
    <cellStyle name="Normal 5 3 2 2 3" xfId="6817"/>
    <cellStyle name="Normal 5 3 2 2 4" xfId="10635"/>
    <cellStyle name="Normal 5 3 2 3" xfId="2129"/>
    <cellStyle name="Normal 5 3 2 3 2" xfId="8936"/>
    <cellStyle name="Normal 5 3 2 3 3" xfId="6818"/>
    <cellStyle name="Normal 5 3 2 3 4" xfId="11681"/>
    <cellStyle name="Normal 5 3 2 4" xfId="8702"/>
    <cellStyle name="Normal 5 3 2 5" xfId="8322"/>
    <cellStyle name="Normal 5 3 2 6" xfId="6816"/>
    <cellStyle name="Normal 5 3 2 7" xfId="11031"/>
    <cellStyle name="Normal 5 3 3" xfId="2751"/>
    <cellStyle name="Normal 5 3 3 2" xfId="9204"/>
    <cellStyle name="Normal 5 3 3 3" xfId="6819"/>
    <cellStyle name="Normal 5 3 3 4" xfId="6212"/>
    <cellStyle name="Normal 5 3 4" xfId="2623"/>
    <cellStyle name="Normal 5 3 4 2" xfId="9164"/>
    <cellStyle name="Normal 5 3 4 3" xfId="6820"/>
    <cellStyle name="Normal 5 3 4 4" xfId="11954"/>
    <cellStyle name="Normal 5 3 5" xfId="8092"/>
    <cellStyle name="Normal 5 3 6" xfId="6815"/>
    <cellStyle name="Normal 5 3 7" xfId="11201"/>
    <cellStyle name="Normal 5 4" xfId="413"/>
    <cellStyle name="Normal 5 4 2" xfId="1136"/>
    <cellStyle name="Normal 5 4 2 2" xfId="8809"/>
    <cellStyle name="Normal 5 4 2 3" xfId="6822"/>
    <cellStyle name="Normal 5 4 2 4" xfId="11753"/>
    <cellStyle name="Normal 5 4 3" xfId="2260"/>
    <cellStyle name="Normal 5 4 3 2" xfId="9049"/>
    <cellStyle name="Normal 5 4 3 3" xfId="6823"/>
    <cellStyle name="Normal 5 4 3 4" xfId="10800"/>
    <cellStyle name="Normal 5 4 4" xfId="3331"/>
    <cellStyle name="Normal 5 4 4 2" xfId="9440"/>
    <cellStyle name="Normal 5 4 4 3" xfId="6824"/>
    <cellStyle name="Normal 5 4 4 4" xfId="11469"/>
    <cellStyle name="Normal 5 4 5" xfId="3267"/>
    <cellStyle name="Normal 5 4 5 2" xfId="9418"/>
    <cellStyle name="Normal 5 4 5 3" xfId="6825"/>
    <cellStyle name="Normal 5 4 5 4" xfId="11380"/>
    <cellStyle name="Normal 5 4 6" xfId="8443"/>
    <cellStyle name="Normal 5 4 7" xfId="8093"/>
    <cellStyle name="Normal 5 4 8" xfId="6821"/>
    <cellStyle name="Normal 5 4 9" xfId="10695"/>
    <cellStyle name="Normal 5 5" xfId="526"/>
    <cellStyle name="Normal 5 5 2" xfId="946"/>
    <cellStyle name="Normal 5 5 2 2" xfId="1486"/>
    <cellStyle name="Normal 5 5 2 2 2" xfId="3391"/>
    <cellStyle name="Normal 5 5 2 2 2 2" xfId="9467"/>
    <cellStyle name="Normal 5 5 2 2 3" xfId="3602"/>
    <cellStyle name="Normal 5 5 2 2 3 2" xfId="9514"/>
    <cellStyle name="Normal 5 5 2 2 3 3" xfId="6826"/>
    <cellStyle name="Normal 5 5 2 2 3 4" xfId="10920"/>
    <cellStyle name="Normal 5 5 2 3" xfId="8703"/>
    <cellStyle name="Normal 5 6" xfId="410"/>
    <cellStyle name="Normal 5 6 2" xfId="1312"/>
    <cellStyle name="Normal 5 6 2 2" xfId="3356"/>
    <cellStyle name="Normal 5 6 2 2 2" xfId="9460"/>
    <cellStyle name="Normal 5 6 2 2 3" xfId="6829"/>
    <cellStyle name="Normal 5 6 2 2 4" xfId="10816"/>
    <cellStyle name="Normal 5 6 2 3" xfId="3553"/>
    <cellStyle name="Normal 5 6 2 3 2" xfId="9472"/>
    <cellStyle name="Normal 5 6 2 3 3" xfId="6830"/>
    <cellStyle name="Normal 5 6 2 3 4" xfId="11840"/>
    <cellStyle name="Normal 5 6 2 4" xfId="8856"/>
    <cellStyle name="Normal 5 6 2 5" xfId="6828"/>
    <cellStyle name="Normal 5 6 2 6" xfId="10645"/>
    <cellStyle name="Normal 5 6 3" xfId="8367"/>
    <cellStyle name="Normal 5 6 4" xfId="6827"/>
    <cellStyle name="Normal 5 6 5" xfId="11209"/>
    <cellStyle name="Normal 5 7" xfId="1259"/>
    <cellStyle name="Normal 5 7 2" xfId="3851"/>
    <cellStyle name="Normal 5 7 2 2" xfId="9577"/>
    <cellStyle name="Normal 5 7 3" xfId="4493"/>
    <cellStyle name="Normal 5 7 3 2" xfId="9849"/>
    <cellStyle name="Normal 5 7 3 3" xfId="6831"/>
    <cellStyle name="Normal 5 7 3 4" xfId="11696"/>
    <cellStyle name="Normal 5 7 4" xfId="5020"/>
    <cellStyle name="Normal 5 7 4 2" xfId="10170"/>
    <cellStyle name="Normal 5 7 5" xfId="8842"/>
    <cellStyle name="Normal 5 8" xfId="1389"/>
    <cellStyle name="Normal 5 8 2" xfId="8884"/>
    <cellStyle name="Normal 5_Hoja1" xfId="2647"/>
    <cellStyle name="Normal 50" xfId="947"/>
    <cellStyle name="Normal 50 10" xfId="11074"/>
    <cellStyle name="Normal 50 2" xfId="87"/>
    <cellStyle name="Normal 50 2 2" xfId="8403"/>
    <cellStyle name="Normal 50 2 3" xfId="6833"/>
    <cellStyle name="Normal 50 2 4" xfId="11592"/>
    <cellStyle name="Normal 50 3" xfId="3041"/>
    <cellStyle name="Normal 50 3 2" xfId="9276"/>
    <cellStyle name="Normal 50 3 3" xfId="6834"/>
    <cellStyle name="Normal 50 3 4" xfId="11928"/>
    <cellStyle name="Normal 50 4" xfId="5166"/>
    <cellStyle name="Normal 50 4 2" xfId="10241"/>
    <cellStyle name="Normal 50 4 3" xfId="6835"/>
    <cellStyle name="Normal 50 4 4" xfId="11722"/>
    <cellStyle name="Normal 50 5" xfId="5241"/>
    <cellStyle name="Normal 50 5 2" xfId="10279"/>
    <cellStyle name="Normal 50 5 3" xfId="6836"/>
    <cellStyle name="Normal 50 6" xfId="5369"/>
    <cellStyle name="Normal 50 6 2" xfId="10358"/>
    <cellStyle name="Normal 50 6 3" xfId="6837"/>
    <cellStyle name="Normal 50 7" xfId="5707"/>
    <cellStyle name="Normal 50 7 2" xfId="8704"/>
    <cellStyle name="Normal 50 7 3" xfId="6838"/>
    <cellStyle name="Normal 50 8" xfId="8389"/>
    <cellStyle name="Normal 50 9" xfId="6832"/>
    <cellStyle name="Normal 500" xfId="5280"/>
    <cellStyle name="Normal 500 2" xfId="10306"/>
    <cellStyle name="Normal 500 3" xfId="6839"/>
    <cellStyle name="Normal 501" xfId="5185"/>
    <cellStyle name="Normal 501 2" xfId="10254"/>
    <cellStyle name="Normal 502" xfId="5342"/>
    <cellStyle name="Normal 502 2" xfId="10342"/>
    <cellStyle name="Normal 502 3" xfId="6840"/>
    <cellStyle name="Normal 503" xfId="5392"/>
    <cellStyle name="Normal 503 2" xfId="10381"/>
    <cellStyle name="Normal 503 3" xfId="6841"/>
    <cellStyle name="Normal 504" xfId="5454"/>
    <cellStyle name="Normal 504 2" xfId="10428"/>
    <cellStyle name="Normal 504 3" xfId="6842"/>
    <cellStyle name="Normal 505" xfId="5453"/>
    <cellStyle name="Normal 505 2" xfId="10427"/>
    <cellStyle name="Normal 505 3" xfId="6843"/>
    <cellStyle name="Normal 506" xfId="5449"/>
    <cellStyle name="Normal 506 2" xfId="10423"/>
    <cellStyle name="Normal 506 3" xfId="6844"/>
    <cellStyle name="Normal 507" xfId="5452"/>
    <cellStyle name="Normal 507 2" xfId="10426"/>
    <cellStyle name="Normal 507 3" xfId="6845"/>
    <cellStyle name="Normal 508" xfId="5451"/>
    <cellStyle name="Normal 508 2" xfId="10425"/>
    <cellStyle name="Normal 508 3" xfId="6846"/>
    <cellStyle name="Normal 509" xfId="5450"/>
    <cellStyle name="Normal 509 2" xfId="10424"/>
    <cellStyle name="Normal 509 3" xfId="6847"/>
    <cellStyle name="Normal 51" xfId="948"/>
    <cellStyle name="Normal 51 10" xfId="6848"/>
    <cellStyle name="Normal 51 11" xfId="11858"/>
    <cellStyle name="Normal 51 2" xfId="949"/>
    <cellStyle name="Normal 51 2 2" xfId="2485"/>
    <cellStyle name="Normal 51 2 2 2" xfId="9070"/>
    <cellStyle name="Normal 51 2 2 3" xfId="6850"/>
    <cellStyle name="Normal 51 2 2 4" xfId="11530"/>
    <cellStyle name="Normal 51 2 3" xfId="2131"/>
    <cellStyle name="Normal 51 2 3 2" xfId="8938"/>
    <cellStyle name="Normal 51 2 3 3" xfId="6851"/>
    <cellStyle name="Normal 51 2 3 4" xfId="11232"/>
    <cellStyle name="Normal 51 2 4" xfId="8706"/>
    <cellStyle name="Normal 51 2 5" xfId="8402"/>
    <cellStyle name="Normal 51 2 6" xfId="6849"/>
    <cellStyle name="Normal 51 2 7" xfId="10798"/>
    <cellStyle name="Normal 51 3" xfId="2484"/>
    <cellStyle name="Normal 51 3 2" xfId="9069"/>
    <cellStyle name="Normal 51 3 3" xfId="6852"/>
    <cellStyle name="Normal 51 3 4" xfId="11955"/>
    <cellStyle name="Normal 51 4" xfId="2130"/>
    <cellStyle name="Normal 51 4 2" xfId="8937"/>
    <cellStyle name="Normal 51 4 3" xfId="6853"/>
    <cellStyle name="Normal 51 4 4" xfId="10789"/>
    <cellStyle name="Normal 51 5" xfId="5105"/>
    <cellStyle name="Normal 51 5 2" xfId="10207"/>
    <cellStyle name="Normal 51 5 3" xfId="6854"/>
    <cellStyle name="Normal 51 5 4" xfId="10904"/>
    <cellStyle name="Normal 51 6" xfId="5242"/>
    <cellStyle name="Normal 51 6 2" xfId="10280"/>
    <cellStyle name="Normal 51 6 3" xfId="6855"/>
    <cellStyle name="Normal 51 7" xfId="5370"/>
    <cellStyle name="Normal 51 7 2" xfId="10359"/>
    <cellStyle name="Normal 51 7 3" xfId="6856"/>
    <cellStyle name="Normal 51 8" xfId="5708"/>
    <cellStyle name="Normal 51 8 2" xfId="8705"/>
    <cellStyle name="Normal 51 8 3" xfId="6857"/>
    <cellStyle name="Normal 51 9" xfId="8388"/>
    <cellStyle name="Normal 510" xfId="5445"/>
    <cellStyle name="Normal 510 2" xfId="10419"/>
    <cellStyle name="Normal 510 3" xfId="6858"/>
    <cellStyle name="Normal 511" xfId="5287"/>
    <cellStyle name="Normal 511 2" xfId="5298"/>
    <cellStyle name="Normal 511 2 2" xfId="10322"/>
    <cellStyle name="Normal 511 3" xfId="10313"/>
    <cellStyle name="Normal 512" xfId="5483"/>
    <cellStyle name="Normal 512 2" xfId="10456"/>
    <cellStyle name="Normal 512 3" xfId="6859"/>
    <cellStyle name="Normal 513" xfId="5495"/>
    <cellStyle name="Normal 513 2" xfId="10468"/>
    <cellStyle name="Normal 513 3" xfId="6860"/>
    <cellStyle name="Normal 514" xfId="5437"/>
    <cellStyle name="Normal 514 2" xfId="10411"/>
    <cellStyle name="Normal 514 3" xfId="6861"/>
    <cellStyle name="Normal 515" xfId="5509"/>
    <cellStyle name="Normal 515 2" xfId="10482"/>
    <cellStyle name="Normal 515 3" xfId="6862"/>
    <cellStyle name="Normal 516" xfId="5511"/>
    <cellStyle name="Normal 516 2" xfId="10484"/>
    <cellStyle name="Normal 516 3" xfId="6863"/>
    <cellStyle name="Normal 517" xfId="5596"/>
    <cellStyle name="Normal 517 2" xfId="10569"/>
    <cellStyle name="Normal 517 3" xfId="6864"/>
    <cellStyle name="Normal 518" xfId="5537"/>
    <cellStyle name="Normal 518 2" xfId="10510"/>
    <cellStyle name="Normal 518 3" xfId="6865"/>
    <cellStyle name="Normal 519" xfId="5467"/>
    <cellStyle name="Normal 519 2" xfId="10441"/>
    <cellStyle name="Normal 519 3" xfId="6866"/>
    <cellStyle name="Normal 52" xfId="950"/>
    <cellStyle name="Normal 52 10" xfId="6867"/>
    <cellStyle name="Normal 52 11" xfId="10652"/>
    <cellStyle name="Normal 52 2" xfId="951"/>
    <cellStyle name="Normal 52 2 2" xfId="8707"/>
    <cellStyle name="Normal 52 2 3" xfId="6868"/>
    <cellStyle name="Normal 52 2 4" xfId="5816"/>
    <cellStyle name="Normal 52 3" xfId="2486"/>
    <cellStyle name="Normal 52 3 2" xfId="9071"/>
    <cellStyle name="Normal 52 3 3" xfId="6869"/>
    <cellStyle name="Normal 52 3 4" xfId="11193"/>
    <cellStyle name="Normal 52 4" xfId="2132"/>
    <cellStyle name="Normal 52 4 2" xfId="8939"/>
    <cellStyle name="Normal 52 4 3" xfId="6870"/>
    <cellStyle name="Normal 52 4 4" xfId="11612"/>
    <cellStyle name="Normal 52 5" xfId="5134"/>
    <cellStyle name="Normal 52 5 2" xfId="10225"/>
    <cellStyle name="Normal 52 5 3" xfId="6871"/>
    <cellStyle name="Normal 52 5 4" xfId="11493"/>
    <cellStyle name="Normal 52 6" xfId="5243"/>
    <cellStyle name="Normal 52 6 2" xfId="10281"/>
    <cellStyle name="Normal 52 6 3" xfId="6872"/>
    <cellStyle name="Normal 52 7" xfId="5371"/>
    <cellStyle name="Normal 52 7 2" xfId="10360"/>
    <cellStyle name="Normal 52 7 3" xfId="6873"/>
    <cellStyle name="Normal 52 8" xfId="5709"/>
    <cellStyle name="Normal 52 8 2" xfId="6874"/>
    <cellStyle name="Normal 52 9" xfId="8390"/>
    <cellStyle name="Normal 520" xfId="5550"/>
    <cellStyle name="Normal 520 2" xfId="10523"/>
    <cellStyle name="Normal 520 3" xfId="6875"/>
    <cellStyle name="Normal 521" xfId="5614"/>
    <cellStyle name="Normal 521 2" xfId="10587"/>
    <cellStyle name="Normal 521 3" xfId="6876"/>
    <cellStyle name="Normal 522" xfId="5466"/>
    <cellStyle name="Normal 522 2" xfId="10440"/>
    <cellStyle name="Normal 522 3" xfId="6877"/>
    <cellStyle name="Normal 523" xfId="5600"/>
    <cellStyle name="Normal 523 2" xfId="10573"/>
    <cellStyle name="Normal 523 3" xfId="6878"/>
    <cellStyle name="Normal 524" xfId="5624"/>
    <cellStyle name="Normal 524 2" xfId="10597"/>
    <cellStyle name="Normal 524 3" xfId="6879"/>
    <cellStyle name="Normal 525" xfId="5597"/>
    <cellStyle name="Normal 525 2" xfId="10570"/>
    <cellStyle name="Normal 525 3" xfId="6880"/>
    <cellStyle name="Normal 526" xfId="5564"/>
    <cellStyle name="Normal 526 2" xfId="10537"/>
    <cellStyle name="Normal 526 3" xfId="6881"/>
    <cellStyle name="Normal 527" xfId="5441"/>
    <cellStyle name="Normal 527 2" xfId="10415"/>
    <cellStyle name="Normal 527 3" xfId="6882"/>
    <cellStyle name="Normal 528" xfId="5606"/>
    <cellStyle name="Normal 528 2" xfId="10579"/>
    <cellStyle name="Normal 528 3" xfId="6883"/>
    <cellStyle name="Normal 529" xfId="5487"/>
    <cellStyle name="Normal 529 2" xfId="10460"/>
    <cellStyle name="Normal 529 3" xfId="6884"/>
    <cellStyle name="Normal 53" xfId="952"/>
    <cellStyle name="Normal 53 10" xfId="6885"/>
    <cellStyle name="Normal 53 11" xfId="11494"/>
    <cellStyle name="Normal 53 2" xfId="88"/>
    <cellStyle name="Normal 53 2 2" xfId="953"/>
    <cellStyle name="Normal 53 2 2 2" xfId="8708"/>
    <cellStyle name="Normal 53 2 2 3" xfId="6887"/>
    <cellStyle name="Normal 53 2 2 4" xfId="5794"/>
    <cellStyle name="Normal 53 2 3" xfId="8429"/>
    <cellStyle name="Normal 53 2 4" xfId="6886"/>
    <cellStyle name="Normal 53 2 5" xfId="6105"/>
    <cellStyle name="Normal 53 3" xfId="2487"/>
    <cellStyle name="Normal 53 3 2" xfId="9072"/>
    <cellStyle name="Normal 53 3 3" xfId="6888"/>
    <cellStyle name="Normal 53 3 4" xfId="6451"/>
    <cellStyle name="Normal 53 4" xfId="2133"/>
    <cellStyle name="Normal 53 4 2" xfId="8940"/>
    <cellStyle name="Normal 53 4 3" xfId="6889"/>
    <cellStyle name="Normal 53 4 4" xfId="6419"/>
    <cellStyle name="Normal 53 5" xfId="5103"/>
    <cellStyle name="Normal 53 5 2" xfId="10205"/>
    <cellStyle name="Normal 53 5 3" xfId="6890"/>
    <cellStyle name="Normal 53 5 4" xfId="10716"/>
    <cellStyle name="Normal 53 6" xfId="5244"/>
    <cellStyle name="Normal 53 6 2" xfId="10282"/>
    <cellStyle name="Normal 53 6 3" xfId="6891"/>
    <cellStyle name="Normal 53 7" xfId="5372"/>
    <cellStyle name="Normal 53 7 2" xfId="10361"/>
    <cellStyle name="Normal 53 7 3" xfId="6892"/>
    <cellStyle name="Normal 53 8" xfId="5710"/>
    <cellStyle name="Normal 53 8 2" xfId="6893"/>
    <cellStyle name="Normal 53 9" xfId="8391"/>
    <cellStyle name="Normal 530" xfId="5529"/>
    <cellStyle name="Normal 530 2" xfId="10502"/>
    <cellStyle name="Normal 530 3" xfId="6894"/>
    <cellStyle name="Normal 531" xfId="5604"/>
    <cellStyle name="Normal 531 2" xfId="10577"/>
    <cellStyle name="Normal 531 3" xfId="6895"/>
    <cellStyle name="Normal 532" xfId="5521"/>
    <cellStyle name="Normal 532 2" xfId="10494"/>
    <cellStyle name="Normal 532 3" xfId="6896"/>
    <cellStyle name="Normal 533" xfId="5328"/>
    <cellStyle name="Normal 533 2" xfId="10334"/>
    <cellStyle name="Normal 533 3" xfId="6897"/>
    <cellStyle name="Normal 534" xfId="5534"/>
    <cellStyle name="Normal 534 2" xfId="10507"/>
    <cellStyle name="Normal 534 3" xfId="6898"/>
    <cellStyle name="Normal 535" xfId="5499"/>
    <cellStyle name="Normal 535 2" xfId="10472"/>
    <cellStyle name="Normal 535 3" xfId="6899"/>
    <cellStyle name="Normal 536" xfId="5605"/>
    <cellStyle name="Normal 536 2" xfId="10578"/>
    <cellStyle name="Normal 536 3" xfId="6900"/>
    <cellStyle name="Normal 537" xfId="5512"/>
    <cellStyle name="Normal 537 2" xfId="10485"/>
    <cellStyle name="Normal 537 3" xfId="6901"/>
    <cellStyle name="Normal 538" xfId="5539"/>
    <cellStyle name="Normal 538 2" xfId="10512"/>
    <cellStyle name="Normal 538 3" xfId="6902"/>
    <cellStyle name="Normal 539" xfId="5486"/>
    <cellStyle name="Normal 539 2" xfId="10459"/>
    <cellStyle name="Normal 539 3" xfId="6903"/>
    <cellStyle name="Normal 54" xfId="954"/>
    <cellStyle name="Normal 54 10" xfId="6904"/>
    <cellStyle name="Normal 54 11" xfId="11850"/>
    <cellStyle name="Normal 54 2" xfId="955"/>
    <cellStyle name="Normal 54 2 2" xfId="8709"/>
    <cellStyle name="Normal 54 2 3" xfId="6905"/>
    <cellStyle name="Normal 54 2 4" xfId="11417"/>
    <cellStyle name="Normal 54 3" xfId="2488"/>
    <cellStyle name="Normal 54 3 2" xfId="9073"/>
    <cellStyle name="Normal 54 3 3" xfId="6906"/>
    <cellStyle name="Normal 54 3 4" xfId="11769"/>
    <cellStyle name="Normal 54 4" xfId="2134"/>
    <cellStyle name="Normal 54 4 2" xfId="8941"/>
    <cellStyle name="Normal 54 4 3" xfId="6907"/>
    <cellStyle name="Normal 54 4 4" xfId="6410"/>
    <cellStyle name="Normal 54 5" xfId="5115"/>
    <cellStyle name="Normal 54 5 2" xfId="10214"/>
    <cellStyle name="Normal 54 5 3" xfId="6908"/>
    <cellStyle name="Normal 54 5 4" xfId="11820"/>
    <cellStyle name="Normal 54 6" xfId="5245"/>
    <cellStyle name="Normal 54 6 2" xfId="10283"/>
    <cellStyle name="Normal 54 6 3" xfId="6909"/>
    <cellStyle name="Normal 54 7" xfId="5373"/>
    <cellStyle name="Normal 54 7 2" xfId="10362"/>
    <cellStyle name="Normal 54 7 3" xfId="6910"/>
    <cellStyle name="Normal 54 8" xfId="5711"/>
    <cellStyle name="Normal 54 8 2" xfId="6911"/>
    <cellStyle name="Normal 54 9" xfId="8392"/>
    <cellStyle name="Normal 540" xfId="5585"/>
    <cellStyle name="Normal 540 2" xfId="10558"/>
    <cellStyle name="Normal 540 3" xfId="6912"/>
    <cellStyle name="Normal 541" xfId="5482"/>
    <cellStyle name="Normal 541 2" xfId="10455"/>
    <cellStyle name="Normal 541 3" xfId="6913"/>
    <cellStyle name="Normal 542" xfId="5485"/>
    <cellStyle name="Normal 542 2" xfId="10458"/>
    <cellStyle name="Normal 542 3" xfId="6914"/>
    <cellStyle name="Normal 543" xfId="5314"/>
    <cellStyle name="Normal 543 2" xfId="10332"/>
    <cellStyle name="Normal 543 3" xfId="6915"/>
    <cellStyle name="Normal 544" xfId="5494"/>
    <cellStyle name="Normal 544 2" xfId="10467"/>
    <cellStyle name="Normal 544 3" xfId="6916"/>
    <cellStyle name="Normal 545" xfId="5587"/>
    <cellStyle name="Normal 545 2" xfId="10560"/>
    <cellStyle name="Normal 545 3" xfId="6917"/>
    <cellStyle name="Normal 546" xfId="5465"/>
    <cellStyle name="Normal 546 2" xfId="10439"/>
    <cellStyle name="Normal 546 3" xfId="6918"/>
    <cellStyle name="Normal 547" xfId="5630"/>
    <cellStyle name="Normal 547 2" xfId="10603"/>
    <cellStyle name="Normal 547 3" xfId="6919"/>
    <cellStyle name="Normal 548" xfId="5430"/>
    <cellStyle name="Normal 548 2" xfId="10405"/>
    <cellStyle name="Normal 548 3" xfId="6920"/>
    <cellStyle name="Normal 549" xfId="5588"/>
    <cellStyle name="Normal 549 2" xfId="10561"/>
    <cellStyle name="Normal 549 3" xfId="6921"/>
    <cellStyle name="Normal 55" xfId="956"/>
    <cellStyle name="Normal 55 10" xfId="6922"/>
    <cellStyle name="Normal 55 11" xfId="6288"/>
    <cellStyle name="Normal 55 2" xfId="957"/>
    <cellStyle name="Normal 55 2 2" xfId="8710"/>
    <cellStyle name="Normal 55 2 3" xfId="6923"/>
    <cellStyle name="Normal 55 2 4" xfId="12012"/>
    <cellStyle name="Normal 55 3" xfId="2489"/>
    <cellStyle name="Normal 55 3 2" xfId="9074"/>
    <cellStyle name="Normal 55 3 3" xfId="6924"/>
    <cellStyle name="Normal 55 3 4" xfId="11421"/>
    <cellStyle name="Normal 55 4" xfId="2135"/>
    <cellStyle name="Normal 55 4 2" xfId="8942"/>
    <cellStyle name="Normal 55 4 3" xfId="6925"/>
    <cellStyle name="Normal 55 4 4" xfId="11207"/>
    <cellStyle name="Normal 55 5" xfId="5101"/>
    <cellStyle name="Normal 55 5 2" xfId="10204"/>
    <cellStyle name="Normal 55 5 3" xfId="6926"/>
    <cellStyle name="Normal 55 5 4" xfId="5821"/>
    <cellStyle name="Normal 55 6" xfId="5246"/>
    <cellStyle name="Normal 55 6 2" xfId="10284"/>
    <cellStyle name="Normal 55 6 3" xfId="6927"/>
    <cellStyle name="Normal 55 7" xfId="5374"/>
    <cellStyle name="Normal 55 7 2" xfId="10363"/>
    <cellStyle name="Normal 55 7 3" xfId="6928"/>
    <cellStyle name="Normal 55 8" xfId="5712"/>
    <cellStyle name="Normal 55 8 2" xfId="6929"/>
    <cellStyle name="Normal 55 9" xfId="8393"/>
    <cellStyle name="Normal 550" xfId="5590"/>
    <cellStyle name="Normal 550 2" xfId="10563"/>
    <cellStyle name="Normal 550 3" xfId="6930"/>
    <cellStyle name="Normal 551" xfId="5538"/>
    <cellStyle name="Normal 551 2" xfId="10511"/>
    <cellStyle name="Normal 551 3" xfId="6931"/>
    <cellStyle name="Normal 552" xfId="5349"/>
    <cellStyle name="Normal 552 2" xfId="10345"/>
    <cellStyle name="Normal 552 3" xfId="6932"/>
    <cellStyle name="Normal 553" xfId="5401"/>
    <cellStyle name="Normal 553 2" xfId="10389"/>
    <cellStyle name="Normal 553 3" xfId="6933"/>
    <cellStyle name="Normal 554" xfId="5561"/>
    <cellStyle name="Normal 554 2" xfId="10534"/>
    <cellStyle name="Normal 554 3" xfId="6934"/>
    <cellStyle name="Normal 555" xfId="5477"/>
    <cellStyle name="Normal 555 2" xfId="10451"/>
    <cellStyle name="Normal 555 3" xfId="6935"/>
    <cellStyle name="Normal 556" xfId="5627"/>
    <cellStyle name="Normal 556 2" xfId="10600"/>
    <cellStyle name="Normal 556 3" xfId="6936"/>
    <cellStyle name="Normal 557" xfId="5569"/>
    <cellStyle name="Normal 557 2" xfId="10542"/>
    <cellStyle name="Normal 557 3" xfId="6937"/>
    <cellStyle name="Normal 558" xfId="5302"/>
    <cellStyle name="Normal 558 2" xfId="10325"/>
    <cellStyle name="Normal 558 3" xfId="6938"/>
    <cellStyle name="Normal 559" xfId="5333"/>
    <cellStyle name="Normal 559 2" xfId="10339"/>
    <cellStyle name="Normal 559 3" xfId="6939"/>
    <cellStyle name="Normal 56" xfId="958"/>
    <cellStyle name="Normal 56 10" xfId="6940"/>
    <cellStyle name="Normal 56 11" xfId="10822"/>
    <cellStyle name="Normal 56 2" xfId="959"/>
    <cellStyle name="Normal 56 2 2" xfId="8711"/>
    <cellStyle name="Normal 56 2 3" xfId="6941"/>
    <cellStyle name="Normal 56 2 4" xfId="10869"/>
    <cellStyle name="Normal 56 3" xfId="2490"/>
    <cellStyle name="Normal 56 3 2" xfId="9075"/>
    <cellStyle name="Normal 56 3 3" xfId="6942"/>
    <cellStyle name="Normal 56 3 4" xfId="11988"/>
    <cellStyle name="Normal 56 4" xfId="2136"/>
    <cellStyle name="Normal 56 4 2" xfId="8943"/>
    <cellStyle name="Normal 56 4 3" xfId="6943"/>
    <cellStyle name="Normal 56 4 4" xfId="10980"/>
    <cellStyle name="Normal 56 5" xfId="5133"/>
    <cellStyle name="Normal 56 5 2" xfId="10224"/>
    <cellStyle name="Normal 56 5 3" xfId="6944"/>
    <cellStyle name="Normal 56 5 4" xfId="11042"/>
    <cellStyle name="Normal 56 6" xfId="5247"/>
    <cellStyle name="Normal 56 6 2" xfId="10285"/>
    <cellStyle name="Normal 56 6 3" xfId="6945"/>
    <cellStyle name="Normal 56 7" xfId="5375"/>
    <cellStyle name="Normal 56 7 2" xfId="10364"/>
    <cellStyle name="Normal 56 7 3" xfId="6946"/>
    <cellStyle name="Normal 56 8" xfId="5713"/>
    <cellStyle name="Normal 56 8 2" xfId="6947"/>
    <cellStyle name="Normal 56 9" xfId="8394"/>
    <cellStyle name="Normal 560" xfId="5555"/>
    <cellStyle name="Normal 560 2" xfId="10528"/>
    <cellStyle name="Normal 560 3" xfId="6948"/>
    <cellStyle name="Normal 561" xfId="5551"/>
    <cellStyle name="Normal 561 2" xfId="10524"/>
    <cellStyle name="Normal 561 3" xfId="6949"/>
    <cellStyle name="Normal 562" xfId="5420"/>
    <cellStyle name="Normal 562 2" xfId="10399"/>
    <cellStyle name="Normal 562 3" xfId="6950"/>
    <cellStyle name="Normal 563" xfId="5577"/>
    <cellStyle name="Normal 563 2" xfId="10550"/>
    <cellStyle name="Normal 563 3" xfId="6951"/>
    <cellStyle name="Normal 564" xfId="5460"/>
    <cellStyle name="Normal 564 2" xfId="10434"/>
    <cellStyle name="Normal 564 3" xfId="6952"/>
    <cellStyle name="Normal 565" xfId="5416"/>
    <cellStyle name="Normal 565 2" xfId="10395"/>
    <cellStyle name="Normal 565 3" xfId="6953"/>
    <cellStyle name="Normal 566" xfId="5491"/>
    <cellStyle name="Normal 566 2" xfId="10464"/>
    <cellStyle name="Normal 566 3" xfId="6954"/>
    <cellStyle name="Normal 567" xfId="5474"/>
    <cellStyle name="Normal 567 2" xfId="10448"/>
    <cellStyle name="Normal 567 3" xfId="6955"/>
    <cellStyle name="Normal 568" xfId="5532"/>
    <cellStyle name="Normal 568 2" xfId="10505"/>
    <cellStyle name="Normal 568 3" xfId="6956"/>
    <cellStyle name="Normal 569" xfId="5476"/>
    <cellStyle name="Normal 569 2" xfId="10450"/>
    <cellStyle name="Normal 569 3" xfId="6957"/>
    <cellStyle name="Normal 57" xfId="960"/>
    <cellStyle name="Normal 57 10" xfId="6958"/>
    <cellStyle name="Normal 57 11" xfId="11280"/>
    <cellStyle name="Normal 57 2" xfId="961"/>
    <cellStyle name="Normal 57 2 2" xfId="8712"/>
    <cellStyle name="Normal 57 2 3" xfId="6959"/>
    <cellStyle name="Normal 57 2 4" xfId="11605"/>
    <cellStyle name="Normal 57 3" xfId="2491"/>
    <cellStyle name="Normal 57 3 2" xfId="9076"/>
    <cellStyle name="Normal 57 3 3" xfId="6960"/>
    <cellStyle name="Normal 57 3 4" xfId="11857"/>
    <cellStyle name="Normal 57 4" xfId="2137"/>
    <cellStyle name="Normal 57 4 2" xfId="8944"/>
    <cellStyle name="Normal 57 4 3" xfId="6961"/>
    <cellStyle name="Normal 57 4 4" xfId="11949"/>
    <cellStyle name="Normal 57 5" xfId="5085"/>
    <cellStyle name="Normal 57 5 2" xfId="10194"/>
    <cellStyle name="Normal 57 5 3" xfId="6962"/>
    <cellStyle name="Normal 57 5 4" xfId="6136"/>
    <cellStyle name="Normal 57 6" xfId="5248"/>
    <cellStyle name="Normal 57 6 2" xfId="10286"/>
    <cellStyle name="Normal 57 6 3" xfId="6963"/>
    <cellStyle name="Normal 57 7" xfId="5376"/>
    <cellStyle name="Normal 57 7 2" xfId="10365"/>
    <cellStyle name="Normal 57 7 3" xfId="6964"/>
    <cellStyle name="Normal 57 8" xfId="5714"/>
    <cellStyle name="Normal 57 8 2" xfId="6965"/>
    <cellStyle name="Normal 57 9" xfId="8396"/>
    <cellStyle name="Normal 570" xfId="5565"/>
    <cellStyle name="Normal 570 2" xfId="10538"/>
    <cellStyle name="Normal 570 3" xfId="6966"/>
    <cellStyle name="Normal 571" xfId="5636"/>
    <cellStyle name="Normal 571 2" xfId="10609"/>
    <cellStyle name="Normal 571 3" xfId="6967"/>
    <cellStyle name="Normal 572" xfId="5515"/>
    <cellStyle name="Normal 572 2" xfId="10488"/>
    <cellStyle name="Normal 572 3" xfId="6968"/>
    <cellStyle name="Normal 573" xfId="5505"/>
    <cellStyle name="Normal 573 2" xfId="10478"/>
    <cellStyle name="Normal 573 3" xfId="6969"/>
    <cellStyle name="Normal 574" xfId="5300"/>
    <cellStyle name="Normal 574 2" xfId="10324"/>
    <cellStyle name="Normal 574 3" xfId="6970"/>
    <cellStyle name="Normal 575" xfId="5641"/>
    <cellStyle name="Normal 575 2" xfId="10614"/>
    <cellStyle name="Normal 575 3" xfId="6971"/>
    <cellStyle name="Normal 576" xfId="5470"/>
    <cellStyle name="Normal 576 2" xfId="10444"/>
    <cellStyle name="Normal 576 3" xfId="6972"/>
    <cellStyle name="Normal 577" xfId="5639"/>
    <cellStyle name="Normal 577 2" xfId="10612"/>
    <cellStyle name="Normal 577 3" xfId="6973"/>
    <cellStyle name="Normal 578" xfId="5403"/>
    <cellStyle name="Normal 578 2" xfId="10391"/>
    <cellStyle name="Normal 578 3" xfId="6974"/>
    <cellStyle name="Normal 579" xfId="5573"/>
    <cellStyle name="Normal 579 2" xfId="10546"/>
    <cellStyle name="Normal 579 3" xfId="6975"/>
    <cellStyle name="Normal 58" xfId="962"/>
    <cellStyle name="Normal 58 10" xfId="6976"/>
    <cellStyle name="Normal 58 11" xfId="11970"/>
    <cellStyle name="Normal 58 2" xfId="963"/>
    <cellStyle name="Normal 58 2 2" xfId="8713"/>
    <cellStyle name="Normal 58 2 3" xfId="6977"/>
    <cellStyle name="Normal 58 2 4" xfId="11779"/>
    <cellStyle name="Normal 58 3" xfId="2492"/>
    <cellStyle name="Normal 58 3 2" xfId="9077"/>
    <cellStyle name="Normal 58 3 3" xfId="6978"/>
    <cellStyle name="Normal 58 3 4" xfId="10737"/>
    <cellStyle name="Normal 58 4" xfId="2138"/>
    <cellStyle name="Normal 58 4 2" xfId="8945"/>
    <cellStyle name="Normal 58 4 3" xfId="6979"/>
    <cellStyle name="Normal 58 4 4" xfId="10953"/>
    <cellStyle name="Normal 58 5" xfId="5117"/>
    <cellStyle name="Normal 58 5 2" xfId="10216"/>
    <cellStyle name="Normal 58 5 3" xfId="6980"/>
    <cellStyle name="Normal 58 5 4" xfId="11939"/>
    <cellStyle name="Normal 58 6" xfId="5249"/>
    <cellStyle name="Normal 58 6 2" xfId="10287"/>
    <cellStyle name="Normal 58 6 3" xfId="6981"/>
    <cellStyle name="Normal 58 7" xfId="5377"/>
    <cellStyle name="Normal 58 7 2" xfId="10366"/>
    <cellStyle name="Normal 58 7 3" xfId="6982"/>
    <cellStyle name="Normal 58 8" xfId="5715"/>
    <cellStyle name="Normal 58 8 2" xfId="6983"/>
    <cellStyle name="Normal 58 9" xfId="8398"/>
    <cellStyle name="Normal 580" xfId="5490"/>
    <cellStyle name="Normal 580 2" xfId="10463"/>
    <cellStyle name="Normal 580 3" xfId="6984"/>
    <cellStyle name="Normal 581" xfId="5479"/>
    <cellStyle name="Normal 581 2" xfId="10453"/>
    <cellStyle name="Normal 581 3" xfId="6985"/>
    <cellStyle name="Normal 582" xfId="5469"/>
    <cellStyle name="Normal 582 2" xfId="10443"/>
    <cellStyle name="Normal 582 3" xfId="6986"/>
    <cellStyle name="Normal 583" xfId="5507"/>
    <cellStyle name="Normal 583 2" xfId="10480"/>
    <cellStyle name="Normal 583 3" xfId="6987"/>
    <cellStyle name="Normal 584" xfId="5292"/>
    <cellStyle name="Normal 584 2" xfId="10316"/>
    <cellStyle name="Normal 584 3" xfId="6988"/>
    <cellStyle name="Normal 585" xfId="5299"/>
    <cellStyle name="Normal 585 2" xfId="10323"/>
    <cellStyle name="Normal 585 3" xfId="6989"/>
    <cellStyle name="Normal 586" xfId="5583"/>
    <cellStyle name="Normal 586 2" xfId="10556"/>
    <cellStyle name="Normal 586 3" xfId="6990"/>
    <cellStyle name="Normal 587" xfId="5571"/>
    <cellStyle name="Normal 587 2" xfId="10544"/>
    <cellStyle name="Normal 587 3" xfId="6991"/>
    <cellStyle name="Normal 588" xfId="5544"/>
    <cellStyle name="Normal 588 2" xfId="10517"/>
    <cellStyle name="Normal 588 3" xfId="6992"/>
    <cellStyle name="Normal 589" xfId="5402"/>
    <cellStyle name="Normal 589 2" xfId="10390"/>
    <cellStyle name="Normal 589 3" xfId="6993"/>
    <cellStyle name="Normal 59" xfId="964"/>
    <cellStyle name="Normal 59 10" xfId="6994"/>
    <cellStyle name="Normal 59 11" xfId="10966"/>
    <cellStyle name="Normal 59 2" xfId="965"/>
    <cellStyle name="Normal 59 2 2" xfId="8714"/>
    <cellStyle name="Normal 59 2 3" xfId="6995"/>
    <cellStyle name="Normal 59 2 4" xfId="11187"/>
    <cellStyle name="Normal 59 3" xfId="2493"/>
    <cellStyle name="Normal 59 3 2" xfId="9078"/>
    <cellStyle name="Normal 59 3 3" xfId="6996"/>
    <cellStyle name="Normal 59 3 4" xfId="5793"/>
    <cellStyle name="Normal 59 4" xfId="2139"/>
    <cellStyle name="Normal 59 4 2" xfId="8946"/>
    <cellStyle name="Normal 59 4 3" xfId="6997"/>
    <cellStyle name="Normal 59 4 4" xfId="10955"/>
    <cellStyle name="Normal 59 5" xfId="5104"/>
    <cellStyle name="Normal 59 5 2" xfId="10206"/>
    <cellStyle name="Normal 59 5 3" xfId="6998"/>
    <cellStyle name="Normal 59 5 4" xfId="11465"/>
    <cellStyle name="Normal 59 6" xfId="5250"/>
    <cellStyle name="Normal 59 6 2" xfId="10288"/>
    <cellStyle name="Normal 59 6 3" xfId="6999"/>
    <cellStyle name="Normal 59 7" xfId="5378"/>
    <cellStyle name="Normal 59 7 2" xfId="10367"/>
    <cellStyle name="Normal 59 7 3" xfId="7000"/>
    <cellStyle name="Normal 59 8" xfId="5716"/>
    <cellStyle name="Normal 59 8 2" xfId="7001"/>
    <cellStyle name="Normal 59 9" xfId="8399"/>
    <cellStyle name="Normal 590" xfId="5567"/>
    <cellStyle name="Normal 590 2" xfId="10540"/>
    <cellStyle name="Normal 590 3" xfId="7002"/>
    <cellStyle name="Normal 591" xfId="5503"/>
    <cellStyle name="Normal 591 2" xfId="10476"/>
    <cellStyle name="Normal 591 3" xfId="7003"/>
    <cellStyle name="Normal 592" xfId="5541"/>
    <cellStyle name="Normal 592 2" xfId="10514"/>
    <cellStyle name="Normal 592 3" xfId="7004"/>
    <cellStyle name="Normal 593" xfId="5468"/>
    <cellStyle name="Normal 593 2" xfId="10442"/>
    <cellStyle name="Normal 593 3" xfId="7005"/>
    <cellStyle name="Normal 594" xfId="5457"/>
    <cellStyle name="Normal 594 2" xfId="10431"/>
    <cellStyle name="Normal 594 3" xfId="7006"/>
    <cellStyle name="Normal 595" xfId="5556"/>
    <cellStyle name="Normal 595 2" xfId="10529"/>
    <cellStyle name="Normal 595 3" xfId="7007"/>
    <cellStyle name="Normal 596" xfId="5498"/>
    <cellStyle name="Normal 596 2" xfId="10471"/>
    <cellStyle name="Normal 596 3" xfId="7008"/>
    <cellStyle name="Normal 597" xfId="5461"/>
    <cellStyle name="Normal 597 2" xfId="10435"/>
    <cellStyle name="Normal 597 3" xfId="7009"/>
    <cellStyle name="Normal 598" xfId="5396"/>
    <cellStyle name="Normal 598 2" xfId="10385"/>
    <cellStyle name="Normal 598 3" xfId="7010"/>
    <cellStyle name="Normal 599" xfId="5439"/>
    <cellStyle name="Normal 599 2" xfId="10413"/>
    <cellStyle name="Normal 599 3" xfId="7011"/>
    <cellStyle name="Normal 6" xfId="66"/>
    <cellStyle name="Normal 6 2" xfId="415"/>
    <cellStyle name="Normal 6 2 2" xfId="966"/>
    <cellStyle name="Normal 6 2 2 2" xfId="2494"/>
    <cellStyle name="Normal 6 2 2 2 2" xfId="9079"/>
    <cellStyle name="Normal 6 2 2 2 3" xfId="7014"/>
    <cellStyle name="Normal 6 2 2 2 4" xfId="11414"/>
    <cellStyle name="Normal 6 2 2 3" xfId="2140"/>
    <cellStyle name="Normal 6 2 2 3 2" xfId="8947"/>
    <cellStyle name="Normal 6 2 2 3 3" xfId="7015"/>
    <cellStyle name="Normal 6 2 2 3 4" xfId="10848"/>
    <cellStyle name="Normal 6 2 2 4" xfId="8715"/>
    <cellStyle name="Normal 6 2 2 5" xfId="8323"/>
    <cellStyle name="Normal 6 2 2 6" xfId="7013"/>
    <cellStyle name="Normal 6 2 2 7" xfId="6141"/>
    <cellStyle name="Normal 6 2 3" xfId="2752"/>
    <cellStyle name="Normal 6 2 3 2" xfId="9205"/>
    <cellStyle name="Normal 6 2 3 3" xfId="7016"/>
    <cellStyle name="Normal 6 2 3 4" xfId="6290"/>
    <cellStyle name="Normal 6 2 4" xfId="2620"/>
    <cellStyle name="Normal 6 2 4 2" xfId="9161"/>
    <cellStyle name="Normal 6 2 4 3" xfId="7017"/>
    <cellStyle name="Normal 6 2 4 4" xfId="11283"/>
    <cellStyle name="Normal 6 2 5" xfId="8094"/>
    <cellStyle name="Normal 6 2 6" xfId="7012"/>
    <cellStyle name="Normal 6 2 7" xfId="11250"/>
    <cellStyle name="Normal 6 3" xfId="416"/>
    <cellStyle name="Normal 6 3 2" xfId="967"/>
    <cellStyle name="Normal 6 3 2 2" xfId="2495"/>
    <cellStyle name="Normal 6 3 2 2 2" xfId="9080"/>
    <cellStyle name="Normal 6 3 2 2 3" xfId="7020"/>
    <cellStyle name="Normal 6 3 2 2 4" xfId="6303"/>
    <cellStyle name="Normal 6 3 2 3" xfId="2141"/>
    <cellStyle name="Normal 6 3 2 3 2" xfId="8948"/>
    <cellStyle name="Normal 6 3 2 3 3" xfId="7021"/>
    <cellStyle name="Normal 6 3 2 3 4" xfId="11572"/>
    <cellStyle name="Normal 6 3 2 4" xfId="8716"/>
    <cellStyle name="Normal 6 3 2 5" xfId="8324"/>
    <cellStyle name="Normal 6 3 2 6" xfId="7019"/>
    <cellStyle name="Normal 6 3 2 7" xfId="11429"/>
    <cellStyle name="Normal 6 3 3" xfId="2615"/>
    <cellStyle name="Normal 6 3 3 2" xfId="9159"/>
    <cellStyle name="Normal 6 3 3 3" xfId="7022"/>
    <cellStyle name="Normal 6 3 3 4" xfId="11082"/>
    <cellStyle name="Normal 6 3 4" xfId="2692"/>
    <cellStyle name="Normal 6 3 4 2" xfId="9174"/>
    <cellStyle name="Normal 6 3 4 3" xfId="7023"/>
    <cellStyle name="Normal 6 3 4 4" xfId="5844"/>
    <cellStyle name="Normal 6 3 5" xfId="8095"/>
    <cellStyle name="Normal 6 3 6" xfId="7018"/>
    <cellStyle name="Normal 6 3 7" xfId="10818"/>
    <cellStyle name="Normal 6 4" xfId="528"/>
    <cellStyle name="Normal 6 4 2" xfId="968"/>
    <cellStyle name="Normal 6 4 2 2" xfId="8717"/>
    <cellStyle name="Normal 6 4 2 3" xfId="7024"/>
    <cellStyle name="Normal 6 4 2 4" xfId="11908"/>
    <cellStyle name="Normal 6 4 3" xfId="2286"/>
    <cellStyle name="Normal 6 4 3 2" xfId="9062"/>
    <cellStyle name="Normal 6 4 4" xfId="8470"/>
    <cellStyle name="Normal 6 4 5" xfId="8096"/>
    <cellStyle name="Normal 6 5" xfId="414"/>
    <cellStyle name="Normal 6 5 2" xfId="1487"/>
    <cellStyle name="Normal 6 5 2 2" xfId="8887"/>
    <cellStyle name="Normal 6 5 3" xfId="1313"/>
    <cellStyle name="Normal 6 5 3 2" xfId="3355"/>
    <cellStyle name="Normal 6 5 3 2 2" xfId="9459"/>
    <cellStyle name="Normal 6 5 3 2 3" xfId="7026"/>
    <cellStyle name="Normal 6 5 3 2 4" xfId="10972"/>
    <cellStyle name="Normal 6 5 3 3" xfId="3555"/>
    <cellStyle name="Normal 6 5 3 3 2" xfId="9474"/>
    <cellStyle name="Normal 6 5 3 3 3" xfId="7027"/>
    <cellStyle name="Normal 6 5 3 3 4" xfId="11510"/>
    <cellStyle name="Normal 6 5 3 4" xfId="8857"/>
    <cellStyle name="Normal 6 5 3 5" xfId="7025"/>
    <cellStyle name="Normal 6 5 3 6" xfId="11089"/>
    <cellStyle name="Normal 6 5 4" xfId="3135"/>
    <cellStyle name="Normal 6 5 4 2" xfId="9369"/>
    <cellStyle name="Normal 6 5 4 3" xfId="7028"/>
    <cellStyle name="Normal 6 5 4 4" xfId="11525"/>
    <cellStyle name="Normal 6 5 5" xfId="4479"/>
    <cellStyle name="Normal 6 5 5 2" xfId="9841"/>
    <cellStyle name="Normal 6 5 5 3" xfId="7029"/>
    <cellStyle name="Normal 6 5 5 4" xfId="6427"/>
    <cellStyle name="Normal 6 5 6" xfId="8444"/>
    <cellStyle name="Normal 6 6" xfId="1260"/>
    <cellStyle name="Normal 6 6 2" xfId="8369"/>
    <cellStyle name="Normal 6 6 3" xfId="7030"/>
    <cellStyle name="Normal 6 6 4" xfId="11384"/>
    <cellStyle name="Normal 6 7" xfId="1390"/>
    <cellStyle name="Normal 6 7 2" xfId="8885"/>
    <cellStyle name="Normal 6 8" xfId="1206"/>
    <cellStyle name="Normal 6 8 2" xfId="3874"/>
    <cellStyle name="Normal 6 8 2 2" xfId="9581"/>
    <cellStyle name="Normal 6 8 3" xfId="4488"/>
    <cellStyle name="Normal 6 8 3 2" xfId="9846"/>
    <cellStyle name="Normal 6 8 3 3" xfId="7031"/>
    <cellStyle name="Normal 6 8 3 4" xfId="10825"/>
    <cellStyle name="Normal 6 8 4" xfId="5053"/>
    <cellStyle name="Normal 6 8 4 2" xfId="10180"/>
    <cellStyle name="Normal 6 8 5" xfId="8831"/>
    <cellStyle name="Normal 6 9" xfId="3687"/>
    <cellStyle name="Normal 6 9 2" xfId="9549"/>
    <cellStyle name="Normal 6 9 3" xfId="7032"/>
    <cellStyle name="Normal 6 9 4" xfId="10648"/>
    <cellStyle name="Normal 6_Hoja1" xfId="2624"/>
    <cellStyle name="Normal 60" xfId="969"/>
    <cellStyle name="Normal 60 10" xfId="8397"/>
    <cellStyle name="Normal 60 2" xfId="970"/>
    <cellStyle name="Normal 60 2 2" xfId="8719"/>
    <cellStyle name="Normal 60 3" xfId="3043"/>
    <cellStyle name="Normal 60 3 2" xfId="9278"/>
    <cellStyle name="Normal 60 3 3" xfId="7033"/>
    <cellStyle name="Normal 60 3 4" xfId="5903"/>
    <cellStyle name="Normal 60 4" xfId="3044"/>
    <cellStyle name="Normal 60 4 2" xfId="9279"/>
    <cellStyle name="Normal 60 4 3" xfId="7034"/>
    <cellStyle name="Normal 60 4 4" xfId="10684"/>
    <cellStyle name="Normal 60 5" xfId="3042"/>
    <cellStyle name="Normal 60 5 2" xfId="9277"/>
    <cellStyle name="Normal 60 5 3" xfId="7035"/>
    <cellStyle name="Normal 60 5 4" xfId="11556"/>
    <cellStyle name="Normal 60 6" xfId="5080"/>
    <cellStyle name="Normal 60 6 2" xfId="10192"/>
    <cellStyle name="Normal 60 6 3" xfId="7036"/>
    <cellStyle name="Normal 60 6 4" xfId="11846"/>
    <cellStyle name="Normal 60 7" xfId="5251"/>
    <cellStyle name="Normal 60 7 2" xfId="10289"/>
    <cellStyle name="Normal 60 7 3" xfId="7037"/>
    <cellStyle name="Normal 60 8" xfId="5379"/>
    <cellStyle name="Normal 60 8 2" xfId="10368"/>
    <cellStyle name="Normal 60 8 3" xfId="7038"/>
    <cellStyle name="Normal 60 9" xfId="5717"/>
    <cellStyle name="Normal 60 9 2" xfId="8718"/>
    <cellStyle name="Normal 60 9 3" xfId="7039"/>
    <cellStyle name="Normal 600" xfId="5520"/>
    <cellStyle name="Normal 600 2" xfId="10493"/>
    <cellStyle name="Normal 600 3" xfId="7040"/>
    <cellStyle name="Normal 601" xfId="5516"/>
    <cellStyle name="Normal 601 2" xfId="10489"/>
    <cellStyle name="Normal 601 3" xfId="7041"/>
    <cellStyle name="Normal 602" xfId="5591"/>
    <cellStyle name="Normal 602 2" xfId="10564"/>
    <cellStyle name="Normal 602 3" xfId="7042"/>
    <cellStyle name="Normal 603" xfId="5353"/>
    <cellStyle name="Normal 603 2" xfId="10348"/>
    <cellStyle name="Normal 603 3" xfId="7043"/>
    <cellStyle name="Normal 604" xfId="5584"/>
    <cellStyle name="Normal 604 2" xfId="10557"/>
    <cellStyle name="Normal 604 3" xfId="7044"/>
    <cellStyle name="Normal 605" xfId="5647"/>
    <cellStyle name="Normal 605 2" xfId="10620"/>
    <cellStyle name="Normal 605 3" xfId="7045"/>
    <cellStyle name="Normal 606" xfId="5501"/>
    <cellStyle name="Normal 606 2" xfId="10474"/>
    <cellStyle name="Normal 606 3" xfId="7046"/>
    <cellStyle name="Normal 607" xfId="5651"/>
    <cellStyle name="Normal 607 2" xfId="10624"/>
    <cellStyle name="Normal 607 3" xfId="7047"/>
    <cellStyle name="Normal 608" xfId="5617"/>
    <cellStyle name="Normal 608 2" xfId="10590"/>
    <cellStyle name="Normal 608 3" xfId="7048"/>
    <cellStyle name="Normal 609" xfId="5557"/>
    <cellStyle name="Normal 609 2" xfId="10530"/>
    <cellStyle name="Normal 609 3" xfId="7049"/>
    <cellStyle name="Normal 61" xfId="971"/>
    <cellStyle name="Normal 61 2" xfId="972"/>
    <cellStyle name="Normal 61 2 2" xfId="8721"/>
    <cellStyle name="Normal 61 3" xfId="3603"/>
    <cellStyle name="Normal 61 3 2" xfId="4085"/>
    <cellStyle name="Normal 61 3 2 2" xfId="9596"/>
    <cellStyle name="Normal 61 3 2 3" xfId="7051"/>
    <cellStyle name="Normal 61 3 2 4" xfId="10768"/>
    <cellStyle name="Normal 61 3 3" xfId="4609"/>
    <cellStyle name="Normal 61 3 3 2" xfId="9893"/>
    <cellStyle name="Normal 61 3 3 3" xfId="7052"/>
    <cellStyle name="Normal 61 3 3 4" xfId="10729"/>
    <cellStyle name="Normal 61 3 4" xfId="9515"/>
    <cellStyle name="Normal 61 3 5" xfId="7050"/>
    <cellStyle name="Normal 61 3 6" xfId="10873"/>
    <cellStyle name="Normal 61 4" xfId="5130"/>
    <cellStyle name="Normal 61 4 2" xfId="10223"/>
    <cellStyle name="Normal 61 4 3" xfId="7053"/>
    <cellStyle name="Normal 61 4 4" xfId="11058"/>
    <cellStyle name="Normal 61 5" xfId="5252"/>
    <cellStyle name="Normal 61 5 2" xfId="10290"/>
    <cellStyle name="Normal 61 5 3" xfId="7054"/>
    <cellStyle name="Normal 61 6" xfId="5380"/>
    <cellStyle name="Normal 61 6 2" xfId="10369"/>
    <cellStyle name="Normal 61 6 3" xfId="7055"/>
    <cellStyle name="Normal 61 7" xfId="5718"/>
    <cellStyle name="Normal 61 7 2" xfId="8720"/>
    <cellStyle name="Normal 61 7 3" xfId="7056"/>
    <cellStyle name="Normal 61 8" xfId="8404"/>
    <cellStyle name="Normal 610" xfId="5547"/>
    <cellStyle name="Normal 610 2" xfId="10520"/>
    <cellStyle name="Normal 610 3" xfId="7057"/>
    <cellStyle name="Normal 611" xfId="5531"/>
    <cellStyle name="Normal 611 2" xfId="10504"/>
    <cellStyle name="Normal 611 3" xfId="7058"/>
    <cellStyle name="Normal 612" xfId="5578"/>
    <cellStyle name="Normal 612 2" xfId="10551"/>
    <cellStyle name="Normal 612 3" xfId="7059"/>
    <cellStyle name="Normal 613" xfId="5650"/>
    <cellStyle name="Normal 613 2" xfId="10623"/>
    <cellStyle name="Normal 613 3" xfId="7060"/>
    <cellStyle name="Normal 614" xfId="5623"/>
    <cellStyle name="Normal 614 2" xfId="10596"/>
    <cellStyle name="Normal 614 3" xfId="7061"/>
    <cellStyle name="Normal 615" xfId="5496"/>
    <cellStyle name="Normal 615 2" xfId="10469"/>
    <cellStyle name="Normal 615 3" xfId="7062"/>
    <cellStyle name="Normal 616" xfId="5553"/>
    <cellStyle name="Normal 616 2" xfId="10526"/>
    <cellStyle name="Normal 616 3" xfId="7063"/>
    <cellStyle name="Normal 617" xfId="5560"/>
    <cellStyle name="Normal 617 2" xfId="10533"/>
    <cellStyle name="Normal 617 3" xfId="7064"/>
    <cellStyle name="Normal 618" xfId="5576"/>
    <cellStyle name="Normal 618 2" xfId="10549"/>
    <cellStyle name="Normal 618 3" xfId="7065"/>
    <cellStyle name="Normal 619" xfId="5508"/>
    <cellStyle name="Normal 619 2" xfId="10481"/>
    <cellStyle name="Normal 619 3" xfId="7066"/>
    <cellStyle name="Normal 62" xfId="973"/>
    <cellStyle name="Normal 62 2" xfId="974"/>
    <cellStyle name="Normal 62 2 2" xfId="8723"/>
    <cellStyle name="Normal 62 3" xfId="3604"/>
    <cellStyle name="Normal 62 3 2" xfId="4086"/>
    <cellStyle name="Normal 62 3 2 2" xfId="9597"/>
    <cellStyle name="Normal 62 3 2 3" xfId="7068"/>
    <cellStyle name="Normal 62 3 2 4" xfId="11859"/>
    <cellStyle name="Normal 62 3 3" xfId="4610"/>
    <cellStyle name="Normal 62 3 3 2" xfId="9894"/>
    <cellStyle name="Normal 62 3 3 3" xfId="7069"/>
    <cellStyle name="Normal 62 3 3 4" xfId="11378"/>
    <cellStyle name="Normal 62 3 4" xfId="9516"/>
    <cellStyle name="Normal 62 3 5" xfId="7067"/>
    <cellStyle name="Normal 62 3 6" xfId="5845"/>
    <cellStyle name="Normal 62 4" xfId="5145"/>
    <cellStyle name="Normal 62 4 2" xfId="10230"/>
    <cellStyle name="Normal 62 4 3" xfId="7070"/>
    <cellStyle name="Normal 62 4 4" xfId="11500"/>
    <cellStyle name="Normal 62 5" xfId="5253"/>
    <cellStyle name="Normal 62 5 2" xfId="10291"/>
    <cellStyle name="Normal 62 5 3" xfId="7071"/>
    <cellStyle name="Normal 62 6" xfId="5381"/>
    <cellStyle name="Normal 62 6 2" xfId="10370"/>
    <cellStyle name="Normal 62 6 3" xfId="7072"/>
    <cellStyle name="Normal 62 7" xfId="5719"/>
    <cellStyle name="Normal 62 7 2" xfId="8722"/>
    <cellStyle name="Normal 62 7 3" xfId="7073"/>
    <cellStyle name="Normal 62 8" xfId="8405"/>
    <cellStyle name="Normal 620" xfId="5546"/>
    <cellStyle name="Normal 620 2" xfId="10519"/>
    <cellStyle name="Normal 620 3" xfId="7074"/>
    <cellStyle name="Normal 621" xfId="5395"/>
    <cellStyle name="Normal 621 2" xfId="10384"/>
    <cellStyle name="Normal 621 3" xfId="7075"/>
    <cellStyle name="Normal 622" xfId="5575"/>
    <cellStyle name="Normal 622 2" xfId="10548"/>
    <cellStyle name="Normal 622 3" xfId="7076"/>
    <cellStyle name="Normal 623" xfId="5654"/>
    <cellStyle name="Normal 623 2" xfId="10627"/>
    <cellStyle name="Normal 623 3" xfId="7077"/>
    <cellStyle name="Normal 624" xfId="5645"/>
    <cellStyle name="Normal 624 2" xfId="10618"/>
    <cellStyle name="Normal 624 3" xfId="7078"/>
    <cellStyle name="Normal 625" xfId="5493"/>
    <cellStyle name="Normal 625 2" xfId="10466"/>
    <cellStyle name="Normal 625 3" xfId="7079"/>
    <cellStyle name="Normal 626" xfId="5528"/>
    <cellStyle name="Normal 626 2" xfId="10501"/>
    <cellStyle name="Normal 626 3" xfId="7080"/>
    <cellStyle name="Normal 627" xfId="5648"/>
    <cellStyle name="Normal 627 2" xfId="10621"/>
    <cellStyle name="Normal 627 3" xfId="7081"/>
    <cellStyle name="Normal 628" xfId="5488"/>
    <cellStyle name="Normal 628 2" xfId="10461"/>
    <cellStyle name="Normal 628 3" xfId="7082"/>
    <cellStyle name="Normal 629" xfId="5642"/>
    <cellStyle name="Normal 629 2" xfId="10615"/>
    <cellStyle name="Normal 629 3" xfId="7083"/>
    <cellStyle name="Normal 63" xfId="975"/>
    <cellStyle name="Normal 63 2" xfId="976"/>
    <cellStyle name="Normal 63 2 2" xfId="8725"/>
    <cellStyle name="Normal 63 3" xfId="3605"/>
    <cellStyle name="Normal 63 3 2" xfId="4087"/>
    <cellStyle name="Normal 63 3 2 2" xfId="9598"/>
    <cellStyle name="Normal 63 3 2 3" xfId="7085"/>
    <cellStyle name="Normal 63 3 2 4" xfId="12016"/>
    <cellStyle name="Normal 63 3 3" xfId="4611"/>
    <cellStyle name="Normal 63 3 3 2" xfId="9895"/>
    <cellStyle name="Normal 63 3 3 3" xfId="7086"/>
    <cellStyle name="Normal 63 3 3 4" xfId="11774"/>
    <cellStyle name="Normal 63 3 4" xfId="9517"/>
    <cellStyle name="Normal 63 3 5" xfId="7084"/>
    <cellStyle name="Normal 63 3 6" xfId="5766"/>
    <cellStyle name="Normal 63 4" xfId="5151"/>
    <cellStyle name="Normal 63 4 2" xfId="10232"/>
    <cellStyle name="Normal 63 4 3" xfId="7087"/>
    <cellStyle name="Normal 63 4 4" xfId="6306"/>
    <cellStyle name="Normal 63 5" xfId="5254"/>
    <cellStyle name="Normal 63 5 2" xfId="10292"/>
    <cellStyle name="Normal 63 5 3" xfId="7088"/>
    <cellStyle name="Normal 63 6" xfId="5382"/>
    <cellStyle name="Normal 63 6 2" xfId="10371"/>
    <cellStyle name="Normal 63 6 3" xfId="7089"/>
    <cellStyle name="Normal 63 7" xfId="5720"/>
    <cellStyle name="Normal 63 7 2" xfId="8724"/>
    <cellStyle name="Normal 63 7 3" xfId="7090"/>
    <cellStyle name="Normal 63 8" xfId="8406"/>
    <cellStyle name="Normal 630" xfId="5552"/>
    <cellStyle name="Normal 630 2" xfId="10525"/>
    <cellStyle name="Normal 630 3" xfId="7091"/>
    <cellStyle name="Normal 631" xfId="5653"/>
    <cellStyle name="Normal 631 2" xfId="10626"/>
    <cellStyle name="Normal 631 3" xfId="7092"/>
    <cellStyle name="Normal 632" xfId="5530"/>
    <cellStyle name="Normal 632 2" xfId="10503"/>
    <cellStyle name="Normal 632 3" xfId="7093"/>
    <cellStyle name="Normal 633" xfId="5599"/>
    <cellStyle name="Normal 633 2" xfId="10572"/>
    <cellStyle name="Normal 633 3" xfId="7094"/>
    <cellStyle name="Normal 634" xfId="5646"/>
    <cellStyle name="Normal 634 2" xfId="10619"/>
    <cellStyle name="Normal 634 3" xfId="7095"/>
    <cellStyle name="Normal 635" xfId="5443"/>
    <cellStyle name="Normal 635 2" xfId="5746"/>
    <cellStyle name="Normal 635 2 2" xfId="11210"/>
    <cellStyle name="Normal 635 3" xfId="10417"/>
    <cellStyle name="Normal 635 4" xfId="7096"/>
    <cellStyle name="Normal 636" xfId="5674"/>
    <cellStyle name="Normal 636 2" xfId="7097"/>
    <cellStyle name="Normal 637" xfId="5730"/>
    <cellStyle name="Normal 637 2" xfId="7098"/>
    <cellStyle name="Normal 638" xfId="5748"/>
    <cellStyle name="Normal 638 2" xfId="7099"/>
    <cellStyle name="Normal 639" xfId="5656"/>
    <cellStyle name="Normal 639 2" xfId="7100"/>
    <cellStyle name="Normal 639 2 2" xfId="11212"/>
    <cellStyle name="Normal 639 3" xfId="11211"/>
    <cellStyle name="Normal 64" xfId="977"/>
    <cellStyle name="Normal 64 2" xfId="978"/>
    <cellStyle name="Normal 64 2 2" xfId="8727"/>
    <cellStyle name="Normal 64 3" xfId="3386"/>
    <cellStyle name="Normal 64 3 2" xfId="4088"/>
    <cellStyle name="Normal 64 3 2 2" xfId="9599"/>
    <cellStyle name="Normal 64 3 2 3" xfId="7102"/>
    <cellStyle name="Normal 64 3 2 4" xfId="11306"/>
    <cellStyle name="Normal 64 3 3" xfId="4592"/>
    <cellStyle name="Normal 64 3 3 2" xfId="9889"/>
    <cellStyle name="Normal 64 3 3 3" xfId="7103"/>
    <cellStyle name="Normal 64 3 3 4" xfId="11989"/>
    <cellStyle name="Normal 64 3 4" xfId="9462"/>
    <cellStyle name="Normal 64 3 5" xfId="7101"/>
    <cellStyle name="Normal 64 3 6" xfId="10990"/>
    <cellStyle name="Normal 64 4" xfId="5123"/>
    <cellStyle name="Normal 64 4 2" xfId="10218"/>
    <cellStyle name="Normal 64 4 3" xfId="7104"/>
    <cellStyle name="Normal 64 4 4" xfId="10790"/>
    <cellStyle name="Normal 64 5" xfId="5255"/>
    <cellStyle name="Normal 64 5 2" xfId="10293"/>
    <cellStyle name="Normal 64 5 3" xfId="7105"/>
    <cellStyle name="Normal 64 6" xfId="5383"/>
    <cellStyle name="Normal 64 6 2" xfId="10372"/>
    <cellStyle name="Normal 64 6 3" xfId="7106"/>
    <cellStyle name="Normal 64 7" xfId="5721"/>
    <cellStyle name="Normal 64 7 2" xfId="8726"/>
    <cellStyle name="Normal 64 7 3" xfId="7107"/>
    <cellStyle name="Normal 64 8" xfId="8407"/>
    <cellStyle name="Normal 640" xfId="7108"/>
    <cellStyle name="Normal 641" xfId="7109"/>
    <cellStyle name="Normal 642" xfId="7110"/>
    <cellStyle name="Normal 643" xfId="7111"/>
    <cellStyle name="Normal 644" xfId="7112"/>
    <cellStyle name="Normal 645" xfId="7113"/>
    <cellStyle name="Normal 646" xfId="7114"/>
    <cellStyle name="Normal 647" xfId="7115"/>
    <cellStyle name="Normal 648" xfId="7116"/>
    <cellStyle name="Normal 649" xfId="7117"/>
    <cellStyle name="Normal 65" xfId="979"/>
    <cellStyle name="Normal 65 2" xfId="980"/>
    <cellStyle name="Normal 65 2 2" xfId="8729"/>
    <cellStyle name="Normal 65 3" xfId="3606"/>
    <cellStyle name="Normal 65 3 2" xfId="4994"/>
    <cellStyle name="Normal 65 3 2 2" xfId="10161"/>
    <cellStyle name="Normal 65 3 2 3" xfId="7119"/>
    <cellStyle name="Normal 65 3 2 4" xfId="11749"/>
    <cellStyle name="Normal 65 3 3" xfId="4812"/>
    <cellStyle name="Normal 65 3 3 2" xfId="9980"/>
    <cellStyle name="Normal 65 3 3 3" xfId="7120"/>
    <cellStyle name="Normal 65 3 3 4" xfId="11156"/>
    <cellStyle name="Normal 65 3 4" xfId="9518"/>
    <cellStyle name="Normal 65 3 5" xfId="7118"/>
    <cellStyle name="Normal 65 3 6" xfId="11497"/>
    <cellStyle name="Normal 65 4" xfId="5098"/>
    <cellStyle name="Normal 65 4 2" xfId="10202"/>
    <cellStyle name="Normal 65 4 3" xfId="7121"/>
    <cellStyle name="Normal 65 4 4" xfId="5786"/>
    <cellStyle name="Normal 65 5" xfId="5256"/>
    <cellStyle name="Normal 65 5 2" xfId="10294"/>
    <cellStyle name="Normal 65 5 3" xfId="7122"/>
    <cellStyle name="Normal 65 6" xfId="5384"/>
    <cellStyle name="Normal 65 6 2" xfId="10373"/>
    <cellStyle name="Normal 65 6 3" xfId="7123"/>
    <cellStyle name="Normal 65 7" xfId="5722"/>
    <cellStyle name="Normal 65 7 2" xfId="8728"/>
    <cellStyle name="Normal 65 7 3" xfId="7124"/>
    <cellStyle name="Normal 65 8" xfId="8408"/>
    <cellStyle name="Normal 650" xfId="7125"/>
    <cellStyle name="Normal 651" xfId="7126"/>
    <cellStyle name="Normal 652" xfId="7127"/>
    <cellStyle name="Normal 653" xfId="7128"/>
    <cellStyle name="Normal 654" xfId="7129"/>
    <cellStyle name="Normal 655" xfId="7130"/>
    <cellStyle name="Normal 656" xfId="7131"/>
    <cellStyle name="Normal 657" xfId="7132"/>
    <cellStyle name="Normal 658" xfId="7133"/>
    <cellStyle name="Normal 659" xfId="7134"/>
    <cellStyle name="Normal 66" xfId="981"/>
    <cellStyle name="Normal 66 2" xfId="982"/>
    <cellStyle name="Normal 66 2 2" xfId="8731"/>
    <cellStyle name="Normal 66 3" xfId="3607"/>
    <cellStyle name="Normal 66 3 2" xfId="9519"/>
    <cellStyle name="Normal 66 3 3" xfId="7135"/>
    <cellStyle name="Normal 66 3 4" xfId="10671"/>
    <cellStyle name="Normal 66 4" xfId="8730"/>
    <cellStyle name="Normal 660" xfId="7136"/>
    <cellStyle name="Normal 661" xfId="7137"/>
    <cellStyle name="Normal 662" xfId="7138"/>
    <cellStyle name="Normal 663" xfId="7139"/>
    <cellStyle name="Normal 664" xfId="7140"/>
    <cellStyle name="Normal 665" xfId="7141"/>
    <cellStyle name="Normal 666" xfId="8062"/>
    <cellStyle name="Normal 667" xfId="6492"/>
    <cellStyle name="Normal 668" xfId="8368"/>
    <cellStyle name="Normal 669" xfId="6481"/>
    <cellStyle name="Normal 67" xfId="983"/>
    <cellStyle name="Normal 67 2" xfId="984"/>
    <cellStyle name="Normal 67 2 2" xfId="8733"/>
    <cellStyle name="Normal 67 3" xfId="3608"/>
    <cellStyle name="Normal 67 3 2" xfId="9520"/>
    <cellStyle name="Normal 67 3 3" xfId="7142"/>
    <cellStyle name="Normal 67 3 4" xfId="11526"/>
    <cellStyle name="Normal 67 4" xfId="8732"/>
    <cellStyle name="Normal 670" xfId="6486"/>
    <cellStyle name="Normal 671" xfId="9213"/>
    <cellStyle name="Normal 672" xfId="6490"/>
    <cellStyle name="Normal 673" xfId="8841"/>
    <cellStyle name="Normal 674" xfId="5749"/>
    <cellStyle name="Normal 674 2" xfId="11091"/>
    <cellStyle name="Normal 675" xfId="10854"/>
    <cellStyle name="Normal 676" xfId="10679"/>
    <cellStyle name="Normal 677" xfId="10675"/>
    <cellStyle name="Normal 678" xfId="11088"/>
    <cellStyle name="Normal 679" xfId="10678"/>
    <cellStyle name="Normal 68" xfId="985"/>
    <cellStyle name="Normal 68 2" xfId="986"/>
    <cellStyle name="Normal 68 2 2" xfId="8735"/>
    <cellStyle name="Normal 68 3" xfId="3609"/>
    <cellStyle name="Normal 68 3 2" xfId="9521"/>
    <cellStyle name="Normal 68 3 3" xfId="7143"/>
    <cellStyle name="Normal 68 3 4" xfId="11195"/>
    <cellStyle name="Normal 68 4" xfId="8734"/>
    <cellStyle name="Normal 680" xfId="10674"/>
    <cellStyle name="Normal 681" xfId="11333"/>
    <cellStyle name="Normal 682" xfId="11321"/>
    <cellStyle name="Normal 683" xfId="7781"/>
    <cellStyle name="Normal 683 2" xfId="5906"/>
    <cellStyle name="Normal 684" xfId="10975"/>
    <cellStyle name="Normal 685" xfId="11035"/>
    <cellStyle name="Normal 686" xfId="11175"/>
    <cellStyle name="Normal 687" xfId="10841"/>
    <cellStyle name="Normal 687 2" xfId="10690"/>
    <cellStyle name="Normal 688" xfId="11340"/>
    <cellStyle name="Normal 689" xfId="6368"/>
    <cellStyle name="Normal 69" xfId="987"/>
    <cellStyle name="Normal 69 2" xfId="988"/>
    <cellStyle name="Normal 69 2 2" xfId="8737"/>
    <cellStyle name="Normal 69 3" xfId="3610"/>
    <cellStyle name="Normal 69 3 2" xfId="9522"/>
    <cellStyle name="Normal 69 3 3" xfId="7144"/>
    <cellStyle name="Normal 69 3 4" xfId="10993"/>
    <cellStyle name="Normal 69 4" xfId="8736"/>
    <cellStyle name="Normal 690" xfId="5806"/>
    <cellStyle name="Normal 691" xfId="5780"/>
    <cellStyle name="Normal 691 2" xfId="11367"/>
    <cellStyle name="Normal 692" xfId="11370"/>
    <cellStyle name="Normal 693" xfId="11369"/>
    <cellStyle name="Normal 694" xfId="6437"/>
    <cellStyle name="Normal 695" xfId="11374"/>
    <cellStyle name="Normal 696" xfId="5959"/>
    <cellStyle name="Normal 697" xfId="11375"/>
    <cellStyle name="Normal 698" xfId="11358"/>
    <cellStyle name="Normal 699" xfId="5828"/>
    <cellStyle name="Normal 7" xfId="7"/>
    <cellStyle name="Normal 7 10" xfId="5121"/>
    <cellStyle name="Normal 7 10 2" xfId="10217"/>
    <cellStyle name="Normal 7 11" xfId="5228"/>
    <cellStyle name="Normal 7 11 2" xfId="10270"/>
    <cellStyle name="Normal 7 12" xfId="5343"/>
    <cellStyle name="Normal 7 12 2" xfId="10343"/>
    <cellStyle name="Normal 7 13" xfId="5694"/>
    <cellStyle name="Normal 7 13 2" xfId="8420"/>
    <cellStyle name="Normal 7 13 3" xfId="11213"/>
    <cellStyle name="Normal 7 14" xfId="8097"/>
    <cellStyle name="Normal 7 2" xfId="74"/>
    <cellStyle name="Normal 7 2 2" xfId="989"/>
    <cellStyle name="Normal 7 2 2 2" xfId="2496"/>
    <cellStyle name="Normal 7 2 2 2 2" xfId="9081"/>
    <cellStyle name="Normal 7 2 2 2 3" xfId="7146"/>
    <cellStyle name="Normal 7 2 2 2 4" xfId="11660"/>
    <cellStyle name="Normal 7 2 2 3" xfId="2143"/>
    <cellStyle name="Normal 7 2 2 3 2" xfId="8950"/>
    <cellStyle name="Normal 7 2 2 3 3" xfId="7147"/>
    <cellStyle name="Normal 7 2 2 3 4" xfId="11730"/>
    <cellStyle name="Normal 7 2 2 4" xfId="8738"/>
    <cellStyle name="Normal 7 2 2 5" xfId="8325"/>
    <cellStyle name="Normal 7 2 2 6" xfId="7145"/>
    <cellStyle name="Normal 7 2 2 7" xfId="6240"/>
    <cellStyle name="Normal 7 2 3" xfId="418"/>
    <cellStyle name="Normal 7 2 3 2" xfId="4089"/>
    <cellStyle name="Normal 7 2 3 2 2" xfId="9600"/>
    <cellStyle name="Normal 7 2 3 2 3" xfId="7149"/>
    <cellStyle name="Normal 7 2 3 2 4" xfId="11044"/>
    <cellStyle name="Normal 7 2 3 3" xfId="4480"/>
    <cellStyle name="Normal 7 2 3 3 2" xfId="9842"/>
    <cellStyle name="Normal 7 2 3 3 3" xfId="7150"/>
    <cellStyle name="Normal 7 2 3 3 4" xfId="11810"/>
    <cellStyle name="Normal 7 2 3 4" xfId="5058"/>
    <cellStyle name="Normal 7 2 3 4 2" xfId="10181"/>
    <cellStyle name="Normal 7 2 3 4 3" xfId="7151"/>
    <cellStyle name="Normal 7 2 3 4 4" xfId="11470"/>
    <cellStyle name="Normal 7 2 3 5" xfId="8445"/>
    <cellStyle name="Normal 7 2 3 6" xfId="7148"/>
    <cellStyle name="Normal 7 2 3 7" xfId="11613"/>
    <cellStyle name="Normal 7 2 4" xfId="2565"/>
    <cellStyle name="Normal 7 2 4 2" xfId="9145"/>
    <cellStyle name="Normal 7 2 4 3" xfId="7152"/>
    <cellStyle name="Normal 7 2 4 4" xfId="11834"/>
    <cellStyle name="Normal 7 2 5" xfId="3131"/>
    <cellStyle name="Normal 7 2 5 2" xfId="9366"/>
    <cellStyle name="Normal 7 2 6" xfId="4475"/>
    <cellStyle name="Normal 7 2 6 2" xfId="9838"/>
    <cellStyle name="Normal 7 2 7" xfId="8423"/>
    <cellStyle name="Normal 7 2 8" xfId="8098"/>
    <cellStyle name="Normal 7 3" xfId="419"/>
    <cellStyle name="Normal 7 3 2" xfId="990"/>
    <cellStyle name="Normal 7 3 2 2" xfId="2497"/>
    <cellStyle name="Normal 7 3 2 2 2" xfId="9082"/>
    <cellStyle name="Normal 7 3 2 2 3" xfId="7155"/>
    <cellStyle name="Normal 7 3 2 2 4" xfId="11839"/>
    <cellStyle name="Normal 7 3 2 3" xfId="2144"/>
    <cellStyle name="Normal 7 3 2 3 2" xfId="8951"/>
    <cellStyle name="Normal 7 3 2 3 3" xfId="7156"/>
    <cellStyle name="Normal 7 3 2 3 4" xfId="10919"/>
    <cellStyle name="Normal 7 3 2 4" xfId="8739"/>
    <cellStyle name="Normal 7 3 2 5" xfId="8326"/>
    <cellStyle name="Normal 7 3 2 6" xfId="7154"/>
    <cellStyle name="Normal 7 3 2 7" xfId="11487"/>
    <cellStyle name="Normal 7 3 3" xfId="2753"/>
    <cellStyle name="Normal 7 3 3 2" xfId="9206"/>
    <cellStyle name="Normal 7 3 3 3" xfId="7157"/>
    <cellStyle name="Normal 7 3 3 4" xfId="11430"/>
    <cellStyle name="Normal 7 3 4" xfId="2693"/>
    <cellStyle name="Normal 7 3 4 2" xfId="9175"/>
    <cellStyle name="Normal 7 3 4 3" xfId="7158"/>
    <cellStyle name="Normal 7 3 4 4" xfId="10745"/>
    <cellStyle name="Normal 7 3 5" xfId="8099"/>
    <cellStyle name="Normal 7 3 6" xfId="7153"/>
    <cellStyle name="Normal 7 3 7" xfId="11543"/>
    <cellStyle name="Normal 7 4" xfId="991"/>
    <cellStyle name="Normal 7 4 2" xfId="3332"/>
    <cellStyle name="Normal 7 4 2 2" xfId="9441"/>
    <cellStyle name="Normal 7 4 2 3" xfId="7160"/>
    <cellStyle name="Normal 7 4 2 4" xfId="6477"/>
    <cellStyle name="Normal 7 4 3" xfId="3268"/>
    <cellStyle name="Normal 7 4 3 2" xfId="9419"/>
    <cellStyle name="Normal 7 4 3 3" xfId="7161"/>
    <cellStyle name="Normal 7 4 3 4" xfId="10804"/>
    <cellStyle name="Normal 7 4 4" xfId="8246"/>
    <cellStyle name="Normal 7 4 5" xfId="7159"/>
    <cellStyle name="Normal 7 4 6" xfId="11485"/>
    <cellStyle name="Normal 7 5" xfId="417"/>
    <cellStyle name="Normal 7 5 2" xfId="1314"/>
    <cellStyle name="Normal 7 5 2 2" xfId="2146"/>
    <cellStyle name="Normal 7 5 2 2 2" xfId="8953"/>
    <cellStyle name="Normal 7 5 2 2 3" xfId="7163"/>
    <cellStyle name="Normal 7 5 2 2 4" xfId="11980"/>
    <cellStyle name="Normal 7 5 2 3" xfId="3159"/>
    <cellStyle name="Normal 7 5 2 3 2" xfId="9374"/>
    <cellStyle name="Normal 7 5 2 3 3" xfId="7164"/>
    <cellStyle name="Normal 7 5 2 3 4" xfId="11777"/>
    <cellStyle name="Normal 7 5 2 4" xfId="4514"/>
    <cellStyle name="Normal 7 5 2 4 2" xfId="9853"/>
    <cellStyle name="Normal 7 5 2 4 3" xfId="7165"/>
    <cellStyle name="Normal 7 5 2 4 4" xfId="11625"/>
    <cellStyle name="Normal 7 5 2 5" xfId="8858"/>
    <cellStyle name="Normal 7 5 2 6" xfId="7162"/>
    <cellStyle name="Normal 7 5 2 7" xfId="11804"/>
    <cellStyle name="Normal 7 5 3" xfId="2145"/>
    <cellStyle name="Normal 7 5 3 2" xfId="8952"/>
    <cellStyle name="Normal 7 5 4" xfId="5127"/>
    <cellStyle name="Normal 7 5 4 2" xfId="10221"/>
    <cellStyle name="Normal 7 5 5" xfId="5257"/>
    <cellStyle name="Normal 7 5 5 2" xfId="10295"/>
    <cellStyle name="Normal 7 5 6" xfId="5385"/>
    <cellStyle name="Normal 7 5 6 2" xfId="10374"/>
    <cellStyle name="Normal 7 5 7" xfId="5723"/>
    <cellStyle name="Normal 7 5 7 2" xfId="11216"/>
    <cellStyle name="Normal 7 5 8" xfId="8370"/>
    <cellStyle name="Normal 7 6" xfId="1261"/>
    <cellStyle name="Normal 7 6 2" xfId="2142"/>
    <cellStyle name="Normal 7 6 2 2" xfId="8949"/>
    <cellStyle name="Normal 7 6 2 3" xfId="7167"/>
    <cellStyle name="Normal 7 6 2 4" xfId="11875"/>
    <cellStyle name="Normal 7 6 3" xfId="3140"/>
    <cellStyle name="Normal 7 6 3 2" xfId="9372"/>
    <cellStyle name="Normal 7 6 3 3" xfId="7168"/>
    <cellStyle name="Normal 7 6 3 4" xfId="11146"/>
    <cellStyle name="Normal 7 6 4" xfId="4494"/>
    <cellStyle name="Normal 7 6 4 2" xfId="9850"/>
    <cellStyle name="Normal 7 6 4 3" xfId="7169"/>
    <cellStyle name="Normal 7 6 4 4" xfId="11047"/>
    <cellStyle name="Normal 7 6 5" xfId="8843"/>
    <cellStyle name="Normal 7 6 6" xfId="7166"/>
    <cellStyle name="Normal 7 6 7" xfId="11289"/>
    <cellStyle name="Normal 7 7" xfId="1207"/>
    <cellStyle name="Normal 7 7 2" xfId="3045"/>
    <cellStyle name="Normal 7 7 2 2" xfId="4616"/>
    <cellStyle name="Normal 7 7 2 2 2" xfId="9897"/>
    <cellStyle name="Normal 7 7 2 2 3" xfId="7170"/>
    <cellStyle name="Normal 7 7 2 2 4" xfId="11599"/>
    <cellStyle name="Normal 7 7 2 3" xfId="5074"/>
    <cellStyle name="Normal 7 7 2 3 2" xfId="10188"/>
    <cellStyle name="Normal 7 7 2 4" xfId="9280"/>
    <cellStyle name="Normal 7 7 3" xfId="3138"/>
    <cellStyle name="Normal 7 7 3 2" xfId="9371"/>
    <cellStyle name="Normal 7 7 3 3" xfId="7171"/>
    <cellStyle name="Normal 7 7 3 4" xfId="11641"/>
    <cellStyle name="Normal 7 7 4" xfId="4489"/>
    <cellStyle name="Normal 7 7 4 2" xfId="9847"/>
    <cellStyle name="Normal 7 7 4 3" xfId="7172"/>
    <cellStyle name="Normal 7 7 4 4" xfId="10809"/>
    <cellStyle name="Normal 7 7 5" xfId="8832"/>
    <cellStyle name="Normal 7 8" xfId="3130"/>
    <cellStyle name="Normal 7 8 2" xfId="9365"/>
    <cellStyle name="Normal 7 8 3" xfId="7173"/>
    <cellStyle name="Normal 7 8 4" xfId="6411"/>
    <cellStyle name="Normal 7 9" xfId="4474"/>
    <cellStyle name="Normal 7 9 2" xfId="9837"/>
    <cellStyle name="Normal 7 9 3" xfId="7174"/>
    <cellStyle name="Normal 7 9 4" xfId="11578"/>
    <cellStyle name="Normal 7_Hoja1" xfId="2627"/>
    <cellStyle name="Normal 70" xfId="992"/>
    <cellStyle name="Normal 70 2" xfId="993"/>
    <cellStyle name="Normal 70 2 2" xfId="8741"/>
    <cellStyle name="Normal 70 3" xfId="3611"/>
    <cellStyle name="Normal 70 3 2" xfId="9523"/>
    <cellStyle name="Normal 70 3 3" xfId="7175"/>
    <cellStyle name="Normal 70 3 4" xfId="11905"/>
    <cellStyle name="Normal 70 4" xfId="8740"/>
    <cellStyle name="Normal 700" xfId="11362"/>
    <cellStyle name="Normal 701" xfId="10732"/>
    <cellStyle name="Normal 701 2" xfId="11432"/>
    <cellStyle name="Normal 702" xfId="11700"/>
    <cellStyle name="Normal 703" xfId="6448"/>
    <cellStyle name="Normal 704" xfId="10722"/>
    <cellStyle name="Normal 705" xfId="12042"/>
    <cellStyle name="Normal 706" xfId="11789"/>
    <cellStyle name="Normal 707" xfId="11835"/>
    <cellStyle name="Normal 708" xfId="11916"/>
    <cellStyle name="Normal 709" xfId="5901"/>
    <cellStyle name="Normal 71" xfId="994"/>
    <cellStyle name="Normal 71 2" xfId="995"/>
    <cellStyle name="Normal 71 2 2" xfId="8743"/>
    <cellStyle name="Normal 71 3" xfId="3612"/>
    <cellStyle name="Normal 71 3 2" xfId="9524"/>
    <cellStyle name="Normal 71 3 3" xfId="7176"/>
    <cellStyle name="Normal 71 3 4" xfId="11912"/>
    <cellStyle name="Normal 71 4" xfId="8742"/>
    <cellStyle name="Normal 710" xfId="11115"/>
    <cellStyle name="Normal 72" xfId="996"/>
    <cellStyle name="Normal 72 2" xfId="997"/>
    <cellStyle name="Normal 72 2 2" xfId="8745"/>
    <cellStyle name="Normal 72 3" xfId="3613"/>
    <cellStyle name="Normal 72 3 2" xfId="9525"/>
    <cellStyle name="Normal 72 3 3" xfId="7177"/>
    <cellStyle name="Normal 72 3 4" xfId="10830"/>
    <cellStyle name="Normal 72 4" xfId="8744"/>
    <cellStyle name="Normal 73" xfId="998"/>
    <cellStyle name="Normal 73 2" xfId="999"/>
    <cellStyle name="Normal 73 2 2" xfId="8747"/>
    <cellStyle name="Normal 73 3" xfId="3614"/>
    <cellStyle name="Normal 73 3 2" xfId="9526"/>
    <cellStyle name="Normal 73 3 3" xfId="7178"/>
    <cellStyle name="Normal 73 3 4" xfId="10812"/>
    <cellStyle name="Normal 73 4" xfId="8746"/>
    <cellStyle name="Normal 74" xfId="1000"/>
    <cellStyle name="Normal 74 2" xfId="1001"/>
    <cellStyle name="Normal 74 2 2" xfId="8749"/>
    <cellStyle name="Normal 74 3" xfId="3615"/>
    <cellStyle name="Normal 74 3 2" xfId="9527"/>
    <cellStyle name="Normal 74 3 3" xfId="7179"/>
    <cellStyle name="Normal 74 3 4" xfId="11473"/>
    <cellStyle name="Normal 74 4" xfId="8748"/>
    <cellStyle name="Normal 75" xfId="1002"/>
    <cellStyle name="Normal 75 2" xfId="1003"/>
    <cellStyle name="Normal 75 2 2" xfId="8751"/>
    <cellStyle name="Normal 75 3" xfId="3616"/>
    <cellStyle name="Normal 75 3 2" xfId="9528"/>
    <cellStyle name="Normal 75 3 3" xfId="7180"/>
    <cellStyle name="Normal 75 3 4" xfId="11520"/>
    <cellStyle name="Normal 75 4" xfId="8750"/>
    <cellStyle name="Normal 76" xfId="1004"/>
    <cellStyle name="Normal 76 2" xfId="1005"/>
    <cellStyle name="Normal 76 2 2" xfId="8753"/>
    <cellStyle name="Normal 76 3" xfId="2498"/>
    <cellStyle name="Normal 76 3 2" xfId="9083"/>
    <cellStyle name="Normal 76 3 3" xfId="7181"/>
    <cellStyle name="Normal 76 3 4" xfId="5860"/>
    <cellStyle name="Normal 76 4" xfId="2147"/>
    <cellStyle name="Normal 76 4 2" xfId="8954"/>
    <cellStyle name="Normal 76 4 3" xfId="7182"/>
    <cellStyle name="Normal 76 4 4" xfId="11461"/>
    <cellStyle name="Normal 76 5" xfId="8752"/>
    <cellStyle name="Normal 77" xfId="1006"/>
    <cellStyle name="Normal 77 2" xfId="2499"/>
    <cellStyle name="Normal 77 2 2" xfId="9084"/>
    <cellStyle name="Normal 77 2 3" xfId="7184"/>
    <cellStyle name="Normal 77 2 4" xfId="11646"/>
    <cellStyle name="Normal 77 3" xfId="2148"/>
    <cellStyle name="Normal 77 3 2" xfId="8955"/>
    <cellStyle name="Normal 77 3 3" xfId="7185"/>
    <cellStyle name="Normal 77 3 4" xfId="6366"/>
    <cellStyle name="Normal 77 4" xfId="8754"/>
    <cellStyle name="Normal 77 5" xfId="7183"/>
    <cellStyle name="Normal 77 6" xfId="11238"/>
    <cellStyle name="Normal 78" xfId="1007"/>
    <cellStyle name="Normal 78 2" xfId="1374"/>
    <cellStyle name="Normal 78 2 2" xfId="3354"/>
    <cellStyle name="Normal 78 2 2 2" xfId="9458"/>
    <cellStyle name="Normal 78 2 2 3" xfId="7188"/>
    <cellStyle name="Normal 78 2 2 4" xfId="6409"/>
    <cellStyle name="Normal 78 2 3" xfId="3617"/>
    <cellStyle name="Normal 78 2 3 2" xfId="9529"/>
    <cellStyle name="Normal 78 2 3 3" xfId="7189"/>
    <cellStyle name="Normal 78 2 3 4" xfId="11642"/>
    <cellStyle name="Normal 78 2 4" xfId="8880"/>
    <cellStyle name="Normal 78 2 5" xfId="7187"/>
    <cellStyle name="Normal 78 2 6" xfId="11880"/>
    <cellStyle name="Normal 78 3" xfId="8755"/>
    <cellStyle name="Normal 78 4" xfId="7186"/>
    <cellStyle name="Normal 78 5" xfId="10845"/>
    <cellStyle name="Normal 79" xfId="1008"/>
    <cellStyle name="Normal 79 2" xfId="1338"/>
    <cellStyle name="Normal 79 2 2" xfId="3359"/>
    <cellStyle name="Normal 79 2 2 2" xfId="9461"/>
    <cellStyle name="Normal 79 2 2 3" xfId="7192"/>
    <cellStyle name="Normal 79 2 2 4" xfId="10705"/>
    <cellStyle name="Normal 79 2 3" xfId="3618"/>
    <cellStyle name="Normal 79 2 3 2" xfId="9530"/>
    <cellStyle name="Normal 79 2 3 3" xfId="7193"/>
    <cellStyle name="Normal 79 2 3 4" xfId="5913"/>
    <cellStyle name="Normal 79 2 4" xfId="8874"/>
    <cellStyle name="Normal 79 2 5" xfId="7191"/>
    <cellStyle name="Normal 79 2 6" xfId="11650"/>
    <cellStyle name="Normal 79 3" xfId="8756"/>
    <cellStyle name="Normal 79 4" xfId="7190"/>
    <cellStyle name="Normal 79 5" xfId="11179"/>
    <cellStyle name="Normal 8" xfId="420"/>
    <cellStyle name="Normal 8 10" xfId="5900"/>
    <cellStyle name="Normal 8 2" xfId="421"/>
    <cellStyle name="Normal 8 2 2" xfId="1009"/>
    <cellStyle name="Normal 8 2 2 2" xfId="2500"/>
    <cellStyle name="Normal 8 2 2 2 2" xfId="9085"/>
    <cellStyle name="Normal 8 2 2 2 3" xfId="7197"/>
    <cellStyle name="Normal 8 2 2 2 4" xfId="11007"/>
    <cellStyle name="Normal 8 2 2 3" xfId="2149"/>
    <cellStyle name="Normal 8 2 2 3 2" xfId="8956"/>
    <cellStyle name="Normal 8 2 2 3 3" xfId="7198"/>
    <cellStyle name="Normal 8 2 2 3 4" xfId="10911"/>
    <cellStyle name="Normal 8 2 2 4" xfId="3333"/>
    <cellStyle name="Normal 8 2 2 4 2" xfId="9442"/>
    <cellStyle name="Normal 8 2 2 4 3" xfId="7199"/>
    <cellStyle name="Normal 8 2 2 4 4" xfId="5856"/>
    <cellStyle name="Normal 8 2 2 5" xfId="3270"/>
    <cellStyle name="Normal 8 2 2 5 2" xfId="9421"/>
    <cellStyle name="Normal 8 2 2 5 3" xfId="7200"/>
    <cellStyle name="Normal 8 2 2 5 4" xfId="11183"/>
    <cellStyle name="Normal 8 2 2 6" xfId="8757"/>
    <cellStyle name="Normal 8 2 2 7" xfId="8327"/>
    <cellStyle name="Normal 8 2 2 8" xfId="7196"/>
    <cellStyle name="Normal 8 2 2 9" xfId="10999"/>
    <cellStyle name="Normal 8 2 3" xfId="1316"/>
    <cellStyle name="Normal 8 2 3 2" xfId="3557"/>
    <cellStyle name="Normal 8 2 3 2 2" xfId="9476"/>
    <cellStyle name="Normal 8 2 3 2 3" xfId="7202"/>
    <cellStyle name="Normal 8 2 3 2 4" xfId="5998"/>
    <cellStyle name="Normal 8 2 3 3" xfId="8860"/>
    <cellStyle name="Normal 8 2 3 4" xfId="7201"/>
    <cellStyle name="Normal 8 2 3 5" xfId="11808"/>
    <cellStyle name="Normal 8 2 4" xfId="1263"/>
    <cellStyle name="Normal 8 2 4 2" xfId="8845"/>
    <cellStyle name="Normal 8 2 4 3" xfId="7203"/>
    <cellStyle name="Normal 8 2 4 4" xfId="11658"/>
    <cellStyle name="Normal 8 2 5" xfId="1209"/>
    <cellStyle name="Normal 8 2 5 2" xfId="8834"/>
    <cellStyle name="Normal 8 2 5 3" xfId="7204"/>
    <cellStyle name="Normal 8 2 5 4" xfId="11891"/>
    <cellStyle name="Normal 8 2 6" xfId="8101"/>
    <cellStyle name="Normal 8 2 7" xfId="7195"/>
    <cellStyle name="Normal 8 2 8" xfId="11614"/>
    <cellStyle name="Normal 8 3" xfId="422"/>
    <cellStyle name="Normal 8 3 2" xfId="1010"/>
    <cellStyle name="Normal 8 3 2 2" xfId="2501"/>
    <cellStyle name="Normal 8 3 2 2 2" xfId="9086"/>
    <cellStyle name="Normal 8 3 2 2 3" xfId="7207"/>
    <cellStyle name="Normal 8 3 2 2 4" xfId="5843"/>
    <cellStyle name="Normal 8 3 2 3" xfId="2150"/>
    <cellStyle name="Normal 8 3 2 3 2" xfId="8957"/>
    <cellStyle name="Normal 8 3 2 3 3" xfId="7208"/>
    <cellStyle name="Normal 8 3 2 3 4" xfId="6471"/>
    <cellStyle name="Normal 8 3 2 4" xfId="8758"/>
    <cellStyle name="Normal 8 3 2 5" xfId="8328"/>
    <cellStyle name="Normal 8 3 2 6" xfId="7206"/>
    <cellStyle name="Normal 8 3 2 7" xfId="11738"/>
    <cellStyle name="Normal 8 3 3" xfId="2754"/>
    <cellStyle name="Normal 8 3 3 2" xfId="9207"/>
    <cellStyle name="Normal 8 3 3 3" xfId="7209"/>
    <cellStyle name="Normal 8 3 3 4" xfId="11231"/>
    <cellStyle name="Normal 8 3 4" xfId="2646"/>
    <cellStyle name="Normal 8 3 4 2" xfId="9172"/>
    <cellStyle name="Normal 8 3 4 3" xfId="7210"/>
    <cellStyle name="Normal 8 3 4 4" xfId="11180"/>
    <cellStyle name="Normal 8 3 5" xfId="8102"/>
    <cellStyle name="Normal 8 3 6" xfId="7205"/>
    <cellStyle name="Normal 8 3 7" xfId="6347"/>
    <cellStyle name="Normal 8 4" xfId="1011"/>
    <cellStyle name="Normal 8 4 2" xfId="2502"/>
    <cellStyle name="Normal 8 4 2 2" xfId="9087"/>
    <cellStyle name="Normal 8 4 2 3" xfId="7212"/>
    <cellStyle name="Normal 8 4 2 4" xfId="11565"/>
    <cellStyle name="Normal 8 4 3" xfId="2151"/>
    <cellStyle name="Normal 8 4 3 2" xfId="8958"/>
    <cellStyle name="Normal 8 4 3 3" xfId="7213"/>
    <cellStyle name="Normal 8 4 3 4" xfId="11559"/>
    <cellStyle name="Normal 8 4 4" xfId="3334"/>
    <cellStyle name="Normal 8 4 4 2" xfId="9443"/>
    <cellStyle name="Normal 8 4 4 3" xfId="7214"/>
    <cellStyle name="Normal 8 4 4 4" xfId="11741"/>
    <cellStyle name="Normal 8 4 5" xfId="3269"/>
    <cellStyle name="Normal 8 4 5 2" xfId="9420"/>
    <cellStyle name="Normal 8 4 5 3" xfId="7215"/>
    <cellStyle name="Normal 8 4 5 4" xfId="11287"/>
    <cellStyle name="Normal 8 4 6" xfId="8759"/>
    <cellStyle name="Normal 8 4 7" xfId="8371"/>
    <cellStyle name="Normal 8 4 8" xfId="7211"/>
    <cellStyle name="Normal 8 4 9" xfId="10724"/>
    <cellStyle name="Normal 8 5" xfId="1315"/>
    <cellStyle name="Normal 8 5 2" xfId="3556"/>
    <cellStyle name="Normal 8 5 2 2" xfId="9475"/>
    <cellStyle name="Normal 8 5 2 3" xfId="7217"/>
    <cellStyle name="Normal 8 5 2 4" xfId="11894"/>
    <cellStyle name="Normal 8 5 3" xfId="8859"/>
    <cellStyle name="Normal 8 5 4" xfId="7216"/>
    <cellStyle name="Normal 8 5 5" xfId="11695"/>
    <cellStyle name="Normal 8 6" xfId="1262"/>
    <cellStyle name="Normal 8 6 2" xfId="8844"/>
    <cellStyle name="Normal 8 6 3" xfId="7218"/>
    <cellStyle name="Normal 8 6 4" xfId="12030"/>
    <cellStyle name="Normal 8 7" xfId="1208"/>
    <cellStyle name="Normal 8 7 2" xfId="8833"/>
    <cellStyle name="Normal 8 7 3" xfId="7219"/>
    <cellStyle name="Normal 8 7 4" xfId="10662"/>
    <cellStyle name="Normal 8 8" xfId="8100"/>
    <cellStyle name="Normal 8 9" xfId="7194"/>
    <cellStyle name="Normal 8_Hoja1" xfId="2596"/>
    <cellStyle name="Normal 80" xfId="530"/>
    <cellStyle name="Normal 80 2" xfId="1336"/>
    <cellStyle name="Normal 80 2 2" xfId="2288"/>
    <cellStyle name="Normal 80 2 2 2" xfId="9063"/>
    <cellStyle name="Normal 80 2 3" xfId="3170"/>
    <cellStyle name="Normal 80 2 3 2" xfId="9382"/>
    <cellStyle name="Normal 80 2 3 3" xfId="7220"/>
    <cellStyle name="Normal 80 2 3 4" xfId="6473"/>
    <cellStyle name="Normal 80 2 4" xfId="4526"/>
    <cellStyle name="Normal 80 2 4 2" xfId="9862"/>
    <cellStyle name="Normal 80 2 4 3" xfId="7221"/>
    <cellStyle name="Normal 80 2 4 4" xfId="11562"/>
    <cellStyle name="Normal 80 2 5" xfId="8873"/>
    <cellStyle name="Normal 80 3" xfId="2152"/>
    <cellStyle name="Normal 80 3 2" xfId="8959"/>
    <cellStyle name="Normal 80 3 3" xfId="7222"/>
    <cellStyle name="Normal 80 3 4" xfId="11459"/>
    <cellStyle name="Normal 81" xfId="1130"/>
    <cellStyle name="Normal 81 2" xfId="1334"/>
    <cellStyle name="Normal 81 2 2" xfId="2543"/>
    <cellStyle name="Normal 81 2 2 2" xfId="9128"/>
    <cellStyle name="Normal 81 2 3" xfId="3168"/>
    <cellStyle name="Normal 81 2 3 2" xfId="9381"/>
    <cellStyle name="Normal 81 2 3 3" xfId="7223"/>
    <cellStyle name="Normal 81 2 3 4" xfId="11787"/>
    <cellStyle name="Normal 81 2 4" xfId="4524"/>
    <cellStyle name="Normal 81 2 4 2" xfId="9861"/>
    <cellStyle name="Normal 81 2 4 3" xfId="7224"/>
    <cellStyle name="Normal 81 2 4 4" xfId="10792"/>
    <cellStyle name="Normal 81 2 5" xfId="8872"/>
    <cellStyle name="Normal 81 3" xfId="2153"/>
    <cellStyle name="Normal 81 3 2" xfId="8960"/>
    <cellStyle name="Normal 81 3 3" xfId="7225"/>
    <cellStyle name="Normal 81 3 4" xfId="5902"/>
    <cellStyle name="Normal 82" xfId="1167"/>
    <cellStyle name="Normal 82 2" xfId="1373"/>
    <cellStyle name="Normal 82 2 2" xfId="2562"/>
    <cellStyle name="Normal 82 2 2 2" xfId="9142"/>
    <cellStyle name="Normal 82 2 3" xfId="3178"/>
    <cellStyle name="Normal 82 2 3 2" xfId="9384"/>
    <cellStyle name="Normal 82 2 3 3" xfId="7226"/>
    <cellStyle name="Normal 82 2 3 4" xfId="11237"/>
    <cellStyle name="Normal 82 2 4" xfId="4560"/>
    <cellStyle name="Normal 82 2 4 2" xfId="9869"/>
    <cellStyle name="Normal 82 2 4 3" xfId="7227"/>
    <cellStyle name="Normal 82 2 4 4" xfId="5927"/>
    <cellStyle name="Normal 82 2 5" xfId="8879"/>
    <cellStyle name="Normal 82 3" xfId="2154"/>
    <cellStyle name="Normal 82 3 2" xfId="8961"/>
    <cellStyle name="Normal 82 3 3" xfId="7228"/>
    <cellStyle name="Normal 82 3 4" xfId="11080"/>
    <cellStyle name="Normal 83" xfId="1168"/>
    <cellStyle name="Normal 83 2" xfId="1331"/>
    <cellStyle name="Normal 83 2 2" xfId="2563"/>
    <cellStyle name="Normal 83 2 2 2" xfId="9143"/>
    <cellStyle name="Normal 83 2 3" xfId="3165"/>
    <cellStyle name="Normal 83 2 3 2" xfId="9380"/>
    <cellStyle name="Normal 83 2 3 3" xfId="7229"/>
    <cellStyle name="Normal 83 2 3 4" xfId="10915"/>
    <cellStyle name="Normal 83 2 4" xfId="4521"/>
    <cellStyle name="Normal 83 2 4 2" xfId="9860"/>
    <cellStyle name="Normal 83 2 4 3" xfId="7230"/>
    <cellStyle name="Normal 83 2 4 4" xfId="11627"/>
    <cellStyle name="Normal 83 2 5" xfId="8871"/>
    <cellStyle name="Normal 83 3" xfId="2155"/>
    <cellStyle name="Normal 83 3 2" xfId="8962"/>
    <cellStyle name="Normal 83 3 3" xfId="7231"/>
    <cellStyle name="Normal 83 3 4" xfId="11028"/>
    <cellStyle name="Normal 84" xfId="1329"/>
    <cellStyle name="Normal 84 2" xfId="2156"/>
    <cellStyle name="Normal 84 2 2" xfId="8963"/>
    <cellStyle name="Normal 84 2 3" xfId="7233"/>
    <cellStyle name="Normal 84 2 4" xfId="10851"/>
    <cellStyle name="Normal 84 3" xfId="3164"/>
    <cellStyle name="Normal 84 3 2" xfId="9379"/>
    <cellStyle name="Normal 84 3 3" xfId="7234"/>
    <cellStyle name="Normal 84 3 4" xfId="10866"/>
    <cellStyle name="Normal 84 4" xfId="4520"/>
    <cellStyle name="Normal 84 4 2" xfId="9859"/>
    <cellStyle name="Normal 84 4 3" xfId="7235"/>
    <cellStyle name="Normal 84 4 4" xfId="10819"/>
    <cellStyle name="Normal 84 5" xfId="8870"/>
    <cellStyle name="Normal 84 6" xfId="7232"/>
    <cellStyle name="Normal 84 7" xfId="11651"/>
    <cellStyle name="Normal 85" xfId="1328"/>
    <cellStyle name="Normal 85 2" xfId="2157"/>
    <cellStyle name="Normal 85 2 2" xfId="8964"/>
    <cellStyle name="Normal 85 2 3" xfId="7237"/>
    <cellStyle name="Normal 85 2 4" xfId="11670"/>
    <cellStyle name="Normal 85 3" xfId="3163"/>
    <cellStyle name="Normal 85 3 2" xfId="9378"/>
    <cellStyle name="Normal 85 3 3" xfId="7238"/>
    <cellStyle name="Normal 85 3 4" xfId="11594"/>
    <cellStyle name="Normal 85 4" xfId="4519"/>
    <cellStyle name="Normal 85 4 2" xfId="9858"/>
    <cellStyle name="Normal 85 4 3" xfId="7239"/>
    <cellStyle name="Normal 85 4 4" xfId="11081"/>
    <cellStyle name="Normal 85 5" xfId="8869"/>
    <cellStyle name="Normal 85 6" xfId="7236"/>
    <cellStyle name="Normal 85 7" xfId="11441"/>
    <cellStyle name="Normal 86" xfId="1323"/>
    <cellStyle name="Normal 86 2" xfId="2158"/>
    <cellStyle name="Normal 86 2 2" xfId="8965"/>
    <cellStyle name="Normal 86 2 3" xfId="7241"/>
    <cellStyle name="Normal 86 2 4" xfId="10839"/>
    <cellStyle name="Normal 86 3" xfId="3161"/>
    <cellStyle name="Normal 86 3 2" xfId="9376"/>
    <cellStyle name="Normal 86 3 3" xfId="7242"/>
    <cellStyle name="Normal 86 3 4" xfId="11025"/>
    <cellStyle name="Normal 86 4" xfId="4517"/>
    <cellStyle name="Normal 86 4 2" xfId="9856"/>
    <cellStyle name="Normal 86 4 3" xfId="7243"/>
    <cellStyle name="Normal 86 4 4" xfId="6404"/>
    <cellStyle name="Normal 86 5" xfId="8867"/>
    <cellStyle name="Normal 86 6" xfId="7240"/>
    <cellStyle name="Normal 86 7" xfId="5879"/>
    <cellStyle name="Normal 87" xfId="1325"/>
    <cellStyle name="Normal 87 2" xfId="2159"/>
    <cellStyle name="Normal 87 2 2" xfId="8966"/>
    <cellStyle name="Normal 87 2 3" xfId="7245"/>
    <cellStyle name="Normal 87 2 4" xfId="11693"/>
    <cellStyle name="Normal 87 3" xfId="3162"/>
    <cellStyle name="Normal 87 3 2" xfId="9377"/>
    <cellStyle name="Normal 87 3 3" xfId="7246"/>
    <cellStyle name="Normal 87 3 4" xfId="11284"/>
    <cellStyle name="Normal 87 4" xfId="4518"/>
    <cellStyle name="Normal 87 4 2" xfId="9857"/>
    <cellStyle name="Normal 87 4 3" xfId="7247"/>
    <cellStyle name="Normal 87 4 4" xfId="11394"/>
    <cellStyle name="Normal 87 5" xfId="8868"/>
    <cellStyle name="Normal 87 6" xfId="7244"/>
    <cellStyle name="Normal 87 7" xfId="11593"/>
    <cellStyle name="Normal 88" xfId="2160"/>
    <cellStyle name="Normal 88 2" xfId="8967"/>
    <cellStyle name="Normal 88 3" xfId="7248"/>
    <cellStyle name="Normal 88 4" xfId="10761"/>
    <cellStyle name="Normal 89" xfId="2161"/>
    <cellStyle name="Normal 89 2" xfId="8968"/>
    <cellStyle name="Normal 89 3" xfId="7249"/>
    <cellStyle name="Normal 89 4" xfId="11714"/>
    <cellStyle name="Normal 9" xfId="423"/>
    <cellStyle name="Normal 9 2" xfId="424"/>
    <cellStyle name="Normal 9 2 2" xfId="1012"/>
    <cellStyle name="Normal 9 2 2 2" xfId="2503"/>
    <cellStyle name="Normal 9 2 2 2 2" xfId="9088"/>
    <cellStyle name="Normal 9 2 2 2 3" xfId="7253"/>
    <cellStyle name="Normal 9 2 2 2 4" xfId="11471"/>
    <cellStyle name="Normal 9 2 2 3" xfId="2162"/>
    <cellStyle name="Normal 9 2 2 3 2" xfId="8969"/>
    <cellStyle name="Normal 9 2 2 3 3" xfId="7254"/>
    <cellStyle name="Normal 9 2 2 3 4" xfId="11149"/>
    <cellStyle name="Normal 9 2 2 4" xfId="8760"/>
    <cellStyle name="Normal 9 2 2 5" xfId="8329"/>
    <cellStyle name="Normal 9 2 2 6" xfId="7252"/>
    <cellStyle name="Normal 9 2 2 7" xfId="11679"/>
    <cellStyle name="Normal 9 2 3" xfId="2617"/>
    <cellStyle name="Normal 9 2 3 2" xfId="9160"/>
    <cellStyle name="Normal 9 2 3 3" xfId="7255"/>
    <cellStyle name="Normal 9 2 3 4" xfId="11143"/>
    <cellStyle name="Normal 9 2 4" xfId="2628"/>
    <cellStyle name="Normal 9 2 4 2" xfId="9165"/>
    <cellStyle name="Normal 9 2 4 3" xfId="7256"/>
    <cellStyle name="Normal 9 2 4 4" xfId="10989"/>
    <cellStyle name="Normal 9 2 5" xfId="8104"/>
    <cellStyle name="Normal 9 2 6" xfId="7251"/>
    <cellStyle name="Normal 9 2 7" xfId="11917"/>
    <cellStyle name="Normal 9 3" xfId="1013"/>
    <cellStyle name="Normal 9 3 2" xfId="2504"/>
    <cellStyle name="Normal 9 3 2 2" xfId="9089"/>
    <cellStyle name="Normal 9 3 2 3" xfId="7258"/>
    <cellStyle name="Normal 9 3 2 4" xfId="11798"/>
    <cellStyle name="Normal 9 3 3" xfId="2163"/>
    <cellStyle name="Normal 9 3 3 2" xfId="8970"/>
    <cellStyle name="Normal 9 3 3 3" xfId="7259"/>
    <cellStyle name="Normal 9 3 3 4" xfId="6395"/>
    <cellStyle name="Normal 9 3 4" xfId="8761"/>
    <cellStyle name="Normal 9 3 5" xfId="8372"/>
    <cellStyle name="Normal 9 3 6" xfId="7257"/>
    <cellStyle name="Normal 9 3 7" xfId="10958"/>
    <cellStyle name="Normal 9 4" xfId="1317"/>
    <cellStyle name="Normal 9 4 2" xfId="3558"/>
    <cellStyle name="Normal 9 4 2 2" xfId="9477"/>
    <cellStyle name="Normal 9 4 2 3" xfId="7261"/>
    <cellStyle name="Normal 9 4 2 4" xfId="11739"/>
    <cellStyle name="Normal 9 4 3" xfId="8861"/>
    <cellStyle name="Normal 9 4 4" xfId="7260"/>
    <cellStyle name="Normal 9 4 5" xfId="11583"/>
    <cellStyle name="Normal 9 5" xfId="1264"/>
    <cellStyle name="Normal 9 5 2" xfId="8846"/>
    <cellStyle name="Normal 9 5 3" xfId="7262"/>
    <cellStyle name="Normal 9 5 4" xfId="11588"/>
    <cellStyle name="Normal 9 6" xfId="1210"/>
    <cellStyle name="Normal 9 6 2" xfId="8835"/>
    <cellStyle name="Normal 9 6 3" xfId="7263"/>
    <cellStyle name="Normal 9 6 4" xfId="10748"/>
    <cellStyle name="Normal 9 7" xfId="8103"/>
    <cellStyle name="Normal 9 8" xfId="7250"/>
    <cellStyle name="Normal 9 9" xfId="12013"/>
    <cellStyle name="Normal 9_Hoja1" xfId="2645"/>
    <cellStyle name="Normal 90" xfId="2164"/>
    <cellStyle name="Normal 90 2" xfId="8971"/>
    <cellStyle name="Normal 90 3" xfId="7264"/>
    <cellStyle name="Normal 90 4" xfId="10900"/>
    <cellStyle name="Normal 91" xfId="2165"/>
    <cellStyle name="Normal 91 2" xfId="8972"/>
    <cellStyle name="Normal 91 3" xfId="7265"/>
    <cellStyle name="Normal 91 4" xfId="6310"/>
    <cellStyle name="Normal 92" xfId="2166"/>
    <cellStyle name="Normal 92 2" xfId="8973"/>
    <cellStyle name="Normal 92 3" xfId="7266"/>
    <cellStyle name="Normal 92 4" xfId="11772"/>
    <cellStyle name="Normal 93" xfId="2167"/>
    <cellStyle name="Normal 93 2" xfId="8974"/>
    <cellStyle name="Normal 93 3" xfId="7267"/>
    <cellStyle name="Normal 93 4" xfId="10945"/>
    <cellStyle name="Normal 94" xfId="2168"/>
    <cellStyle name="Normal 94 2" xfId="8975"/>
    <cellStyle name="Normal 94 3" xfId="7268"/>
    <cellStyle name="Normal 94 4" xfId="11160"/>
    <cellStyle name="Normal 95" xfId="2169"/>
    <cellStyle name="Normal 95 2" xfId="8976"/>
    <cellStyle name="Normal 95 3" xfId="7269"/>
    <cellStyle name="Normal 95 4" xfId="11863"/>
    <cellStyle name="Normal 96" xfId="2170"/>
    <cellStyle name="Normal 96 2" xfId="8977"/>
    <cellStyle name="Normal 96 3" xfId="7270"/>
    <cellStyle name="Normal 96 4" xfId="11101"/>
    <cellStyle name="Normal 97" xfId="2171"/>
    <cellStyle name="Normal 97 2" xfId="8978"/>
    <cellStyle name="Normal 97 3" xfId="7271"/>
    <cellStyle name="Normal 97 4" xfId="10753"/>
    <cellStyle name="Normal 98" xfId="2172"/>
    <cellStyle name="Normal 98 2" xfId="8979"/>
    <cellStyle name="Normal 98 3" xfId="7272"/>
    <cellStyle name="Normal 98 4" xfId="10817"/>
    <cellStyle name="Normal 99" xfId="2173"/>
    <cellStyle name="Normal 99 2" xfId="8980"/>
    <cellStyle name="Normal 99 3" xfId="7273"/>
    <cellStyle name="Normal 99 4" xfId="11573"/>
    <cellStyle name="Normale 2" xfId="4090"/>
    <cellStyle name="Normale 2 2" xfId="9601"/>
    <cellStyle name="Normale 2 3" xfId="7274"/>
    <cellStyle name="Normale 2 4" xfId="11883"/>
    <cellStyle name="Normale 5" xfId="4091"/>
    <cellStyle name="Normale 5 2" xfId="9602"/>
    <cellStyle name="Normale 5 3" xfId="7275"/>
    <cellStyle name="Normale 5 4" xfId="11861"/>
    <cellStyle name="Normale_s9" xfId="4092"/>
    <cellStyle name="normálne_Targets" xfId="4093"/>
    <cellStyle name="normální_Loans &amp; Prov" xfId="4094"/>
    <cellStyle name="normalni_TDB-Polno" xfId="4095"/>
    <cellStyle name="normální_TDB-Polno" xfId="4096"/>
    <cellStyle name="normalni_TDB-Polno 10" xfId="7276"/>
    <cellStyle name="normální_TDB-Polno 10" xfId="7277"/>
    <cellStyle name="normalni_TDB-Polno 11" xfId="11029"/>
    <cellStyle name="normální_TDB-Polno 11" xfId="10931"/>
    <cellStyle name="normalni_TDB-Polno 12" xfId="11320"/>
    <cellStyle name="normální_TDB-Polno 12" xfId="10677"/>
    <cellStyle name="normalni_TDB-Polno 13" xfId="11323"/>
    <cellStyle name="normální_TDB-Polno 13" xfId="11086"/>
    <cellStyle name="normalni_TDB-Polno 14" xfId="11318"/>
    <cellStyle name="normální_TDB-Polno 14" xfId="10950"/>
    <cellStyle name="normalni_TDB-Polno 15" xfId="11329"/>
    <cellStyle name="normální_TDB-Polno 15" xfId="11327"/>
    <cellStyle name="normalni_TDB-Polno 16" xfId="11317"/>
    <cellStyle name="normální_TDB-Polno 16" xfId="11314"/>
    <cellStyle name="normalni_TDB-Polno 17" xfId="11324"/>
    <cellStyle name="normální_TDB-Polno 17" xfId="10921"/>
    <cellStyle name="normalni_TDB-Polno 18" xfId="11315"/>
    <cellStyle name="normální_TDB-Polno 18" xfId="10928"/>
    <cellStyle name="normalni_TDB-Polno 19" xfId="10763"/>
    <cellStyle name="normální_TDB-Polno 19" xfId="10764"/>
    <cellStyle name="normalni_TDB-Polno 2" xfId="9603"/>
    <cellStyle name="normální_TDB-Polno 2" xfId="9604"/>
    <cellStyle name="normalni_TDB-Polno 20" xfId="5874"/>
    <cellStyle name="normální_TDB-Polno 20" xfId="5854"/>
    <cellStyle name="normalni_TDB-Polno 21" xfId="11336"/>
    <cellStyle name="normální_TDB-Polno 21" xfId="11105"/>
    <cellStyle name="normalni_TDB-Polno 22" xfId="10701"/>
    <cellStyle name="normální_TDB-Polno 22" xfId="11338"/>
    <cellStyle name="normalni_TDB-Polno 23" xfId="10933"/>
    <cellStyle name="normální_TDB-Polno 23" xfId="10683"/>
    <cellStyle name="normalni_TDB-Polno 24" xfId="10995"/>
    <cellStyle name="normální_TDB-Polno 24" xfId="11350"/>
    <cellStyle name="normalni_TDB-Polno 25" xfId="10733"/>
    <cellStyle name="normální_TDB-Polno 25" xfId="10857"/>
    <cellStyle name="normalni_TDB-Polno 26" xfId="10783"/>
    <cellStyle name="normální_TDB-Polno 26" xfId="11343"/>
    <cellStyle name="normalni_TDB-Polno 27" xfId="11032"/>
    <cellStyle name="normální_TDB-Polno 27" xfId="6296"/>
    <cellStyle name="normalni_TDB-Polno 28" xfId="11158"/>
    <cellStyle name="normální_TDB-Polno 28" xfId="11260"/>
    <cellStyle name="normalni_TDB-Polno 29" xfId="11376"/>
    <cellStyle name="normální_TDB-Polno 29" xfId="11366"/>
    <cellStyle name="normalni_TDB-Polno 3" xfId="8063"/>
    <cellStyle name="normální_TDB-Polno 3" xfId="9470"/>
    <cellStyle name="normalni_TDB-Polno 30" xfId="5783"/>
    <cellStyle name="normální_TDB-Polno 30" xfId="11355"/>
    <cellStyle name="normalni_TDB-Polno 31" xfId="11356"/>
    <cellStyle name="normální_TDB-Polno 31" xfId="5827"/>
    <cellStyle name="normalni_TDB-Polno 32" xfId="11352"/>
    <cellStyle name="normální_TDB-Polno 32" xfId="5974"/>
    <cellStyle name="normalni_TDB-Polno 33" xfId="11373"/>
    <cellStyle name="normální_TDB-Polno 33" xfId="11357"/>
    <cellStyle name="normalni_TDB-Polno 34" xfId="11372"/>
    <cellStyle name="normální_TDB-Polno 34" xfId="5918"/>
    <cellStyle name="normalni_TDB-Polno 35" xfId="11234"/>
    <cellStyle name="normální_TDB-Polno 35" xfId="11360"/>
    <cellStyle name="normalni_TDB-Polno 36" xfId="6392"/>
    <cellStyle name="normální_TDB-Polno 36" xfId="11377"/>
    <cellStyle name="normalni_TDB-Polno 37" xfId="11001"/>
    <cellStyle name="normální_TDB-Polno 37" xfId="10970"/>
    <cellStyle name="normalni_TDB-Polno 38" xfId="10888"/>
    <cellStyle name="normální_TDB-Polno 38" xfId="10742"/>
    <cellStyle name="normalni_TDB-Polno 39" xfId="12036"/>
    <cellStyle name="normální_TDB-Polno 39" xfId="12037"/>
    <cellStyle name="normalni_TDB-Polno 4" xfId="6480"/>
    <cellStyle name="normální_TDB-Polno 4" xfId="9863"/>
    <cellStyle name="normalni_TDB-Polno 40" xfId="5890"/>
    <cellStyle name="normální_TDB-Polno 40" xfId="10689"/>
    <cellStyle name="normalni_TDB-Polno 41" xfId="6283"/>
    <cellStyle name="normální_TDB-Polno 41" xfId="11999"/>
    <cellStyle name="normalni_TDB-Polno 42" xfId="12041"/>
    <cellStyle name="normální_TDB-Polno 42" xfId="11795"/>
    <cellStyle name="normalni_TDB-Polno 43" xfId="12044"/>
    <cellStyle name="normální_TDB-Polno 43" xfId="5866"/>
    <cellStyle name="normalni_TDB-Polno 44" xfId="11040"/>
    <cellStyle name="normální_TDB-Polno 44" xfId="10967"/>
    <cellStyle name="normalni_TDB-Polno 45" xfId="11531"/>
    <cellStyle name="normální_TDB-Polno 45" xfId="11017"/>
    <cellStyle name="normalni_TDB-Polno 46" xfId="5826"/>
    <cellStyle name="normální_TDB-Polno 46" xfId="5920"/>
    <cellStyle name="normalni_TDB-Polno 5" xfId="10349"/>
    <cellStyle name="normální_TDB-Polno 5" xfId="9057"/>
    <cellStyle name="normalni_TDB-Polno 6" xfId="10632"/>
    <cellStyle name="normální_TDB-Polno 6" xfId="9433"/>
    <cellStyle name="normalni_TDB-Polno 7" xfId="6489"/>
    <cellStyle name="normální_TDB-Polno 7" xfId="8064"/>
    <cellStyle name="normalni_TDB-Polno 8" xfId="9916"/>
    <cellStyle name="normální_TDB-Polno 8" xfId="9913"/>
    <cellStyle name="normalni_TDB-Polno 9" xfId="10630"/>
    <cellStyle name="normální_TDB-Polno 9" xfId="9438"/>
    <cellStyle name="Normalny_Arkusz1" xfId="4097"/>
    <cellStyle name="Nota" xfId="425"/>
    <cellStyle name="Nota 2" xfId="1014"/>
    <cellStyle name="Nota 2 2" xfId="2505"/>
    <cellStyle name="Nota 2 2 2" xfId="9090"/>
    <cellStyle name="Nota 2 2 3" xfId="7280"/>
    <cellStyle name="Nota 2 2 4" xfId="11411"/>
    <cellStyle name="Nota 2 3" xfId="2174"/>
    <cellStyle name="Nota 2 3 2" xfId="8981"/>
    <cellStyle name="Nota 2 3 3" xfId="7281"/>
    <cellStyle name="Nota 2 3 4" xfId="6144"/>
    <cellStyle name="Nota 2 4" xfId="8762"/>
    <cellStyle name="Nota 2 5" xfId="8373"/>
    <cellStyle name="Nota 2 6" xfId="7279"/>
    <cellStyle name="Nota 2 7" xfId="10889"/>
    <cellStyle name="Nota 3" xfId="3559"/>
    <cellStyle name="Nota 3 2" xfId="4098"/>
    <cellStyle name="Nota 3 2 2" xfId="9605"/>
    <cellStyle name="Nota 3 2 3" xfId="7283"/>
    <cellStyle name="Nota 3 2 4" xfId="10717"/>
    <cellStyle name="Nota 3 3" xfId="4606"/>
    <cellStyle name="Nota 3 3 2" xfId="9890"/>
    <cellStyle name="Nota 3 3 3" xfId="7284"/>
    <cellStyle name="Nota 3 3 4" xfId="11726"/>
    <cellStyle name="Nota 3 4" xfId="9478"/>
    <cellStyle name="Nota 3 5" xfId="7282"/>
    <cellStyle name="Nota 3 6" xfId="11636"/>
    <cellStyle name="Nota 4" xfId="4099"/>
    <cellStyle name="Nota 4 2" xfId="9606"/>
    <cellStyle name="Nota 4 3" xfId="7285"/>
    <cellStyle name="Nota 4 4" xfId="11194"/>
    <cellStyle name="Nota 5" xfId="8105"/>
    <cellStyle name="Nota 6" xfId="7278"/>
    <cellStyle name="Nota 7" xfId="11068"/>
    <cellStyle name="Notas 2" xfId="426"/>
    <cellStyle name="Notas 2 2" xfId="427"/>
    <cellStyle name="Notas 2 2 2" xfId="1015"/>
    <cellStyle name="Notas 2 2 2 2" xfId="8248"/>
    <cellStyle name="Notas 2 2 2 3" xfId="7288"/>
    <cellStyle name="Notas 2 2 2 4" xfId="10686"/>
    <cellStyle name="Notas 2 2 3" xfId="2175"/>
    <cellStyle name="Notas 2 2 3 2" xfId="8332"/>
    <cellStyle name="Notas 2 2 3 3" xfId="7289"/>
    <cellStyle name="Notas 2 2 3 4" xfId="10782"/>
    <cellStyle name="Notas 2 2 4" xfId="8107"/>
    <cellStyle name="Notas 2 2 5" xfId="7287"/>
    <cellStyle name="Notas 2 2 6" xfId="5884"/>
    <cellStyle name="Notas 2 3" xfId="1016"/>
    <cellStyle name="Notas 2 3 2" xfId="3335"/>
    <cellStyle name="Notas 2 3 2 2" xfId="9444"/>
    <cellStyle name="Notas 2 3 2 3" xfId="7291"/>
    <cellStyle name="Notas 2 3 2 4" xfId="11968"/>
    <cellStyle name="Notas 2 3 3" xfId="3271"/>
    <cellStyle name="Notas 2 3 3 2" xfId="9422"/>
    <cellStyle name="Notas 2 3 3 3" xfId="7292"/>
    <cellStyle name="Notas 2 3 3 4" xfId="11218"/>
    <cellStyle name="Notas 2 3 4" xfId="8247"/>
    <cellStyle name="Notas 2 3 5" xfId="7290"/>
    <cellStyle name="Notas 2 3 6" xfId="12006"/>
    <cellStyle name="Notas 2 4" xfId="2176"/>
    <cellStyle name="Notas 2 4 2" xfId="8331"/>
    <cellStyle name="Notas 2 4 3" xfId="7293"/>
    <cellStyle name="Notas 2 4 4" xfId="6453"/>
    <cellStyle name="Notas 2 5" xfId="8106"/>
    <cellStyle name="Notas 2 6" xfId="7286"/>
    <cellStyle name="Notas 2 7" xfId="11967"/>
    <cellStyle name="Notas 3" xfId="428"/>
    <cellStyle name="Notas 3 2" xfId="1017"/>
    <cellStyle name="Notas 3 2 2" xfId="8249"/>
    <cellStyle name="Notas 3 2 3" xfId="7295"/>
    <cellStyle name="Notas 3 2 4" xfId="5774"/>
    <cellStyle name="Notas 3 3" xfId="2177"/>
    <cellStyle name="Notas 3 3 2" xfId="8333"/>
    <cellStyle name="Notas 3 3 3" xfId="7296"/>
    <cellStyle name="Notas 3 3 4" xfId="11486"/>
    <cellStyle name="Notas 3 4" xfId="8108"/>
    <cellStyle name="Notas 3 5" xfId="7294"/>
    <cellStyle name="Notas 3 6" xfId="11568"/>
    <cellStyle name="Notas 4" xfId="429"/>
    <cellStyle name="Notas 4 2" xfId="1018"/>
    <cellStyle name="Notas 4 2 2" xfId="8250"/>
    <cellStyle name="Notas 4 2 3" xfId="7298"/>
    <cellStyle name="Notas 4 2 4" xfId="11070"/>
    <cellStyle name="Notas 4 3" xfId="2178"/>
    <cellStyle name="Notas 4 3 2" xfId="8374"/>
    <cellStyle name="Notas 4 3 3" xfId="7299"/>
    <cellStyle name="Notas 4 3 4" xfId="5757"/>
    <cellStyle name="Notas 4 4" xfId="8109"/>
    <cellStyle name="Notas 4 5" xfId="7297"/>
    <cellStyle name="Notas 4 6" xfId="5836"/>
    <cellStyle name="Notas 5" xfId="2179"/>
    <cellStyle name="Notas 5 2" xfId="2643"/>
    <cellStyle name="Notas 5 2 2" xfId="9170"/>
    <cellStyle name="Notas 5 2 3" xfId="7301"/>
    <cellStyle name="Notas 5 2 4" xfId="6430"/>
    <cellStyle name="Notas 5 3" xfId="8330"/>
    <cellStyle name="Notas 5 4" xfId="7300"/>
    <cellStyle name="Notas 5 5" xfId="11770"/>
    <cellStyle name="Notas 6" xfId="2597"/>
    <cellStyle name="Notas 6 2" xfId="3221"/>
    <cellStyle name="Notas 6 2 2" xfId="9411"/>
    <cellStyle name="Notas 6 2 3" xfId="7303"/>
    <cellStyle name="Notas 6 2 4" xfId="5802"/>
    <cellStyle name="Notas 6 3" xfId="9148"/>
    <cellStyle name="Notas 6 4" xfId="7302"/>
    <cellStyle name="Notas 6 5" xfId="10649"/>
    <cellStyle name="Notas 7" xfId="2629"/>
    <cellStyle name="Notas 7 2" xfId="3230"/>
    <cellStyle name="Notas 7 2 2" xfId="9415"/>
    <cellStyle name="Notas 7 2 3" xfId="7305"/>
    <cellStyle name="Notas 7 2 4" xfId="11265"/>
    <cellStyle name="Notas 7 3" xfId="3296"/>
    <cellStyle name="Notas 7 3 2" xfId="9437"/>
    <cellStyle name="Notas 7 3 3" xfId="7306"/>
    <cellStyle name="Notas 7 3 4" xfId="11785"/>
    <cellStyle name="Notas 7 4" xfId="3292"/>
    <cellStyle name="Notas 7 4 2" xfId="9436"/>
    <cellStyle name="Notas 7 4 3" xfId="7307"/>
    <cellStyle name="Notas 7 4 4" xfId="11220"/>
    <cellStyle name="Notas 7 5" xfId="4615"/>
    <cellStyle name="Notas 7 5 2" xfId="9896"/>
    <cellStyle name="Notas 7 5 3" xfId="7308"/>
    <cellStyle name="Notas 7 5 4" xfId="11602"/>
    <cellStyle name="Notas 7 6" xfId="4998"/>
    <cellStyle name="Notas 7 6 2" xfId="10162"/>
    <cellStyle name="Notas 7 6 3" xfId="7309"/>
    <cellStyle name="Notas 7 6 4" xfId="10718"/>
    <cellStyle name="Notas 7 7" xfId="9166"/>
    <cellStyle name="Notas 7 8" xfId="7304"/>
    <cellStyle name="Notas 7 9" xfId="11577"/>
    <cellStyle name="Notas 8" xfId="3287"/>
    <cellStyle name="Notas 8 2" xfId="9434"/>
    <cellStyle name="Notas 8 3" xfId="7310"/>
    <cellStyle name="Notas 8 4" xfId="11229"/>
    <cellStyle name="Note" xfId="430"/>
    <cellStyle name="Note 10" xfId="8110"/>
    <cellStyle name="Note 11" xfId="7311"/>
    <cellStyle name="Note 12" xfId="10861"/>
    <cellStyle name="Note 2" xfId="431"/>
    <cellStyle name="Note 2 2" xfId="1019"/>
    <cellStyle name="Note 2 2 2" xfId="2506"/>
    <cellStyle name="Note 2 2 2 2" xfId="9091"/>
    <cellStyle name="Note 2 2 2 3" xfId="7314"/>
    <cellStyle name="Note 2 2 2 4" xfId="6311"/>
    <cellStyle name="Note 2 2 3" xfId="2180"/>
    <cellStyle name="Note 2 2 3 2" xfId="8982"/>
    <cellStyle name="Note 2 2 3 3" xfId="7315"/>
    <cellStyle name="Note 2 2 3 4" xfId="11505"/>
    <cellStyle name="Note 2 2 4" xfId="4100"/>
    <cellStyle name="Note 2 2 4 2" xfId="9607"/>
    <cellStyle name="Note 2 2 4 3" xfId="7316"/>
    <cellStyle name="Note 2 2 4 4" xfId="10994"/>
    <cellStyle name="Note 2 2 5" xfId="8763"/>
    <cellStyle name="Note 2 2 6" xfId="8376"/>
    <cellStyle name="Note 2 2 7" xfId="7313"/>
    <cellStyle name="Note 2 2 8" xfId="10846"/>
    <cellStyle name="Note 2 3" xfId="3561"/>
    <cellStyle name="Note 2 3 2" xfId="4447"/>
    <cellStyle name="Note 2 3 2 2" xfId="9810"/>
    <cellStyle name="Note 2 3 2 3" xfId="7318"/>
    <cellStyle name="Note 2 3 2 4" xfId="11381"/>
    <cellStyle name="Note 2 3 3" xfId="4101"/>
    <cellStyle name="Note 2 3 3 2" xfId="9608"/>
    <cellStyle name="Note 2 3 3 3" xfId="7319"/>
    <cellStyle name="Note 2 3 3 4" xfId="11682"/>
    <cellStyle name="Note 2 3 4" xfId="4607"/>
    <cellStyle name="Note 2 3 4 2" xfId="9891"/>
    <cellStyle name="Note 2 3 4 3" xfId="7320"/>
    <cellStyle name="Note 2 3 4 4" xfId="11397"/>
    <cellStyle name="Note 2 3 5" xfId="4635"/>
    <cellStyle name="Note 2 3 5 2" xfId="9909"/>
    <cellStyle name="Note 2 3 5 3" xfId="7321"/>
    <cellStyle name="Note 2 3 5 4" xfId="6261"/>
    <cellStyle name="Note 2 3 6" xfId="5026"/>
    <cellStyle name="Note 2 3 6 2" xfId="10171"/>
    <cellStyle name="Note 2 3 6 3" xfId="7322"/>
    <cellStyle name="Note 2 3 6 4" xfId="6432"/>
    <cellStyle name="Note 2 3 7" xfId="9480"/>
    <cellStyle name="Note 2 3 8" xfId="7317"/>
    <cellStyle name="Note 2 3 9" xfId="10875"/>
    <cellStyle name="Note 2 4" xfId="4102"/>
    <cellStyle name="Note 2 4 2" xfId="9609"/>
    <cellStyle name="Note 2 4 3" xfId="7323"/>
    <cellStyle name="Note 2 4 4" xfId="5833"/>
    <cellStyle name="Note 2 5" xfId="4103"/>
    <cellStyle name="Note 2 5 2" xfId="9610"/>
    <cellStyle name="Note 2 5 3" xfId="7324"/>
    <cellStyle name="Note 2 5 4" xfId="10874"/>
    <cellStyle name="Note 2 6" xfId="5406"/>
    <cellStyle name="Note 2 6 2" xfId="10393"/>
    <cellStyle name="Note 2 6 3" xfId="7325"/>
    <cellStyle name="Note 2 7" xfId="8111"/>
    <cellStyle name="Note 2 8" xfId="7312"/>
    <cellStyle name="Note 2 9" xfId="10693"/>
    <cellStyle name="Note 3" xfId="1020"/>
    <cellStyle name="Note 3 2" xfId="1318"/>
    <cellStyle name="Note 3 2 2" xfId="2507"/>
    <cellStyle name="Note 3 2 2 2" xfId="2755"/>
    <cellStyle name="Note 3 2 2 2 2" xfId="9208"/>
    <cellStyle name="Note 3 2 2 2 3" xfId="7329"/>
    <cellStyle name="Note 3 2 2 2 4" xfId="11648"/>
    <cellStyle name="Note 3 2 2 3" xfId="3630"/>
    <cellStyle name="Note 3 2 2 3 2" xfId="9535"/>
    <cellStyle name="Note 3 2 2 3 3" xfId="7330"/>
    <cellStyle name="Note 3 2 2 3 4" xfId="11918"/>
    <cellStyle name="Note 3 2 2 4" xfId="9092"/>
    <cellStyle name="Note 3 2 2 5" xfId="7328"/>
    <cellStyle name="Note 3 2 2 6" xfId="11673"/>
    <cellStyle name="Note 3 2 3" xfId="2694"/>
    <cellStyle name="Note 3 2 3 2" xfId="9176"/>
    <cellStyle name="Note 3 2 3 3" xfId="7331"/>
    <cellStyle name="Note 3 2 3 4" xfId="11097"/>
    <cellStyle name="Note 3 2 4" xfId="3160"/>
    <cellStyle name="Note 3 2 4 2" xfId="9375"/>
    <cellStyle name="Note 3 2 4 3" xfId="7332"/>
    <cellStyle name="Note 3 2 4 4" xfId="11248"/>
    <cellStyle name="Note 3 2 5" xfId="4515"/>
    <cellStyle name="Note 3 2 5 2" xfId="9854"/>
    <cellStyle name="Note 3 2 5 3" xfId="7333"/>
    <cellStyle name="Note 3 2 5 4" xfId="11601"/>
    <cellStyle name="Note 3 2 6" xfId="8862"/>
    <cellStyle name="Note 3 2 7" xfId="7327"/>
    <cellStyle name="Note 3 2 8" xfId="5897"/>
    <cellStyle name="Note 3 3" xfId="1265"/>
    <cellStyle name="Note 3 3 2" xfId="4104"/>
    <cellStyle name="Note 3 3 2 2" xfId="9611"/>
    <cellStyle name="Note 3 3 2 3" xfId="7335"/>
    <cellStyle name="Note 3 3 2 4" xfId="11549"/>
    <cellStyle name="Note 3 3 3" xfId="4495"/>
    <cellStyle name="Note 3 3 3 2" xfId="9851"/>
    <cellStyle name="Note 3 3 3 3" xfId="7336"/>
    <cellStyle name="Note 3 3 3 4" xfId="5871"/>
    <cellStyle name="Note 3 3 4" xfId="5045"/>
    <cellStyle name="Note 3 3 4 2" xfId="10175"/>
    <cellStyle name="Note 3 3 4 3" xfId="7337"/>
    <cellStyle name="Note 3 3 4 4" xfId="11561"/>
    <cellStyle name="Note 3 3 5" xfId="8847"/>
    <cellStyle name="Note 3 3 6" xfId="7334"/>
    <cellStyle name="Note 3 3 7" xfId="11189"/>
    <cellStyle name="Note 3 4" xfId="1211"/>
    <cellStyle name="Note 3 4 2" xfId="4105"/>
    <cellStyle name="Note 3 4 2 2" xfId="9612"/>
    <cellStyle name="Note 3 4 2 3" xfId="7339"/>
    <cellStyle name="Note 3 4 2 4" xfId="11453"/>
    <cellStyle name="Note 3 4 3" xfId="4490"/>
    <cellStyle name="Note 3 4 3 2" xfId="9848"/>
    <cellStyle name="Note 3 4 3 3" xfId="7340"/>
    <cellStyle name="Note 3 4 3 4" xfId="11958"/>
    <cellStyle name="Note 3 4 4" xfId="5051"/>
    <cellStyle name="Note 3 4 4 2" xfId="10179"/>
    <cellStyle name="Note 3 4 4 3" xfId="7341"/>
    <cellStyle name="Note 3 4 4 4" xfId="5772"/>
    <cellStyle name="Note 3 4 5" xfId="8836"/>
    <cellStyle name="Note 3 4 6" xfId="7338"/>
    <cellStyle name="Note 3 4 7" xfId="11745"/>
    <cellStyle name="Note 3 5" xfId="2181"/>
    <cellStyle name="Note 3 5 2" xfId="8983"/>
    <cellStyle name="Note 3 5 3" xfId="7342"/>
    <cellStyle name="Note 3 5 4" xfId="6197"/>
    <cellStyle name="Note 3 6" xfId="8764"/>
    <cellStyle name="Note 3 7" xfId="8375"/>
    <cellStyle name="Note 3 8" xfId="7326"/>
    <cellStyle name="Note 3 9" xfId="10877"/>
    <cellStyle name="Note 4" xfId="2564"/>
    <cellStyle name="Note 4 2" xfId="3560"/>
    <cellStyle name="Note 4 2 2" xfId="9479"/>
    <cellStyle name="Note 4 2 3" xfId="7344"/>
    <cellStyle name="Note 4 2 4" xfId="11819"/>
    <cellStyle name="Note 4 3" xfId="9144"/>
    <cellStyle name="Note 4 4" xfId="7343"/>
    <cellStyle name="Note 4 5" xfId="11015"/>
    <cellStyle name="Note 5" xfId="2760"/>
    <cellStyle name="Note 5 2" xfId="9209"/>
    <cellStyle name="Note 5 3" xfId="7345"/>
    <cellStyle name="Note 5 4" xfId="11867"/>
    <cellStyle name="Note 6" xfId="2599"/>
    <cellStyle name="Note 6 2" xfId="9150"/>
    <cellStyle name="Note 6 3" xfId="7346"/>
    <cellStyle name="Note 6 4" xfId="6302"/>
    <cellStyle name="Note 7" xfId="2598"/>
    <cellStyle name="Note 7 2" xfId="9149"/>
    <cellStyle name="Note 7 3" xfId="7347"/>
    <cellStyle name="Note 7 4" xfId="11533"/>
    <cellStyle name="Note 8" xfId="2639"/>
    <cellStyle name="Note 8 2" xfId="9169"/>
    <cellStyle name="Note 8 3" xfId="7348"/>
    <cellStyle name="Note 8 4" xfId="11166"/>
    <cellStyle name="Note 9" xfId="2695"/>
    <cellStyle name="Note 9 2" xfId="9177"/>
    <cellStyle name="Note 9 3" xfId="7349"/>
    <cellStyle name="Note 9 4" xfId="11196"/>
    <cellStyle name="Notes" xfId="432"/>
    <cellStyle name="Notes 2" xfId="1021"/>
    <cellStyle name="Notes 2 2" xfId="2508"/>
    <cellStyle name="Notes 2 2 2" xfId="9093"/>
    <cellStyle name="Notes 2 2 3" xfId="7352"/>
    <cellStyle name="Notes 2 2 4" xfId="10860"/>
    <cellStyle name="Notes 2 3" xfId="2182"/>
    <cellStyle name="Notes 2 3 2" xfId="8984"/>
    <cellStyle name="Notes 2 3 3" xfId="7353"/>
    <cellStyle name="Notes 2 3 4" xfId="11447"/>
    <cellStyle name="Notes 2 4" xfId="8765"/>
    <cellStyle name="Notes 2 5" xfId="8377"/>
    <cellStyle name="Notes 2 6" xfId="7351"/>
    <cellStyle name="Notes 2 7" xfId="6323"/>
    <cellStyle name="Notes 3" xfId="3562"/>
    <cellStyle name="Notes 3 2" xfId="9481"/>
    <cellStyle name="Notes 3 3" xfId="7354"/>
    <cellStyle name="Notes 3 4" xfId="10794"/>
    <cellStyle name="Notes 4" xfId="8112"/>
    <cellStyle name="Notes 5" xfId="7350"/>
    <cellStyle name="Notes 6" xfId="6460"/>
    <cellStyle name="optionalExposure" xfId="1022"/>
    <cellStyle name="optionalExposure 2" xfId="1488"/>
    <cellStyle name="optionalExposure 2 2" xfId="8251"/>
    <cellStyle name="optionalExposure 2 3" xfId="7356"/>
    <cellStyle name="optionalExposure 2 4" xfId="11884"/>
    <cellStyle name="optionalExposure 3" xfId="8113"/>
    <cellStyle name="optionalExposure 4" xfId="7355"/>
    <cellStyle name="optionalExposure 5" xfId="11489"/>
    <cellStyle name="optionalMaturity" xfId="1023"/>
    <cellStyle name="optionalMaturity 2" xfId="1489"/>
    <cellStyle name="optionalMaturity 2 2" xfId="8252"/>
    <cellStyle name="optionalMaturity 2 3" xfId="7358"/>
    <cellStyle name="optionalMaturity 2 4" xfId="10892"/>
    <cellStyle name="optionalMaturity 3" xfId="8114"/>
    <cellStyle name="optionalMaturity 4" xfId="7357"/>
    <cellStyle name="optionalMaturity 5" xfId="11534"/>
    <cellStyle name="optionalPD" xfId="1024"/>
    <cellStyle name="optionalPD 2" xfId="1490"/>
    <cellStyle name="optionalPD 2 2" xfId="8253"/>
    <cellStyle name="optionalPD 2 3" xfId="7360"/>
    <cellStyle name="optionalPD 2 4" xfId="10882"/>
    <cellStyle name="optionalPD 3" xfId="8115"/>
    <cellStyle name="optionalPD 4" xfId="7359"/>
    <cellStyle name="optionalPD 5" xfId="11874"/>
    <cellStyle name="optionalPercentage" xfId="1025"/>
    <cellStyle name="optionalPercentage 2" xfId="1491"/>
    <cellStyle name="optionalPercentage 2 2" xfId="8254"/>
    <cellStyle name="optionalPercentage 2 3" xfId="7362"/>
    <cellStyle name="optionalPercentage 2 4" xfId="12020"/>
    <cellStyle name="optionalPercentage 3" xfId="8116"/>
    <cellStyle name="optionalPercentage 4" xfId="7361"/>
    <cellStyle name="optionalPercentage 5" xfId="6431"/>
    <cellStyle name="optionalPercentageL" xfId="1026"/>
    <cellStyle name="optionalPercentageL 2" xfId="1492"/>
    <cellStyle name="optionalPercentageL 2 2" xfId="8255"/>
    <cellStyle name="optionalPercentageL 2 3" xfId="7364"/>
    <cellStyle name="optionalPercentageL 2 4" xfId="11027"/>
    <cellStyle name="optionalPercentageL 3" xfId="8117"/>
    <cellStyle name="optionalPercentageL 4" xfId="7363"/>
    <cellStyle name="optionalPercentageL 5" xfId="11992"/>
    <cellStyle name="optionalPercentageS" xfId="1027"/>
    <cellStyle name="optionalPercentageS 2" xfId="1493"/>
    <cellStyle name="optionalPercentageS 2 2" xfId="8256"/>
    <cellStyle name="optionalPercentageS 2 3" xfId="7366"/>
    <cellStyle name="optionalPercentageS 2 4" xfId="12026"/>
    <cellStyle name="optionalPercentageS 3" xfId="8118"/>
    <cellStyle name="optionalPercentageS 4" xfId="7365"/>
    <cellStyle name="optionalPercentageS 5" xfId="11038"/>
    <cellStyle name="optionalSelection" xfId="1028"/>
    <cellStyle name="optionalSelection 2" xfId="1494"/>
    <cellStyle name="optionalSelection 2 2" xfId="8257"/>
    <cellStyle name="optionalSelection 2 3" xfId="7368"/>
    <cellStyle name="optionalSelection 2 4" xfId="11513"/>
    <cellStyle name="optionalSelection 3" xfId="8119"/>
    <cellStyle name="optionalSelection 4" xfId="7367"/>
    <cellStyle name="optionalSelection 5" xfId="5792"/>
    <cellStyle name="optionalText" xfId="1029"/>
    <cellStyle name="optionalText 2" xfId="1495"/>
    <cellStyle name="optionalText 2 2" xfId="8258"/>
    <cellStyle name="optionalText 2 3" xfId="7370"/>
    <cellStyle name="optionalText 2 4" xfId="11246"/>
    <cellStyle name="optionalText 3" xfId="8120"/>
    <cellStyle name="optionalText 4" xfId="7369"/>
    <cellStyle name="optionalText 5" xfId="10699"/>
    <cellStyle name="Output" xfId="433"/>
    <cellStyle name="Output 2" xfId="1030"/>
    <cellStyle name="Output 2 2" xfId="1031"/>
    <cellStyle name="Output 2 2 2" xfId="1319"/>
    <cellStyle name="Output 2 2 2 2" xfId="8863"/>
    <cellStyle name="Output 2 2 2 3" xfId="7374"/>
    <cellStyle name="Output 2 2 2 4" xfId="5965"/>
    <cellStyle name="Output 2 2 3" xfId="3387"/>
    <cellStyle name="Output 2 2 3 2" xfId="9463"/>
    <cellStyle name="Output 2 2 3 3" xfId="7375"/>
    <cellStyle name="Output 2 2 3 4" xfId="11233"/>
    <cellStyle name="Output 2 2 4" xfId="8767"/>
    <cellStyle name="Output 2 2 5" xfId="7373"/>
    <cellStyle name="Output 2 2 6" xfId="6428"/>
    <cellStyle name="Output 2 3" xfId="1266"/>
    <cellStyle name="Output 2 3 2" xfId="1348"/>
    <cellStyle name="Output 2 3 2 2" xfId="4106"/>
    <cellStyle name="Output 2 3 2 2 2" xfId="9613"/>
    <cellStyle name="Output 2 3 2 2 3" xfId="7378"/>
    <cellStyle name="Output 2 3 2 2 4" xfId="10964"/>
    <cellStyle name="Output 2 3 2 3" xfId="4536"/>
    <cellStyle name="Output 2 3 2 3 2" xfId="9866"/>
    <cellStyle name="Output 2 3 2 3 3" xfId="7379"/>
    <cellStyle name="Output 2 3 2 3 4" xfId="10837"/>
    <cellStyle name="Output 2 3 2 4" xfId="5039"/>
    <cellStyle name="Output 2 3 2 4 2" xfId="10173"/>
    <cellStyle name="Output 2 3 2 4 3" xfId="7380"/>
    <cellStyle name="Output 2 3 2 4 4" xfId="10739"/>
    <cellStyle name="Output 2 3 2 5" xfId="8877"/>
    <cellStyle name="Output 2 3 2 6" xfId="7377"/>
    <cellStyle name="Output 2 3 2 7" xfId="11987"/>
    <cellStyle name="Output 2 3 3" xfId="4107"/>
    <cellStyle name="Output 2 3 3 2" xfId="9614"/>
    <cellStyle name="Output 2 3 3 3" xfId="7381"/>
    <cellStyle name="Output 2 3 3 4" xfId="6135"/>
    <cellStyle name="Output 2 3 4" xfId="8848"/>
    <cellStyle name="Output 2 3 5" xfId="7376"/>
    <cellStyle name="Output 2 3 6" xfId="11771"/>
    <cellStyle name="Output 2 4" xfId="1212"/>
    <cellStyle name="Output 2 4 2" xfId="8837"/>
    <cellStyle name="Output 2 4 3" xfId="7382"/>
    <cellStyle name="Output 2 4 4" xfId="5797"/>
    <cellStyle name="Output 2 5" xfId="8766"/>
    <cellStyle name="Output 2 6" xfId="8122"/>
    <cellStyle name="Output 2 7" xfId="7372"/>
    <cellStyle name="Output 2 8" xfId="10941"/>
    <cellStyle name="Output 3" xfId="2733"/>
    <cellStyle name="Output 3 2" xfId="9193"/>
    <cellStyle name="Output 3 3" xfId="7383"/>
    <cellStyle name="Output 3 4" xfId="5980"/>
    <cellStyle name="Output 4" xfId="8121"/>
    <cellStyle name="Output 5" xfId="7371"/>
    <cellStyle name="Output 6" xfId="11712"/>
    <cellStyle name="Percent [0]" xfId="1032"/>
    <cellStyle name="Percent [0] 2" xfId="1496"/>
    <cellStyle name="Percent [0] 2 2" xfId="8259"/>
    <cellStyle name="Percent [0] 2 3" xfId="7385"/>
    <cellStyle name="Percent [0] 2 4" xfId="11197"/>
    <cellStyle name="Percent [0] 3" xfId="8123"/>
    <cellStyle name="Percent [0] 4" xfId="7384"/>
    <cellStyle name="Percent [0] 5" xfId="5831"/>
    <cellStyle name="Percent [00]" xfId="1033"/>
    <cellStyle name="Percent [00] 2" xfId="1497"/>
    <cellStyle name="Percent [00] 2 2" xfId="8260"/>
    <cellStyle name="Percent [00] 2 3" xfId="7387"/>
    <cellStyle name="Percent [00] 2 4" xfId="11752"/>
    <cellStyle name="Percent [00] 3" xfId="8124"/>
    <cellStyle name="Percent [00] 4" xfId="7386"/>
    <cellStyle name="Percent [00] 5" xfId="12004"/>
    <cellStyle name="Percent 00" xfId="4108"/>
    <cellStyle name="Percent 00 2" xfId="9615"/>
    <cellStyle name="Percent 00 3" xfId="7388"/>
    <cellStyle name="Percent 00 4" xfId="5795"/>
    <cellStyle name="Percent 10" xfId="4109"/>
    <cellStyle name="Percent 10 2" xfId="9616"/>
    <cellStyle name="Percent 10 3" xfId="7389"/>
    <cellStyle name="Percent 10 4" xfId="10805"/>
    <cellStyle name="Percent 2" xfId="89"/>
    <cellStyle name="Percent 2 2" xfId="1498"/>
    <cellStyle name="Percent 2 2 2" xfId="8261"/>
    <cellStyle name="Percent 2 2 3" xfId="7391"/>
    <cellStyle name="Percent 2 2 4" xfId="11247"/>
    <cellStyle name="Percent 2 3" xfId="4110"/>
    <cellStyle name="Percent 2 3 2" xfId="4448"/>
    <cellStyle name="Percent 2 3 2 2" xfId="9811"/>
    <cellStyle name="Percent 2 3 2 3" xfId="7393"/>
    <cellStyle name="Percent 2 3 2 4" xfId="11677"/>
    <cellStyle name="Percent 2 3 3" xfId="9617"/>
    <cellStyle name="Percent 2 3 4" xfId="7392"/>
    <cellStyle name="Percent 2 3 5" xfId="11644"/>
    <cellStyle name="Percent 2 4" xfId="4111"/>
    <cellStyle name="Percent 2 4 2" xfId="9618"/>
    <cellStyle name="Percent 2 4 3" xfId="7394"/>
    <cellStyle name="Percent 2 4 4" xfId="11460"/>
    <cellStyle name="Percent 2 5" xfId="8125"/>
    <cellStyle name="Percent 2 6" xfId="7390"/>
    <cellStyle name="Percent 2 7" xfId="5870"/>
    <cellStyle name="Percent 3" xfId="90"/>
    <cellStyle name="Percent 3 2" xfId="3222"/>
    <cellStyle name="Percent 3 2 2" xfId="9412"/>
    <cellStyle name="Percent 3 2 3" xfId="7396"/>
    <cellStyle name="Percent 3 2 4" xfId="11227"/>
    <cellStyle name="Percent 3 3" xfId="4112"/>
    <cellStyle name="Percent 3 3 2" xfId="9619"/>
    <cellStyle name="Percent 3 3 3" xfId="7397"/>
    <cellStyle name="Percent 3 3 4" xfId="10969"/>
    <cellStyle name="Percent 3 4" xfId="4113"/>
    <cellStyle name="Percent 3 4 2" xfId="9620"/>
    <cellStyle name="Percent 3 4 3" xfId="7398"/>
    <cellStyle name="Percent 3 4 4" xfId="10834"/>
    <cellStyle name="Percent 3 5" xfId="4114"/>
    <cellStyle name="Percent 3 5 2" xfId="4115"/>
    <cellStyle name="Percent 3 5 2 2" xfId="9622"/>
    <cellStyle name="Percent 3 5 2 3" xfId="7400"/>
    <cellStyle name="Percent 3 5 2 4" xfId="6414"/>
    <cellStyle name="Percent 3 5 3" xfId="9621"/>
    <cellStyle name="Percent 3 5 4" xfId="7399"/>
    <cellStyle name="Percent 3 5 5" xfId="10903"/>
    <cellStyle name="Percent 3 6" xfId="8430"/>
    <cellStyle name="Percent 3 7" xfId="7395"/>
    <cellStyle name="Percent 3 8" xfId="11882"/>
    <cellStyle name="Percent 4" xfId="4116"/>
    <cellStyle name="Percent 4 2" xfId="9623"/>
    <cellStyle name="Percent 4 3" xfId="7401"/>
    <cellStyle name="Percent 4 4" xfId="6438"/>
    <cellStyle name="Percent 5" xfId="4117"/>
    <cellStyle name="Percent 5 2" xfId="9624"/>
    <cellStyle name="Percent 5 3" xfId="7402"/>
    <cellStyle name="Percent 5 4" xfId="11794"/>
    <cellStyle name="Percent 6" xfId="4118"/>
    <cellStyle name="Percent 6 2" xfId="4119"/>
    <cellStyle name="Percent 6 2 2" xfId="9626"/>
    <cellStyle name="Percent 6 2 3" xfId="7404"/>
    <cellStyle name="Percent 6 2 4" xfId="11678"/>
    <cellStyle name="Percent 6 3" xfId="9625"/>
    <cellStyle name="Percent 6 4" xfId="7403"/>
    <cellStyle name="Percent 6 5" xfId="11342"/>
    <cellStyle name="Percent 7" xfId="4120"/>
    <cellStyle name="Percent 7 2" xfId="4121"/>
    <cellStyle name="Percent 7 2 2" xfId="9628"/>
    <cellStyle name="Percent 7 2 3" xfId="7406"/>
    <cellStyle name="Percent 7 2 4" xfId="11242"/>
    <cellStyle name="Percent 7 3" xfId="9627"/>
    <cellStyle name="Percent 7 4" xfId="7405"/>
    <cellStyle name="Percent 7 5" xfId="11761"/>
    <cellStyle name="Percent 8" xfId="4122"/>
    <cellStyle name="Percent 8 2" xfId="4123"/>
    <cellStyle name="Percent 8 2 2" xfId="9630"/>
    <cellStyle name="Percent 8 2 3" xfId="7408"/>
    <cellStyle name="Percent 8 2 4" xfId="11796"/>
    <cellStyle name="Percent 8 3" xfId="4124"/>
    <cellStyle name="Percent 8 3 2" xfId="9631"/>
    <cellStyle name="Percent 8 3 3" xfId="7409"/>
    <cellStyle name="Percent 8 3 4" xfId="11148"/>
    <cellStyle name="Percent 8 4" xfId="9629"/>
    <cellStyle name="Percent 8 5" xfId="7407"/>
    <cellStyle name="Percent 8 6" xfId="5835"/>
    <cellStyle name="Percent 9" xfId="4125"/>
    <cellStyle name="Percent 9 2" xfId="4126"/>
    <cellStyle name="Percent 9 2 2" xfId="9633"/>
    <cellStyle name="Percent 9 2 3" xfId="7411"/>
    <cellStyle name="Percent 9 2 4" xfId="11595"/>
    <cellStyle name="Percent 9 3" xfId="9632"/>
    <cellStyle name="Percent 9 4" xfId="7410"/>
    <cellStyle name="Percent 9 5" xfId="10852"/>
    <cellStyle name="Percent_Acumulados_a" xfId="434"/>
    <cellStyle name="Percentuale 2" xfId="4127"/>
    <cellStyle name="Percentuale 2 2" xfId="9634"/>
    <cellStyle name="Percentuale 2 3" xfId="7412"/>
    <cellStyle name="Percentuale 2 4" xfId="10773"/>
    <cellStyle name="PillarText" xfId="4128"/>
    <cellStyle name="PillarText 2" xfId="9635"/>
    <cellStyle name="PillarText 3" xfId="7413"/>
    <cellStyle name="PillarText 4" xfId="11623"/>
    <cellStyle name="Porcentaje" xfId="1" builtinId="5"/>
    <cellStyle name="Porcentaje 10" xfId="2240"/>
    <cellStyle name="Porcentaje 10 10" xfId="7414"/>
    <cellStyle name="Porcentaje 10 11" xfId="10898"/>
    <cellStyle name="Porcentaje 10 2" xfId="3048"/>
    <cellStyle name="Porcentaje 10 2 2" xfId="4130"/>
    <cellStyle name="Porcentaje 10 2 2 2" xfId="9637"/>
    <cellStyle name="Porcentaje 10 2 2 3" xfId="7416"/>
    <cellStyle name="Porcentaje 10 2 2 4" xfId="5752"/>
    <cellStyle name="Porcentaje 10 2 3" xfId="9283"/>
    <cellStyle name="Porcentaje 10 2 4" xfId="7415"/>
    <cellStyle name="Porcentaje 10 2 5" xfId="11803"/>
    <cellStyle name="Porcentaje 10 3" xfId="3049"/>
    <cellStyle name="Porcentaje 10 3 2" xfId="9284"/>
    <cellStyle name="Porcentaje 10 3 3" xfId="7417"/>
    <cellStyle name="Porcentaje 10 3 4" xfId="10721"/>
    <cellStyle name="Porcentaje 10 4" xfId="3093"/>
    <cellStyle name="Porcentaje 10 4 2" xfId="4132"/>
    <cellStyle name="Porcentaje 10 4 2 2" xfId="4450"/>
    <cellStyle name="Porcentaje 10 4 2 2 2" xfId="9813"/>
    <cellStyle name="Porcentaje 10 4 2 2 3" xfId="7420"/>
    <cellStyle name="Porcentaje 10 4 2 2 4" xfId="11855"/>
    <cellStyle name="Porcentaje 10 4 2 3" xfId="9639"/>
    <cellStyle name="Porcentaje 10 4 2 4" xfId="7419"/>
    <cellStyle name="Porcentaje 10 4 2 5" xfId="6173"/>
    <cellStyle name="Porcentaje 10 4 3" xfId="4239"/>
    <cellStyle name="Porcentaje 10 4 3 2" xfId="4940"/>
    <cellStyle name="Porcentaje 10 4 3 2 2" xfId="10107"/>
    <cellStyle name="Porcentaje 10 4 3 2 3" xfId="7422"/>
    <cellStyle name="Porcentaje 10 4 3 2 4" xfId="11746"/>
    <cellStyle name="Porcentaje 10 4 3 3" xfId="4753"/>
    <cellStyle name="Porcentaje 10 4 3 3 2" xfId="9921"/>
    <cellStyle name="Porcentaje 10 4 3 3 3" xfId="7423"/>
    <cellStyle name="Porcentaje 10 4 3 3 4" xfId="10814"/>
    <cellStyle name="Porcentaje 10 4 3 4" xfId="9741"/>
    <cellStyle name="Porcentaje 10 4 3 5" xfId="7421"/>
    <cellStyle name="Porcentaje 10 4 3 6" xfId="10642"/>
    <cellStyle name="Porcentaje 10 4 4" xfId="4131"/>
    <cellStyle name="Porcentaje 10 4 4 2" xfId="9638"/>
    <cellStyle name="Porcentaje 10 4 4 3" xfId="7424"/>
    <cellStyle name="Porcentaje 10 4 4 4" xfId="11155"/>
    <cellStyle name="Porcentaje 10 4 5" xfId="4856"/>
    <cellStyle name="Porcentaje 10 4 5 2" xfId="10023"/>
    <cellStyle name="Porcentaje 10 4 5 3" xfId="7425"/>
    <cellStyle name="Porcentaje 10 4 5 4" xfId="11742"/>
    <cellStyle name="Porcentaje 10 4 6" xfId="9328"/>
    <cellStyle name="Porcentaje 10 4 7" xfId="7418"/>
    <cellStyle name="Porcentaje 10 4 8" xfId="11021"/>
    <cellStyle name="Porcentaje 10 5" xfId="3047"/>
    <cellStyle name="Porcentaje 10 5 2" xfId="9282"/>
    <cellStyle name="Porcentaje 10 5 3" xfId="7426"/>
    <cellStyle name="Porcentaje 10 5 4" xfId="11827"/>
    <cellStyle name="Porcentaje 10 6" xfId="4133"/>
    <cellStyle name="Porcentaje 10 6 2" xfId="4451"/>
    <cellStyle name="Porcentaje 10 6 2 2" xfId="9814"/>
    <cellStyle name="Porcentaje 10 6 2 3" xfId="7428"/>
    <cellStyle name="Porcentaje 10 6 2 4" xfId="11956"/>
    <cellStyle name="Porcentaje 10 6 3" xfId="9640"/>
    <cellStyle name="Porcentaje 10 6 4" xfId="7427"/>
    <cellStyle name="Porcentaje 10 6 5" xfId="11205"/>
    <cellStyle name="Porcentaje 10 7" xfId="4197"/>
    <cellStyle name="Porcentaje 10 7 2" xfId="4899"/>
    <cellStyle name="Porcentaje 10 7 2 2" xfId="10066"/>
    <cellStyle name="Porcentaje 10 7 2 3" xfId="7430"/>
    <cellStyle name="Porcentaje 10 7 2 4" xfId="11451"/>
    <cellStyle name="Porcentaje 10 7 3" xfId="4754"/>
    <cellStyle name="Porcentaje 10 7 3 2" xfId="9922"/>
    <cellStyle name="Porcentaje 10 7 3 3" xfId="7431"/>
    <cellStyle name="Porcentaje 10 7 3 4" xfId="6433"/>
    <cellStyle name="Porcentaje 10 7 4" xfId="9699"/>
    <cellStyle name="Porcentaje 10 7 5" xfId="7429"/>
    <cellStyle name="Porcentaje 10 7 6" xfId="11299"/>
    <cellStyle name="Porcentaje 10 8" xfId="4815"/>
    <cellStyle name="Porcentaje 10 8 2" xfId="9982"/>
    <cellStyle name="Porcentaje 10 8 3" xfId="7432"/>
    <cellStyle name="Porcentaje 10 8 4" xfId="11240"/>
    <cellStyle name="Porcentaje 10 9" xfId="9034"/>
    <cellStyle name="Porcentaje 11" xfId="3050"/>
    <cellStyle name="Porcentaje 11 2" xfId="3051"/>
    <cellStyle name="Porcentaje 11 2 2" xfId="9286"/>
    <cellStyle name="Porcentaje 11 2 3" xfId="7434"/>
    <cellStyle name="Porcentaje 11 2 4" xfId="10823"/>
    <cellStyle name="Porcentaje 11 3" xfId="9285"/>
    <cellStyle name="Porcentaje 11 4" xfId="7433"/>
    <cellStyle name="Porcentaje 11 5" xfId="10700"/>
    <cellStyle name="Porcentaje 12" xfId="3052"/>
    <cellStyle name="Porcentaje 12 2" xfId="4134"/>
    <cellStyle name="Porcentaje 12 2 2" xfId="9641"/>
    <cellStyle name="Porcentaje 12 2 3" xfId="7436"/>
    <cellStyle name="Porcentaje 12 2 4" xfId="11634"/>
    <cellStyle name="Porcentaje 12 3" xfId="9287"/>
    <cellStyle name="Porcentaje 12 4" xfId="7435"/>
    <cellStyle name="Porcentaje 12 5" xfId="11786"/>
    <cellStyle name="Porcentaje 13" xfId="3053"/>
    <cellStyle name="Porcentaje 13 2" xfId="3054"/>
    <cellStyle name="Porcentaje 13 2 2" xfId="9289"/>
    <cellStyle name="Porcentaje 13 2 3" xfId="7438"/>
    <cellStyle name="Porcentaje 13 2 4" xfId="11737"/>
    <cellStyle name="Porcentaje 13 3" xfId="9288"/>
    <cellStyle name="Porcentaje 13 4" xfId="7437"/>
    <cellStyle name="Porcentaje 13 5" xfId="5803"/>
    <cellStyle name="Porcentaje 14" xfId="3088"/>
    <cellStyle name="Porcentaje 14 2" xfId="4136"/>
    <cellStyle name="Porcentaje 14 2 2" xfId="4452"/>
    <cellStyle name="Porcentaje 14 2 2 2" xfId="9815"/>
    <cellStyle name="Porcentaje 14 2 2 3" xfId="7441"/>
    <cellStyle name="Porcentaje 14 2 2 4" xfId="10734"/>
    <cellStyle name="Porcentaje 14 2 3" xfId="9643"/>
    <cellStyle name="Porcentaje 14 2 4" xfId="7440"/>
    <cellStyle name="Porcentaje 14 2 5" xfId="11192"/>
    <cellStyle name="Porcentaje 14 3" xfId="4235"/>
    <cellStyle name="Porcentaje 14 3 2" xfId="4936"/>
    <cellStyle name="Porcentaje 14 3 2 2" xfId="10103"/>
    <cellStyle name="Porcentaje 14 3 2 3" xfId="7443"/>
    <cellStyle name="Porcentaje 14 3 2 4" xfId="11464"/>
    <cellStyle name="Porcentaje 14 3 3" xfId="4755"/>
    <cellStyle name="Porcentaje 14 3 3 2" xfId="9923"/>
    <cellStyle name="Porcentaje 14 3 3 3" xfId="7444"/>
    <cellStyle name="Porcentaje 14 3 3 4" xfId="10740"/>
    <cellStyle name="Porcentaje 14 3 4" xfId="9737"/>
    <cellStyle name="Porcentaje 14 3 5" xfId="7442"/>
    <cellStyle name="Porcentaje 14 3 6" xfId="5753"/>
    <cellStyle name="Porcentaje 14 4" xfId="4135"/>
    <cellStyle name="Porcentaje 14 4 2" xfId="9642"/>
    <cellStyle name="Porcentaje 14 4 3" xfId="7445"/>
    <cellStyle name="Porcentaje 14 4 4" xfId="10706"/>
    <cellStyle name="Porcentaje 14 5" xfId="4852"/>
    <cellStyle name="Porcentaje 14 5 2" xfId="10019"/>
    <cellStyle name="Porcentaje 14 5 3" xfId="7446"/>
    <cellStyle name="Porcentaje 14 5 4" xfId="10759"/>
    <cellStyle name="Porcentaje 14 6" xfId="9323"/>
    <cellStyle name="Porcentaje 14 7" xfId="7439"/>
    <cellStyle name="Porcentaje 14 8" xfId="11254"/>
    <cellStyle name="Porcentaje 15" xfId="3046"/>
    <cellStyle name="Porcentaje 15 2" xfId="3204"/>
    <cellStyle name="Porcentaje 15 2 2" xfId="9402"/>
    <cellStyle name="Porcentaje 15 2 3" xfId="7448"/>
    <cellStyle name="Porcentaje 15 2 4" xfId="11550"/>
    <cellStyle name="Porcentaje 15 3" xfId="9281"/>
    <cellStyle name="Porcentaje 15 4" xfId="7447"/>
    <cellStyle name="Porcentaje 15 5" xfId="11454"/>
    <cellStyle name="Porcentaje 16" xfId="4137"/>
    <cellStyle name="Porcentaje 16 2" xfId="4453"/>
    <cellStyle name="Porcentaje 16 2 2" xfId="9816"/>
    <cellStyle name="Porcentaje 16 2 3" xfId="7450"/>
    <cellStyle name="Porcentaje 16 2 4" xfId="11776"/>
    <cellStyle name="Porcentaje 16 3" xfId="9644"/>
    <cellStyle name="Porcentaje 16 4" xfId="7449"/>
    <cellStyle name="Porcentaje 16 5" xfId="11449"/>
    <cellStyle name="Porcentaje 17" xfId="4193"/>
    <cellStyle name="Porcentaje 17 2" xfId="4895"/>
    <cellStyle name="Porcentaje 17 2 2" xfId="10062"/>
    <cellStyle name="Porcentaje 17 2 3" xfId="7452"/>
    <cellStyle name="Porcentaje 17 2 4" xfId="11747"/>
    <cellStyle name="Porcentaje 17 3" xfId="4756"/>
    <cellStyle name="Porcentaje 17 3 2" xfId="9924"/>
    <cellStyle name="Porcentaje 17 3 3" xfId="7453"/>
    <cellStyle name="Porcentaje 17 3 4" xfId="11476"/>
    <cellStyle name="Porcentaje 17 4" xfId="9695"/>
    <cellStyle name="Porcentaje 17 5" xfId="7451"/>
    <cellStyle name="Porcentaje 17 6" xfId="6224"/>
    <cellStyle name="Porcentaje 18" xfId="4129"/>
    <cellStyle name="Porcentaje 18 2" xfId="4449"/>
    <cellStyle name="Porcentaje 18 2 2" xfId="9812"/>
    <cellStyle name="Porcentaje 18 2 3" xfId="7455"/>
    <cellStyle name="Porcentaje 18 2 4" xfId="11933"/>
    <cellStyle name="Porcentaje 18 3" xfId="9636"/>
    <cellStyle name="Porcentaje 18 4" xfId="7454"/>
    <cellStyle name="Porcentaje 18 5" xfId="11860"/>
    <cellStyle name="Porcentaje 19" xfId="5091"/>
    <cellStyle name="Porcentaje 19 2" xfId="5180"/>
    <cellStyle name="Porcentaje 19 2 2" xfId="10250"/>
    <cellStyle name="Porcentaje 19 2 3" xfId="7457"/>
    <cellStyle name="Porcentaje 19 2 4" xfId="5781"/>
    <cellStyle name="Porcentaje 19 3" xfId="5183"/>
    <cellStyle name="Porcentaje 19 3 2" xfId="10252"/>
    <cellStyle name="Porcentaje 19 3 3" xfId="7458"/>
    <cellStyle name="Porcentaje 19 3 4" xfId="11171"/>
    <cellStyle name="Porcentaje 19 4" xfId="10197"/>
    <cellStyle name="Porcentaje 19 5" xfId="7456"/>
    <cellStyle name="Porcentaje 19 6" xfId="6289"/>
    <cellStyle name="Porcentaje 2" xfId="62"/>
    <cellStyle name="Porcentaje 2 10" xfId="3055"/>
    <cellStyle name="Porcentaje 2 10 2" xfId="3056"/>
    <cellStyle name="Porcentaje 2 10 2 2" xfId="9291"/>
    <cellStyle name="Porcentaje 2 10 2 3" xfId="7461"/>
    <cellStyle name="Porcentaje 2 10 2 4" xfId="10896"/>
    <cellStyle name="Porcentaje 2 10 3" xfId="5436"/>
    <cellStyle name="Porcentaje 2 10 3 2" xfId="10410"/>
    <cellStyle name="Porcentaje 2 10 3 3" xfId="7462"/>
    <cellStyle name="Porcentaje 2 10 4" xfId="9290"/>
    <cellStyle name="Porcentaje 2 10 5" xfId="7460"/>
    <cellStyle name="Porcentaje 2 10 6" xfId="10791"/>
    <cellStyle name="Porcentaje 2 11" xfId="3089"/>
    <cellStyle name="Porcentaje 2 11 2" xfId="4139"/>
    <cellStyle name="Porcentaje 2 11 2 2" xfId="4454"/>
    <cellStyle name="Porcentaje 2 11 2 2 2" xfId="9817"/>
    <cellStyle name="Porcentaje 2 11 2 2 3" xfId="7465"/>
    <cellStyle name="Porcentaje 2 11 2 2 4" xfId="11396"/>
    <cellStyle name="Porcentaje 2 11 2 3" xfId="9646"/>
    <cellStyle name="Porcentaje 2 11 2 4" xfId="7464"/>
    <cellStyle name="Porcentaje 2 11 2 5" xfId="6403"/>
    <cellStyle name="Porcentaje 2 11 3" xfId="4236"/>
    <cellStyle name="Porcentaje 2 11 3 2" xfId="4937"/>
    <cellStyle name="Porcentaje 2 11 3 2 2" xfId="10104"/>
    <cellStyle name="Porcentaje 2 11 3 2 3" xfId="7467"/>
    <cellStyle name="Porcentaje 2 11 3 2 4" xfId="11398"/>
    <cellStyle name="Porcentaje 2 11 3 3" xfId="4757"/>
    <cellStyle name="Porcentaje 2 11 3 3 2" xfId="9925"/>
    <cellStyle name="Porcentaje 2 11 3 3 3" xfId="7468"/>
    <cellStyle name="Porcentaje 2 11 3 3 4" xfId="11809"/>
    <cellStyle name="Porcentaje 2 11 3 4" xfId="9738"/>
    <cellStyle name="Porcentaje 2 11 3 5" xfId="7466"/>
    <cellStyle name="Porcentaje 2 11 3 6" xfId="10644"/>
    <cellStyle name="Porcentaje 2 11 4" xfId="4138"/>
    <cellStyle name="Porcentaje 2 11 4 2" xfId="9645"/>
    <cellStyle name="Porcentaje 2 11 4 3" xfId="7469"/>
    <cellStyle name="Porcentaje 2 11 4 4" xfId="10780"/>
    <cellStyle name="Porcentaje 2 11 5" xfId="4853"/>
    <cellStyle name="Porcentaje 2 11 5 2" xfId="10020"/>
    <cellStyle name="Porcentaje 2 11 5 3" xfId="7470"/>
    <cellStyle name="Porcentaje 2 11 5 4" xfId="10655"/>
    <cellStyle name="Porcentaje 2 11 6" xfId="5442"/>
    <cellStyle name="Porcentaje 2 11 6 2" xfId="10416"/>
    <cellStyle name="Porcentaje 2 11 6 3" xfId="7471"/>
    <cellStyle name="Porcentaje 2 11 7" xfId="9324"/>
    <cellStyle name="Porcentaje 2 11 8" xfId="7463"/>
    <cellStyle name="Porcentaje 2 11 9" xfId="6415"/>
    <cellStyle name="Porcentaje 2 12" xfId="4140"/>
    <cellStyle name="Porcentaje 2 12 2" xfId="4455"/>
    <cellStyle name="Porcentaje 2 12 2 2" xfId="9818"/>
    <cellStyle name="Porcentaje 2 12 2 3" xfId="7473"/>
    <cellStyle name="Porcentaje 2 12 2 4" xfId="10710"/>
    <cellStyle name="Porcentaje 2 12 3" xfId="5290"/>
    <cellStyle name="Porcentaje 2 12 3 2" xfId="10315"/>
    <cellStyle name="Porcentaje 2 12 3 3" xfId="7474"/>
    <cellStyle name="Porcentaje 2 12 4" xfId="9647"/>
    <cellStyle name="Porcentaje 2 12 5" xfId="7472"/>
    <cellStyle name="Porcentaje 2 12 6" xfId="11629"/>
    <cellStyle name="Porcentaje 2 13" xfId="4194"/>
    <cellStyle name="Porcentaje 2 13 2" xfId="4896"/>
    <cellStyle name="Porcentaje 2 13 2 2" xfId="10063"/>
    <cellStyle name="Porcentaje 2 13 2 3" xfId="7476"/>
    <cellStyle name="Porcentaje 2 13 2 4" xfId="6439"/>
    <cellStyle name="Porcentaje 2 13 3" xfId="4758"/>
    <cellStyle name="Porcentaje 2 13 3 2" xfId="9926"/>
    <cellStyle name="Porcentaje 2 13 3 3" xfId="7477"/>
    <cellStyle name="Porcentaje 2 13 3 4" xfId="11285"/>
    <cellStyle name="Porcentaje 2 13 4" xfId="5297"/>
    <cellStyle name="Porcentaje 2 13 4 2" xfId="10321"/>
    <cellStyle name="Porcentaje 2 13 4 3" xfId="7478"/>
    <cellStyle name="Porcentaje 2 13 5" xfId="9696"/>
    <cellStyle name="Porcentaje 2 13 6" xfId="7475"/>
    <cellStyle name="Porcentaje 2 13 7" xfId="11553"/>
    <cellStyle name="Porcentaje 2 14" xfId="4759"/>
    <cellStyle name="Porcentaje 2 14 2" xfId="9927"/>
    <cellStyle name="Porcentaje 2 14 3" xfId="7479"/>
    <cellStyle name="Porcentaje 2 14 4" xfId="11395"/>
    <cellStyle name="Porcentaje 2 15" xfId="4797"/>
    <cellStyle name="Porcentaje 2 15 2" xfId="9965"/>
    <cellStyle name="Porcentaje 2 15 3" xfId="7480"/>
    <cellStyle name="Porcentaje 2 15 4" xfId="11876"/>
    <cellStyle name="Porcentaje 2 16" xfId="8127"/>
    <cellStyle name="Porcentaje 2 17" xfId="7459"/>
    <cellStyle name="Porcentaje 2 18" xfId="6440"/>
    <cellStyle name="Porcentaje 2 2" xfId="436"/>
    <cellStyle name="Porcentaje 2 2 2" xfId="527"/>
    <cellStyle name="Porcentaje 2 2 2 2" xfId="1499"/>
    <cellStyle name="Porcentaje 2 2 2 2 10" xfId="8888"/>
    <cellStyle name="Porcentaje 2 2 2 2 11" xfId="7483"/>
    <cellStyle name="Porcentaje 2 2 2 2 12" xfId="11982"/>
    <cellStyle name="Porcentaje 2 2 2 2 2" xfId="2285"/>
    <cellStyle name="Porcentaje 2 2 2 2 2 2" xfId="3058"/>
    <cellStyle name="Porcentaje 2 2 2 2 2 2 2" xfId="4619"/>
    <cellStyle name="Porcentaje 2 2 2 2 2 2 2 2" xfId="9900"/>
    <cellStyle name="Porcentaje 2 2 2 2 2 2 2 3" xfId="7486"/>
    <cellStyle name="Porcentaje 2 2 2 2 2 2 2 4" xfId="10775"/>
    <cellStyle name="Porcentaje 2 2 2 2 2 2 3" xfId="5046"/>
    <cellStyle name="Porcentaje 2 2 2 2 2 2 3 2" xfId="10176"/>
    <cellStyle name="Porcentaje 2 2 2 2 2 2 3 3" xfId="7487"/>
    <cellStyle name="Porcentaje 2 2 2 2 2 2 3 4" xfId="11692"/>
    <cellStyle name="Porcentaje 2 2 2 2 2 2 4" xfId="9293"/>
    <cellStyle name="Porcentaje 2 2 2 2 2 2 5" xfId="7485"/>
    <cellStyle name="Porcentaje 2 2 2 2 2 2 6" xfId="12017"/>
    <cellStyle name="Porcentaje 2 2 2 2 2 3" xfId="3190"/>
    <cellStyle name="Porcentaje 2 2 2 2 2 3 2" xfId="9391"/>
    <cellStyle name="Porcentaje 2 2 2 2 2 3 3" xfId="7488"/>
    <cellStyle name="Porcentaje 2 2 2 2 2 3 4" xfId="5830"/>
    <cellStyle name="Porcentaje 2 2 2 2 2 4" xfId="4572"/>
    <cellStyle name="Porcentaje 2 2 2 2 2 4 2" xfId="9876"/>
    <cellStyle name="Porcentaje 2 2 2 2 2 4 3" xfId="7489"/>
    <cellStyle name="Porcentaje 2 2 2 2 2 4 4" xfId="11973"/>
    <cellStyle name="Porcentaje 2 2 2 2 2 5" xfId="9061"/>
    <cellStyle name="Porcentaje 2 2 2 2 2 6" xfId="7484"/>
    <cellStyle name="Porcentaje 2 2 2 2 2 7" xfId="11401"/>
    <cellStyle name="Porcentaje 2 2 2 2 3" xfId="3059"/>
    <cellStyle name="Porcentaje 2 2 2 2 3 2" xfId="3349"/>
    <cellStyle name="Porcentaje 2 2 2 2 3 2 2" xfId="9456"/>
    <cellStyle name="Porcentaje 2 2 2 2 3 2 3" xfId="7491"/>
    <cellStyle name="Porcentaje 2 2 2 2 3 2 4" xfId="11018"/>
    <cellStyle name="Porcentaje 2 2 2 2 3 3" xfId="9294"/>
    <cellStyle name="Porcentaje 2 2 2 2 3 4" xfId="7490"/>
    <cellStyle name="Porcentaje 2 2 2 2 3 5" xfId="11998"/>
    <cellStyle name="Porcentaje 2 2 2 2 4" xfId="3113"/>
    <cellStyle name="Porcentaje 2 2 2 2 4 2" xfId="4142"/>
    <cellStyle name="Porcentaje 2 2 2 2 4 2 2" xfId="4456"/>
    <cellStyle name="Porcentaje 2 2 2 2 4 2 2 2" xfId="9819"/>
    <cellStyle name="Porcentaje 2 2 2 2 4 2 2 3" xfId="7494"/>
    <cellStyle name="Porcentaje 2 2 2 2 4 2 2 4" xfId="5891"/>
    <cellStyle name="Porcentaje 2 2 2 2 4 2 3" xfId="9649"/>
    <cellStyle name="Porcentaje 2 2 2 2 4 2 4" xfId="7493"/>
    <cellStyle name="Porcentaje 2 2 2 2 4 2 5" xfId="10984"/>
    <cellStyle name="Porcentaje 2 2 2 2 4 3" xfId="4259"/>
    <cellStyle name="Porcentaje 2 2 2 2 4 3 2" xfId="4960"/>
    <cellStyle name="Porcentaje 2 2 2 2 4 3 2 2" xfId="10127"/>
    <cellStyle name="Porcentaje 2 2 2 2 4 3 2 3" xfId="7496"/>
    <cellStyle name="Porcentaje 2 2 2 2 4 3 2 4" xfId="10713"/>
    <cellStyle name="Porcentaje 2 2 2 2 4 3 3" xfId="4760"/>
    <cellStyle name="Porcentaje 2 2 2 2 4 3 3 2" xfId="9928"/>
    <cellStyle name="Porcentaje 2 2 2 2 4 3 3 3" xfId="7497"/>
    <cellStyle name="Porcentaje 2 2 2 2 4 3 3 4" xfId="5888"/>
    <cellStyle name="Porcentaje 2 2 2 2 4 3 4" xfId="9761"/>
    <cellStyle name="Porcentaje 2 2 2 2 4 3 5" xfId="7495"/>
    <cellStyle name="Porcentaje 2 2 2 2 4 3 6" xfId="11295"/>
    <cellStyle name="Porcentaje 2 2 2 2 4 4" xfId="4141"/>
    <cellStyle name="Porcentaje 2 2 2 2 4 4 2" xfId="9648"/>
    <cellStyle name="Porcentaje 2 2 2 2 4 4 3" xfId="7498"/>
    <cellStyle name="Porcentaje 2 2 2 2 4 4 4" xfId="6444"/>
    <cellStyle name="Porcentaje 2 2 2 2 4 5" xfId="4876"/>
    <cellStyle name="Porcentaje 2 2 2 2 4 5 2" xfId="10043"/>
    <cellStyle name="Porcentaje 2 2 2 2 4 5 3" xfId="7499"/>
    <cellStyle name="Porcentaje 2 2 2 2 4 5 4" xfId="11208"/>
    <cellStyle name="Porcentaje 2 2 2 2 4 6" xfId="9348"/>
    <cellStyle name="Porcentaje 2 2 2 2 4 7" xfId="7492"/>
    <cellStyle name="Porcentaje 2 2 2 2 4 8" xfId="6286"/>
    <cellStyle name="Porcentaje 2 2 2 2 5" xfId="3057"/>
    <cellStyle name="Porcentaje 2 2 2 2 5 2" xfId="9292"/>
    <cellStyle name="Porcentaje 2 2 2 2 5 3" xfId="7500"/>
    <cellStyle name="Porcentaje 2 2 2 2 5 4" xfId="10777"/>
    <cellStyle name="Porcentaje 2 2 2 2 6" xfId="3187"/>
    <cellStyle name="Porcentaje 2 2 2 2 6 2" xfId="4457"/>
    <cellStyle name="Porcentaje 2 2 2 2 6 2 2" xfId="9820"/>
    <cellStyle name="Porcentaje 2 2 2 2 6 2 3" xfId="7502"/>
    <cellStyle name="Porcentaje 2 2 2 2 6 2 4" xfId="11762"/>
    <cellStyle name="Porcentaje 2 2 2 2 6 3" xfId="4143"/>
    <cellStyle name="Porcentaje 2 2 2 2 6 3 2" xfId="9650"/>
    <cellStyle name="Porcentaje 2 2 2 2 6 3 3" xfId="7503"/>
    <cellStyle name="Porcentaje 2 2 2 2 6 3 4" xfId="10727"/>
    <cellStyle name="Porcentaje 2 2 2 2 6 4" xfId="4591"/>
    <cellStyle name="Porcentaje 2 2 2 2 6 4 2" xfId="9888"/>
    <cellStyle name="Porcentaje 2 2 2 2 6 4 3" xfId="7504"/>
    <cellStyle name="Porcentaje 2 2 2 2 6 4 4" xfId="12010"/>
    <cellStyle name="Porcentaje 2 2 2 2 6 5" xfId="5063"/>
    <cellStyle name="Porcentaje 2 2 2 2 6 5 2" xfId="10183"/>
    <cellStyle name="Porcentaje 2 2 2 2 6 5 3" xfId="7505"/>
    <cellStyle name="Porcentaje 2 2 2 2 6 5 4" xfId="11633"/>
    <cellStyle name="Porcentaje 2 2 2 2 6 6" xfId="9388"/>
    <cellStyle name="Porcentaje 2 2 2 2 6 7" xfId="7501"/>
    <cellStyle name="Porcentaje 2 2 2 2 6 8" xfId="11818"/>
    <cellStyle name="Porcentaje 2 2 2 2 7" xfId="4217"/>
    <cellStyle name="Porcentaje 2 2 2 2 7 2" xfId="4919"/>
    <cellStyle name="Porcentaje 2 2 2 2 7 2 2" xfId="10086"/>
    <cellStyle name="Porcentaje 2 2 2 2 7 2 3" xfId="7507"/>
    <cellStyle name="Porcentaje 2 2 2 2 7 2 4" xfId="11474"/>
    <cellStyle name="Porcentaje 2 2 2 2 7 3" xfId="4761"/>
    <cellStyle name="Porcentaje 2 2 2 2 7 3 2" xfId="9929"/>
    <cellStyle name="Porcentaje 2 2 2 2 7 3 3" xfId="7508"/>
    <cellStyle name="Porcentaje 2 2 2 2 7 3 4" xfId="6353"/>
    <cellStyle name="Porcentaje 2 2 2 2 7 4" xfId="9719"/>
    <cellStyle name="Porcentaje 2 2 2 2 7 5" xfId="7506"/>
    <cellStyle name="Porcentaje 2 2 2 2 7 6" xfId="6174"/>
    <cellStyle name="Porcentaje 2 2 2 2 8" xfId="4569"/>
    <cellStyle name="Porcentaje 2 2 2 2 8 2" xfId="9873"/>
    <cellStyle name="Porcentaje 2 2 2 2 8 3" xfId="7509"/>
    <cellStyle name="Porcentaje 2 2 2 2 8 4" xfId="11425"/>
    <cellStyle name="Porcentaje 2 2 2 2 9" xfId="4835"/>
    <cellStyle name="Porcentaje 2 2 2 2 9 2" xfId="10002"/>
    <cellStyle name="Porcentaje 2 2 2 2 9 3" xfId="7510"/>
    <cellStyle name="Porcentaje 2 2 2 2 9 4" xfId="11617"/>
    <cellStyle name="Porcentaje 2 2 2 3" xfId="8469"/>
    <cellStyle name="Porcentaje 2 2 2 4" xfId="8262"/>
    <cellStyle name="Porcentaje 2 2 2 5" xfId="7482"/>
    <cellStyle name="Porcentaje 2 2 2 6" xfId="10736"/>
    <cellStyle name="Porcentaje 2 2 3" xfId="8128"/>
    <cellStyle name="Porcentaje 2 2 4" xfId="7481"/>
    <cellStyle name="Porcentaje 2 2 5" xfId="5750"/>
    <cellStyle name="Porcentaje 2 3" xfId="435"/>
    <cellStyle name="Porcentaje 2 3 10" xfId="5386"/>
    <cellStyle name="Porcentaje 2 3 10 2" xfId="10375"/>
    <cellStyle name="Porcentaje 2 3 10 3" xfId="7512"/>
    <cellStyle name="Porcentaje 2 3 11" xfId="5724"/>
    <cellStyle name="Porcentaje 2 3 11 2" xfId="11252"/>
    <cellStyle name="Porcentaje 2 3 11 3" xfId="7513"/>
    <cellStyle name="Porcentaje 2 3 12" xfId="8129"/>
    <cellStyle name="Porcentaje 2 3 13" xfId="7511"/>
    <cellStyle name="Porcentaje 2 3 14" xfId="6299"/>
    <cellStyle name="Porcentaje 2 3 2" xfId="515"/>
    <cellStyle name="Porcentaje 2 3 2 2" xfId="1034"/>
    <cellStyle name="Porcentaje 2 3 2 2 10" xfId="7515"/>
    <cellStyle name="Porcentaje 2 3 2 2 11" xfId="10657"/>
    <cellStyle name="Porcentaje 2 3 2 2 2" xfId="3061"/>
    <cellStyle name="Porcentaje 2 3 2 2 2 2" xfId="4144"/>
    <cellStyle name="Porcentaje 2 3 2 2 2 2 2" xfId="9651"/>
    <cellStyle name="Porcentaje 2 3 2 2 2 2 3" xfId="7517"/>
    <cellStyle name="Porcentaje 2 3 2 2 2 2 4" xfId="11415"/>
    <cellStyle name="Porcentaje 2 3 2 2 2 3" xfId="9296"/>
    <cellStyle name="Porcentaje 2 3 2 2 2 4" xfId="7516"/>
    <cellStyle name="Porcentaje 2 3 2 2 2 5" xfId="11582"/>
    <cellStyle name="Porcentaje 2 3 2 2 3" xfId="3062"/>
    <cellStyle name="Porcentaje 2 3 2 2 3 2" xfId="9297"/>
    <cellStyle name="Porcentaje 2 3 2 2 3 3" xfId="7518"/>
    <cellStyle name="Porcentaje 2 3 2 2 3 4" xfId="11734"/>
    <cellStyle name="Porcentaje 2 3 2 2 4" xfId="3115"/>
    <cellStyle name="Porcentaje 2 3 2 2 4 2" xfId="4146"/>
    <cellStyle name="Porcentaje 2 3 2 2 4 2 2" xfId="4458"/>
    <cellStyle name="Porcentaje 2 3 2 2 4 2 2 2" xfId="9821"/>
    <cellStyle name="Porcentaje 2 3 2 2 4 2 2 3" xfId="7521"/>
    <cellStyle name="Porcentaje 2 3 2 2 4 2 2 4" xfId="11729"/>
    <cellStyle name="Porcentaje 2 3 2 2 4 2 3" xfId="9653"/>
    <cellStyle name="Porcentaje 2 3 2 2 4 2 4" xfId="7520"/>
    <cellStyle name="Porcentaje 2 3 2 2 4 2 5" xfId="11255"/>
    <cellStyle name="Porcentaje 2 3 2 2 4 3" xfId="4261"/>
    <cellStyle name="Porcentaje 2 3 2 2 4 3 2" xfId="4962"/>
    <cellStyle name="Porcentaje 2 3 2 2 4 3 2 2" xfId="10129"/>
    <cellStyle name="Porcentaje 2 3 2 2 4 3 2 3" xfId="7523"/>
    <cellStyle name="Porcentaje 2 3 2 2 4 3 2 4" xfId="11456"/>
    <cellStyle name="Porcentaje 2 3 2 2 4 3 3" xfId="4762"/>
    <cellStyle name="Porcentaje 2 3 2 2 4 3 3 2" xfId="9930"/>
    <cellStyle name="Porcentaje 2 3 2 2 4 3 3 3" xfId="7524"/>
    <cellStyle name="Porcentaje 2 3 2 2 4 3 3 4" xfId="11433"/>
    <cellStyle name="Porcentaje 2 3 2 2 4 3 4" xfId="9763"/>
    <cellStyle name="Porcentaje 2 3 2 2 4 3 5" xfId="7522"/>
    <cellStyle name="Porcentaje 2 3 2 2 4 3 6" xfId="11468"/>
    <cellStyle name="Porcentaje 2 3 2 2 4 4" xfId="4145"/>
    <cellStyle name="Porcentaje 2 3 2 2 4 4 2" xfId="9652"/>
    <cellStyle name="Porcentaje 2 3 2 2 4 4 3" xfId="7525"/>
    <cellStyle name="Porcentaje 2 3 2 2 4 4 4" xfId="11995"/>
    <cellStyle name="Porcentaje 2 3 2 2 4 5" xfId="4878"/>
    <cellStyle name="Porcentaje 2 3 2 2 4 5 2" xfId="10045"/>
    <cellStyle name="Porcentaje 2 3 2 2 4 5 3" xfId="7526"/>
    <cellStyle name="Porcentaje 2 3 2 2 4 5 4" xfId="11672"/>
    <cellStyle name="Porcentaje 2 3 2 2 4 6" xfId="9350"/>
    <cellStyle name="Porcentaje 2 3 2 2 4 7" xfId="7519"/>
    <cellStyle name="Porcentaje 2 3 2 2 4 8" xfId="6322"/>
    <cellStyle name="Porcentaje 2 3 2 2 5" xfId="3060"/>
    <cellStyle name="Porcentaje 2 3 2 2 5 2" xfId="9295"/>
    <cellStyle name="Porcentaje 2 3 2 2 5 3" xfId="7527"/>
    <cellStyle name="Porcentaje 2 3 2 2 5 4" xfId="11106"/>
    <cellStyle name="Porcentaje 2 3 2 2 6" xfId="4147"/>
    <cellStyle name="Porcentaje 2 3 2 2 6 2" xfId="4459"/>
    <cellStyle name="Porcentaje 2 3 2 2 6 2 2" xfId="9822"/>
    <cellStyle name="Porcentaje 2 3 2 2 6 2 3" xfId="7529"/>
    <cellStyle name="Porcentaje 2 3 2 2 6 2 4" xfId="11622"/>
    <cellStyle name="Porcentaje 2 3 2 2 6 3" xfId="9654"/>
    <cellStyle name="Porcentaje 2 3 2 2 6 4" xfId="7528"/>
    <cellStyle name="Porcentaje 2 3 2 2 6 5" xfId="6406"/>
    <cellStyle name="Porcentaje 2 3 2 2 7" xfId="4219"/>
    <cellStyle name="Porcentaje 2 3 2 2 7 2" xfId="4921"/>
    <cellStyle name="Porcentaje 2 3 2 2 7 2 2" xfId="10088"/>
    <cellStyle name="Porcentaje 2 3 2 2 7 2 3" xfId="7531"/>
    <cellStyle name="Porcentaje 2 3 2 2 7 2 4" xfId="11649"/>
    <cellStyle name="Porcentaje 2 3 2 2 7 3" xfId="4763"/>
    <cellStyle name="Porcentaje 2 3 2 2 7 3 2" xfId="9931"/>
    <cellStyle name="Porcentaje 2 3 2 2 7 3 3" xfId="7532"/>
    <cellStyle name="Porcentaje 2 3 2 2 7 3 4" xfId="11597"/>
    <cellStyle name="Porcentaje 2 3 2 2 7 4" xfId="9721"/>
    <cellStyle name="Porcentaje 2 3 2 2 7 5" xfId="7530"/>
    <cellStyle name="Porcentaje 2 3 2 2 7 6" xfId="11637"/>
    <cellStyle name="Porcentaje 2 3 2 2 8" xfId="4837"/>
    <cellStyle name="Porcentaje 2 3 2 2 8 2" xfId="10004"/>
    <cellStyle name="Porcentaje 2 3 2 2 8 3" xfId="7533"/>
    <cellStyle name="Porcentaje 2 3 2 2 8 4" xfId="6461"/>
    <cellStyle name="Porcentaje 2 3 2 2 9" xfId="8768"/>
    <cellStyle name="Porcentaje 2 3 2 3" xfId="2279"/>
    <cellStyle name="Porcentaje 2 3 2 3 2" xfId="9058"/>
    <cellStyle name="Porcentaje 2 3 2 3 3" xfId="7534"/>
    <cellStyle name="Porcentaje 2 3 2 3 4" xfId="11615"/>
    <cellStyle name="Porcentaje 2 3 2 4" xfId="2185"/>
    <cellStyle name="Porcentaje 2 3 2 4 2" xfId="8987"/>
    <cellStyle name="Porcentaje 2 3 2 4 3" xfId="7535"/>
    <cellStyle name="Porcentaje 2 3 2 4 4" xfId="11711"/>
    <cellStyle name="Porcentaje 2 3 2 5" xfId="8464"/>
    <cellStyle name="Porcentaje 2 3 2 6" xfId="7514"/>
    <cellStyle name="Porcentaje 2 3 2 7" xfId="11154"/>
    <cellStyle name="Porcentaje 2 3 3" xfId="1035"/>
    <cellStyle name="Porcentaje 2 3 3 2" xfId="2509"/>
    <cellStyle name="Porcentaje 2 3 3 2 2" xfId="3063"/>
    <cellStyle name="Porcentaje 2 3 3 2 2 2" xfId="9298"/>
    <cellStyle name="Porcentaje 2 3 3 2 2 3" xfId="7538"/>
    <cellStyle name="Porcentaje 2 3 3 2 2 4" xfId="11045"/>
    <cellStyle name="Porcentaje 2 3 3 2 3" xfId="9094"/>
    <cellStyle name="Porcentaje 2 3 3 2 4" xfId="7537"/>
    <cellStyle name="Porcentaje 2 3 3 2 5" xfId="11390"/>
    <cellStyle name="Porcentaje 2 3 3 3" xfId="2186"/>
    <cellStyle name="Porcentaje 2 3 3 3 2" xfId="8988"/>
    <cellStyle name="Porcentaje 2 3 3 3 3" xfId="7539"/>
    <cellStyle name="Porcentaje 2 3 3 3 4" xfId="11744"/>
    <cellStyle name="Porcentaje 2 3 3 4" xfId="8769"/>
    <cellStyle name="Porcentaje 2 3 3 5" xfId="7536"/>
    <cellStyle name="Porcentaje 2 3 3 6" xfId="11778"/>
    <cellStyle name="Porcentaje 2 3 4" xfId="2261"/>
    <cellStyle name="Porcentaje 2 3 4 10" xfId="7540"/>
    <cellStyle name="Porcentaje 2 3 4 11" xfId="12035"/>
    <cellStyle name="Porcentaje 2 3 4 2" xfId="3065"/>
    <cellStyle name="Porcentaje 2 3 4 2 2" xfId="4148"/>
    <cellStyle name="Porcentaje 2 3 4 2 2 2" xfId="9655"/>
    <cellStyle name="Porcentaje 2 3 4 2 2 3" xfId="7542"/>
    <cellStyle name="Porcentaje 2 3 4 2 2 4" xfId="10735"/>
    <cellStyle name="Porcentaje 2 3 4 2 3" xfId="9300"/>
    <cellStyle name="Porcentaje 2 3 4 2 4" xfId="7541"/>
    <cellStyle name="Porcentaje 2 3 4 2 5" xfId="10936"/>
    <cellStyle name="Porcentaje 2 3 4 3" xfId="3066"/>
    <cellStyle name="Porcentaje 2 3 4 3 2" xfId="9301"/>
    <cellStyle name="Porcentaje 2 3 4 3 3" xfId="7543"/>
    <cellStyle name="Porcentaje 2 3 4 3 4" xfId="12022"/>
    <cellStyle name="Porcentaje 2 3 4 4" xfId="3106"/>
    <cellStyle name="Porcentaje 2 3 4 4 2" xfId="4150"/>
    <cellStyle name="Porcentaje 2 3 4 4 2 2" xfId="4460"/>
    <cellStyle name="Porcentaje 2 3 4 4 2 2 2" xfId="9823"/>
    <cellStyle name="Porcentaje 2 3 4 4 2 2 3" xfId="7546"/>
    <cellStyle name="Porcentaje 2 3 4 4 2 2 4" xfId="5895"/>
    <cellStyle name="Porcentaje 2 3 4 4 2 3" xfId="9657"/>
    <cellStyle name="Porcentaje 2 3 4 4 2 4" xfId="7545"/>
    <cellStyle name="Porcentaje 2 3 4 4 2 5" xfId="10899"/>
    <cellStyle name="Porcentaje 2 3 4 4 3" xfId="4252"/>
    <cellStyle name="Porcentaje 2 3 4 4 3 2" xfId="4953"/>
    <cellStyle name="Porcentaje 2 3 4 4 3 2 2" xfId="10120"/>
    <cellStyle name="Porcentaje 2 3 4 4 3 2 3" xfId="7548"/>
    <cellStyle name="Porcentaje 2 3 4 4 3 2 4" xfId="11438"/>
    <cellStyle name="Porcentaje 2 3 4 4 3 3" xfId="4764"/>
    <cellStyle name="Porcentaje 2 3 4 4 3 3 2" xfId="9932"/>
    <cellStyle name="Porcentaje 2 3 4 4 3 3 3" xfId="7549"/>
    <cellStyle name="Porcentaje 2 3 4 4 3 3 4" xfId="11947"/>
    <cellStyle name="Porcentaje 2 3 4 4 3 4" xfId="9754"/>
    <cellStyle name="Porcentaje 2 3 4 4 3 5" xfId="7547"/>
    <cellStyle name="Porcentaje 2 3 4 4 3 6" xfId="10983"/>
    <cellStyle name="Porcentaje 2 3 4 4 4" xfId="4149"/>
    <cellStyle name="Porcentaje 2 3 4 4 4 2" xfId="9656"/>
    <cellStyle name="Porcentaje 2 3 4 4 4 3" xfId="7550"/>
    <cellStyle name="Porcentaje 2 3 4 4 4 4" xfId="11877"/>
    <cellStyle name="Porcentaje 2 3 4 4 5" xfId="4869"/>
    <cellStyle name="Porcentaje 2 3 4 4 5 2" xfId="10036"/>
    <cellStyle name="Porcentaje 2 3 4 4 5 3" xfId="7551"/>
    <cellStyle name="Porcentaje 2 3 4 4 5 4" xfId="6297"/>
    <cellStyle name="Porcentaje 2 3 4 4 6" xfId="9341"/>
    <cellStyle name="Porcentaje 2 3 4 4 7" xfId="7544"/>
    <cellStyle name="Porcentaje 2 3 4 4 8" xfId="6454"/>
    <cellStyle name="Porcentaje 2 3 4 5" xfId="3064"/>
    <cellStyle name="Porcentaje 2 3 4 5 2" xfId="9299"/>
    <cellStyle name="Porcentaje 2 3 4 5 3" xfId="7552"/>
    <cellStyle name="Porcentaje 2 3 4 5 4" xfId="11292"/>
    <cellStyle name="Porcentaje 2 3 4 6" xfId="4151"/>
    <cellStyle name="Porcentaje 2 3 4 6 2" xfId="4461"/>
    <cellStyle name="Porcentaje 2 3 4 6 2 2" xfId="9824"/>
    <cellStyle name="Porcentaje 2 3 4 6 2 3" xfId="7554"/>
    <cellStyle name="Porcentaje 2 3 4 6 2 4" xfId="10756"/>
    <cellStyle name="Porcentaje 2 3 4 6 3" xfId="9658"/>
    <cellStyle name="Porcentaje 2 3 4 6 4" xfId="7553"/>
    <cellStyle name="Porcentaje 2 3 4 6 5" xfId="11838"/>
    <cellStyle name="Porcentaje 2 3 4 7" xfId="4210"/>
    <cellStyle name="Porcentaje 2 3 4 7 2" xfId="4912"/>
    <cellStyle name="Porcentaje 2 3 4 7 2 2" xfId="10079"/>
    <cellStyle name="Porcentaje 2 3 4 7 2 3" xfId="7556"/>
    <cellStyle name="Porcentaje 2 3 4 7 2 4" xfId="10803"/>
    <cellStyle name="Porcentaje 2 3 4 7 3" xfId="4765"/>
    <cellStyle name="Porcentaje 2 3 4 7 3 2" xfId="9933"/>
    <cellStyle name="Porcentaje 2 3 4 7 3 3" xfId="7557"/>
    <cellStyle name="Porcentaje 2 3 4 7 3 4" xfId="5869"/>
    <cellStyle name="Porcentaje 2 3 4 7 4" xfId="9712"/>
    <cellStyle name="Porcentaje 2 3 4 7 5" xfId="7555"/>
    <cellStyle name="Porcentaje 2 3 4 7 6" xfId="11521"/>
    <cellStyle name="Porcentaje 2 3 4 8" xfId="4828"/>
    <cellStyle name="Porcentaje 2 3 4 8 2" xfId="9995"/>
    <cellStyle name="Porcentaje 2 3 4 8 3" xfId="7558"/>
    <cellStyle name="Porcentaje 2 3 4 8 4" xfId="10843"/>
    <cellStyle name="Porcentaje 2 3 4 9" xfId="9050"/>
    <cellStyle name="Porcentaje 2 3 5" xfId="2184"/>
    <cellStyle name="Porcentaje 2 3 5 2" xfId="8986"/>
    <cellStyle name="Porcentaje 2 3 5 3" xfId="7559"/>
    <cellStyle name="Porcentaje 2 3 5 4" xfId="11191"/>
    <cellStyle name="Porcentaje 2 3 6" xfId="4766"/>
    <cellStyle name="Porcentaje 2 3 6 2" xfId="9934"/>
    <cellStyle name="Porcentaje 2 3 6 3" xfId="7560"/>
    <cellStyle name="Porcentaje 2 3 6 4" xfId="5815"/>
    <cellStyle name="Porcentaje 2 3 7" xfId="4798"/>
    <cellStyle name="Porcentaje 2 3 7 2" xfId="9966"/>
    <cellStyle name="Porcentaje 2 3 7 3" xfId="7561"/>
    <cellStyle name="Porcentaje 2 3 7 4" xfId="11428"/>
    <cellStyle name="Porcentaje 2 3 8" xfId="5099"/>
    <cellStyle name="Porcentaje 2 3 8 2" xfId="10203"/>
    <cellStyle name="Porcentaje 2 3 8 3" xfId="7562"/>
    <cellStyle name="Porcentaje 2 3 8 4" xfId="6313"/>
    <cellStyle name="Porcentaje 2 3 9" xfId="5258"/>
    <cellStyle name="Porcentaje 2 3 9 2" xfId="10296"/>
    <cellStyle name="Porcentaje 2 3 9 3" xfId="7563"/>
    <cellStyle name="Porcentaje 2 4" xfId="91"/>
    <cellStyle name="Porcentaje 2 4 2" xfId="2621"/>
    <cellStyle name="Porcentaje 2 4 2 2" xfId="3067"/>
    <cellStyle name="Porcentaje 2 4 2 2 2" xfId="3631"/>
    <cellStyle name="Porcentaje 2 4 2 2 2 2" xfId="9536"/>
    <cellStyle name="Porcentaje 2 4 2 2 2 3" xfId="7567"/>
    <cellStyle name="Porcentaje 2 4 2 2 2 4" xfId="6425"/>
    <cellStyle name="Porcentaje 2 4 2 2 3" xfId="5075"/>
    <cellStyle name="Porcentaje 2 4 2 2 3 2" xfId="10189"/>
    <cellStyle name="Porcentaje 2 4 2 2 3 3" xfId="7568"/>
    <cellStyle name="Porcentaje 2 4 2 2 3 4" xfId="11665"/>
    <cellStyle name="Porcentaje 2 4 2 2 4" xfId="9302"/>
    <cellStyle name="Porcentaje 2 4 2 2 5" xfId="7566"/>
    <cellStyle name="Porcentaje 2 4 2 2 6" xfId="5851"/>
    <cellStyle name="Porcentaje 2 4 2 3" xfId="3197"/>
    <cellStyle name="Porcentaje 2 4 2 3 2" xfId="9396"/>
    <cellStyle name="Porcentaje 2 4 2 3 3" xfId="7569"/>
    <cellStyle name="Porcentaje 2 4 2 3 4" xfId="5829"/>
    <cellStyle name="Porcentaje 2 4 2 4" xfId="4581"/>
    <cellStyle name="Porcentaje 2 4 2 4 2" xfId="9882"/>
    <cellStyle name="Porcentaje 2 4 2 4 3" xfId="7570"/>
    <cellStyle name="Porcentaje 2 4 2 4 4" xfId="5873"/>
    <cellStyle name="Porcentaje 2 4 2 5" xfId="9162"/>
    <cellStyle name="Porcentaje 2 4 2 6" xfId="7565"/>
    <cellStyle name="Porcentaje 2 4 2 7" xfId="6412"/>
    <cellStyle name="Porcentaje 2 4 3" xfId="8431"/>
    <cellStyle name="Porcentaje 2 4 4" xfId="7564"/>
    <cellStyle name="Porcentaje 2 4 5" xfId="11870"/>
    <cellStyle name="Porcentaje 2 5" xfId="2187"/>
    <cellStyle name="Porcentaje 2 5 2" xfId="3068"/>
    <cellStyle name="Porcentaje 2 5 2 2" xfId="9303"/>
    <cellStyle name="Porcentaje 2 5 2 3" xfId="7572"/>
    <cellStyle name="Porcentaje 2 5 2 4" xfId="5823"/>
    <cellStyle name="Porcentaje 2 5 3" xfId="8989"/>
    <cellStyle name="Porcentaje 2 5 4" xfId="7571"/>
    <cellStyle name="Porcentaje 2 5 5" xfId="6101"/>
    <cellStyle name="Porcentaje 2 6" xfId="2188"/>
    <cellStyle name="Porcentaje 2 6 2" xfId="3069"/>
    <cellStyle name="Porcentaje 2 6 2 2" xfId="9304"/>
    <cellStyle name="Porcentaje 2 6 2 3" xfId="7574"/>
    <cellStyle name="Porcentaje 2 6 2 4" xfId="6443"/>
    <cellStyle name="Porcentaje 2 6 3" xfId="8990"/>
    <cellStyle name="Porcentaje 2 6 4" xfId="7573"/>
    <cellStyle name="Porcentaje 2 6 5" xfId="11978"/>
    <cellStyle name="Porcentaje 2 7" xfId="2189"/>
    <cellStyle name="Porcentaje 2 7 2" xfId="3070"/>
    <cellStyle name="Porcentaje 2 7 2 2" xfId="9305"/>
    <cellStyle name="Porcentaje 2 7 2 3" xfId="7576"/>
    <cellStyle name="Porcentaje 2 7 2 4" xfId="11985"/>
    <cellStyle name="Porcentaje 2 7 3" xfId="8991"/>
    <cellStyle name="Porcentaje 2 7 4" xfId="7575"/>
    <cellStyle name="Porcentaje 2 7 5" xfId="11698"/>
    <cellStyle name="Porcentaje 2 8" xfId="2241"/>
    <cellStyle name="Porcentaje 2 8 10" xfId="7577"/>
    <cellStyle name="Porcentaje 2 8 11" xfId="11720"/>
    <cellStyle name="Porcentaje 2 8 2" xfId="3072"/>
    <cellStyle name="Porcentaje 2 8 2 2" xfId="4152"/>
    <cellStyle name="Porcentaje 2 8 2 2 2" xfId="9659"/>
    <cellStyle name="Porcentaje 2 8 2 2 3" xfId="7579"/>
    <cellStyle name="Porcentaje 2 8 2 2 4" xfId="11436"/>
    <cellStyle name="Porcentaje 2 8 2 3" xfId="9307"/>
    <cellStyle name="Porcentaje 2 8 2 4" xfId="7578"/>
    <cellStyle name="Porcentaje 2 8 2 5" xfId="6422"/>
    <cellStyle name="Porcentaje 2 8 3" xfId="3073"/>
    <cellStyle name="Porcentaje 2 8 3 2" xfId="9308"/>
    <cellStyle name="Porcentaje 2 8 3 3" xfId="7580"/>
    <cellStyle name="Porcentaje 2 8 3 4" xfId="11182"/>
    <cellStyle name="Porcentaje 2 8 4" xfId="3094"/>
    <cellStyle name="Porcentaje 2 8 4 2" xfId="4154"/>
    <cellStyle name="Porcentaje 2 8 4 2 2" xfId="4462"/>
    <cellStyle name="Porcentaje 2 8 4 2 2 2" xfId="9825"/>
    <cellStyle name="Porcentaje 2 8 4 2 2 3" xfId="7583"/>
    <cellStyle name="Porcentaje 2 8 4 2 2 4" xfId="11382"/>
    <cellStyle name="Porcentaje 2 8 4 2 3" xfId="9661"/>
    <cellStyle name="Porcentaje 2 8 4 2 4" xfId="7582"/>
    <cellStyle name="Porcentaje 2 8 4 2 5" xfId="6416"/>
    <cellStyle name="Porcentaje 2 8 4 3" xfId="4240"/>
    <cellStyle name="Porcentaje 2 8 4 3 2" xfId="4941"/>
    <cellStyle name="Porcentaje 2 8 4 3 2 2" xfId="10108"/>
    <cellStyle name="Porcentaje 2 8 4 3 2 3" xfId="7585"/>
    <cellStyle name="Porcentaje 2 8 4 3 2 4" xfId="10778"/>
    <cellStyle name="Porcentaje 2 8 4 3 3" xfId="4767"/>
    <cellStyle name="Porcentaje 2 8 4 3 3 2" xfId="9935"/>
    <cellStyle name="Porcentaje 2 8 4 3 3 3" xfId="7586"/>
    <cellStyle name="Porcentaje 2 8 4 3 3 4" xfId="11310"/>
    <cellStyle name="Porcentaje 2 8 4 3 4" xfId="9742"/>
    <cellStyle name="Porcentaje 2 8 4 3 5" xfId="7584"/>
    <cellStyle name="Porcentaje 2 8 4 3 6" xfId="11815"/>
    <cellStyle name="Porcentaje 2 8 4 4" xfId="4153"/>
    <cellStyle name="Porcentaje 2 8 4 4 2" xfId="9660"/>
    <cellStyle name="Porcentaje 2 8 4 4 3" xfId="7587"/>
    <cellStyle name="Porcentaje 2 8 4 4 4" xfId="11079"/>
    <cellStyle name="Porcentaje 2 8 4 5" xfId="4857"/>
    <cellStyle name="Porcentaje 2 8 4 5 2" xfId="10024"/>
    <cellStyle name="Porcentaje 2 8 4 5 3" xfId="7588"/>
    <cellStyle name="Porcentaje 2 8 4 5 4" xfId="11301"/>
    <cellStyle name="Porcentaje 2 8 4 6" xfId="9329"/>
    <cellStyle name="Porcentaje 2 8 4 7" xfId="7581"/>
    <cellStyle name="Porcentaje 2 8 4 8" xfId="10770"/>
    <cellStyle name="Porcentaje 2 8 5" xfId="3071"/>
    <cellStyle name="Porcentaje 2 8 5 2" xfId="9306"/>
    <cellStyle name="Porcentaje 2 8 5 3" xfId="7589"/>
    <cellStyle name="Porcentaje 2 8 5 4" xfId="11235"/>
    <cellStyle name="Porcentaje 2 8 6" xfId="4155"/>
    <cellStyle name="Porcentaje 2 8 6 2" xfId="4463"/>
    <cellStyle name="Porcentaje 2 8 6 2 2" xfId="9826"/>
    <cellStyle name="Porcentaje 2 8 6 2 3" xfId="7591"/>
    <cellStyle name="Porcentaje 2 8 6 2 4" xfId="11576"/>
    <cellStyle name="Porcentaje 2 8 6 3" xfId="9662"/>
    <cellStyle name="Porcentaje 2 8 6 4" xfId="7590"/>
    <cellStyle name="Porcentaje 2 8 6 5" xfId="11351"/>
    <cellStyle name="Porcentaje 2 8 7" xfId="4198"/>
    <cellStyle name="Porcentaje 2 8 7 2" xfId="4900"/>
    <cellStyle name="Porcentaje 2 8 7 2 2" xfId="10067"/>
    <cellStyle name="Porcentaje 2 8 7 2 3" xfId="7593"/>
    <cellStyle name="Porcentaje 2 8 7 2 4" xfId="6291"/>
    <cellStyle name="Porcentaje 2 8 7 3" xfId="4768"/>
    <cellStyle name="Porcentaje 2 8 7 3 2" xfId="9936"/>
    <cellStyle name="Porcentaje 2 8 7 3 3" xfId="7594"/>
    <cellStyle name="Porcentaje 2 8 7 3 4" xfId="10885"/>
    <cellStyle name="Porcentaje 2 8 7 4" xfId="9700"/>
    <cellStyle name="Porcentaje 2 8 7 5" xfId="7592"/>
    <cellStyle name="Porcentaje 2 8 7 6" xfId="11763"/>
    <cellStyle name="Porcentaje 2 8 8" xfId="4816"/>
    <cellStyle name="Porcentaje 2 8 8 2" xfId="9983"/>
    <cellStyle name="Porcentaje 2 8 8 3" xfId="7595"/>
    <cellStyle name="Porcentaje 2 8 8 4" xfId="10720"/>
    <cellStyle name="Porcentaje 2 8 9" xfId="9035"/>
    <cellStyle name="Porcentaje 2 9" xfId="2183"/>
    <cellStyle name="Porcentaje 2 9 2" xfId="8985"/>
    <cellStyle name="Porcentaje 2 9 3" xfId="7596"/>
    <cellStyle name="Porcentaje 2 9 4" xfId="11266"/>
    <cellStyle name="Porcentaje 20" xfId="5289"/>
    <cellStyle name="Porcentaje 20 2" xfId="5563"/>
    <cellStyle name="Porcentaje 20 2 2" xfId="10536"/>
    <cellStyle name="Porcentaje 20 2 3" xfId="7598"/>
    <cellStyle name="Porcentaje 20 3" xfId="10314"/>
    <cellStyle name="Porcentaje 20 4" xfId="7597"/>
    <cellStyle name="Porcentaje 21" xfId="5658"/>
    <cellStyle name="Porcentaje 21 2" xfId="7600"/>
    <cellStyle name="Porcentaje 21 2 2" xfId="11263"/>
    <cellStyle name="Porcentaje 21 3" xfId="11262"/>
    <cellStyle name="Porcentaje 21 4" xfId="7599"/>
    <cellStyle name="Porcentaje 3" xfId="61"/>
    <cellStyle name="Porcentaje 3 2" xfId="65"/>
    <cellStyle name="Porcentaje 3 2 2" xfId="1501"/>
    <cellStyle name="Porcentaje 3 2 2 2" xfId="8264"/>
    <cellStyle name="Porcentaje 3 2 2 3" xfId="7603"/>
    <cellStyle name="Porcentaje 3 2 2 4" xfId="11052"/>
    <cellStyle name="Porcentaje 3 2 3" xfId="8131"/>
    <cellStyle name="Porcentaje 3 2 4" xfId="7602"/>
    <cellStyle name="Porcentaje 3 2 5" xfId="11944"/>
    <cellStyle name="Porcentaje 3 3" xfId="1134"/>
    <cellStyle name="Porcentaje 3 3 10" xfId="5387"/>
    <cellStyle name="Porcentaje 3 3 10 2" xfId="10376"/>
    <cellStyle name="Porcentaje 3 3 10 3" xfId="7605"/>
    <cellStyle name="Porcentaje 3 3 11" xfId="5725"/>
    <cellStyle name="Porcentaje 3 3 11 2" xfId="11264"/>
    <cellStyle name="Porcentaje 3 3 11 3" xfId="7606"/>
    <cellStyle name="Porcentaje 3 3 12" xfId="8132"/>
    <cellStyle name="Porcentaje 3 3 13" xfId="7604"/>
    <cellStyle name="Porcentaje 3 3 14" xfId="11228"/>
    <cellStyle name="Porcentaje 3 3 2" xfId="2191"/>
    <cellStyle name="Porcentaje 3 3 2 2" xfId="3074"/>
    <cellStyle name="Porcentaje 3 3 2 2 2" xfId="9309"/>
    <cellStyle name="Porcentaje 3 3 2 2 3" xfId="7608"/>
    <cellStyle name="Porcentaje 3 3 2 2 4" xfId="11506"/>
    <cellStyle name="Porcentaje 3 3 2 3" xfId="8993"/>
    <cellStyle name="Porcentaje 3 3 2 4" xfId="7607"/>
    <cellStyle name="Porcentaje 3 3 2 5" xfId="11346"/>
    <cellStyle name="Porcentaje 3 3 3" xfId="2192"/>
    <cellStyle name="Porcentaje 3 3 3 2" xfId="3075"/>
    <cellStyle name="Porcentaje 3 3 3 2 2" xfId="9310"/>
    <cellStyle name="Porcentaje 3 3 3 2 3" xfId="7610"/>
    <cellStyle name="Porcentaje 3 3 3 2 4" xfId="12015"/>
    <cellStyle name="Porcentaje 3 3 3 3" xfId="8994"/>
    <cellStyle name="Porcentaje 3 3 3 4" xfId="7609"/>
    <cellStyle name="Porcentaje 3 3 3 5" xfId="6463"/>
    <cellStyle name="Porcentaje 3 3 4" xfId="2545"/>
    <cellStyle name="Porcentaje 3 3 4 10" xfId="7611"/>
    <cellStyle name="Porcentaje 3 3 4 11" xfId="11522"/>
    <cellStyle name="Porcentaje 3 3 4 2" xfId="3077"/>
    <cellStyle name="Porcentaje 3 3 4 2 2" xfId="4156"/>
    <cellStyle name="Porcentaje 3 3 4 2 2 2" xfId="9663"/>
    <cellStyle name="Porcentaje 3 3 4 2 2 3" xfId="7613"/>
    <cellStyle name="Porcentaje 3 3 4 2 2 4" xfId="11564"/>
    <cellStyle name="Porcentaje 3 3 4 2 3" xfId="9312"/>
    <cellStyle name="Porcentaje 3 3 4 2 4" xfId="7612"/>
    <cellStyle name="Porcentaje 3 3 4 2 5" xfId="10901"/>
    <cellStyle name="Porcentaje 3 3 4 3" xfId="3078"/>
    <cellStyle name="Porcentaje 3 3 4 3 2" xfId="9313"/>
    <cellStyle name="Porcentaje 3 3 4 3 3" xfId="7614"/>
    <cellStyle name="Porcentaje 3 3 4 3 4" xfId="11856"/>
    <cellStyle name="Porcentaje 3 3 4 4" xfId="3117"/>
    <cellStyle name="Porcentaje 3 3 4 4 2" xfId="4158"/>
    <cellStyle name="Porcentaje 3 3 4 4 2 2" xfId="4464"/>
    <cellStyle name="Porcentaje 3 3 4 4 2 2 2" xfId="9827"/>
    <cellStyle name="Porcentaje 3 3 4 4 2 2 3" xfId="7617"/>
    <cellStyle name="Porcentaje 3 3 4 4 2 2 4" xfId="11410"/>
    <cellStyle name="Porcentaje 3 3 4 4 2 3" xfId="9665"/>
    <cellStyle name="Porcentaje 3 3 4 4 2 4" xfId="7616"/>
    <cellStyle name="Porcentaje 3 3 4 4 2 5" xfId="11188"/>
    <cellStyle name="Porcentaje 3 3 4 4 3" xfId="4263"/>
    <cellStyle name="Porcentaje 3 3 4 4 3 2" xfId="4964"/>
    <cellStyle name="Porcentaje 3 3 4 4 3 2 2" xfId="10131"/>
    <cellStyle name="Porcentaje 3 3 4 4 3 2 3" xfId="7619"/>
    <cellStyle name="Porcentaje 3 3 4 4 3 2 4" xfId="11551"/>
    <cellStyle name="Porcentaje 3 3 4 4 3 3" xfId="4769"/>
    <cellStyle name="Porcentaje 3 3 4 4 3 3 2" xfId="9937"/>
    <cellStyle name="Porcentaje 3 3 4 4 3 3 3" xfId="7620"/>
    <cellStyle name="Porcentaje 3 3 4 4 3 3 4" xfId="11591"/>
    <cellStyle name="Porcentaje 3 3 4 4 3 4" xfId="9765"/>
    <cellStyle name="Porcentaje 3 3 4 4 3 5" xfId="7618"/>
    <cellStyle name="Porcentaje 3 3 4 4 3 6" xfId="5769"/>
    <cellStyle name="Porcentaje 3 3 4 4 4" xfId="4157"/>
    <cellStyle name="Porcentaje 3 3 4 4 4 2" xfId="9664"/>
    <cellStyle name="Porcentaje 3 3 4 4 4 3" xfId="7621"/>
    <cellStyle name="Porcentaje 3 3 4 4 4 4" xfId="11484"/>
    <cellStyle name="Porcentaje 3 3 4 4 5" xfId="4880"/>
    <cellStyle name="Porcentaje 3 3 4 4 5 2" xfId="10047"/>
    <cellStyle name="Porcentaje 3 3 4 4 5 3" xfId="7622"/>
    <cellStyle name="Porcentaje 3 3 4 4 5 4" xfId="5770"/>
    <cellStyle name="Porcentaje 3 3 4 4 6" xfId="9352"/>
    <cellStyle name="Porcentaje 3 3 4 4 7" xfId="7615"/>
    <cellStyle name="Porcentaje 3 3 4 4 8" xfId="11667"/>
    <cellStyle name="Porcentaje 3 3 4 5" xfId="3076"/>
    <cellStyle name="Porcentaje 3 3 4 5 2" xfId="9311"/>
    <cellStyle name="Porcentaje 3 3 4 5 3" xfId="7623"/>
    <cellStyle name="Porcentaje 3 3 4 5 4" xfId="6459"/>
    <cellStyle name="Porcentaje 3 3 4 6" xfId="4159"/>
    <cellStyle name="Porcentaje 3 3 4 6 2" xfId="4465"/>
    <cellStyle name="Porcentaje 3 3 4 6 2 2" xfId="9828"/>
    <cellStyle name="Porcentaje 3 3 4 6 2 3" xfId="7625"/>
    <cellStyle name="Porcentaje 3 3 4 6 2 4" xfId="10811"/>
    <cellStyle name="Porcentaje 3 3 4 6 3" xfId="9666"/>
    <cellStyle name="Porcentaje 3 3 4 6 4" xfId="7624"/>
    <cellStyle name="Porcentaje 3 3 4 6 5" xfId="11060"/>
    <cellStyle name="Porcentaje 3 3 4 7" xfId="4222"/>
    <cellStyle name="Porcentaje 3 3 4 7 2" xfId="4923"/>
    <cellStyle name="Porcentaje 3 3 4 7 2 2" xfId="10090"/>
    <cellStyle name="Porcentaje 3 3 4 7 2 3" xfId="7627"/>
    <cellStyle name="Porcentaje 3 3 4 7 2 4" xfId="10829"/>
    <cellStyle name="Porcentaje 3 3 4 7 3" xfId="4770"/>
    <cellStyle name="Porcentaje 3 3 4 7 3 2" xfId="9938"/>
    <cellStyle name="Porcentaje 3 3 4 7 3 3" xfId="7628"/>
    <cellStyle name="Porcentaje 3 3 4 7 3 4" xfId="11793"/>
    <cellStyle name="Porcentaje 3 3 4 7 4" xfId="9724"/>
    <cellStyle name="Porcentaje 3 3 4 7 5" xfId="7626"/>
    <cellStyle name="Porcentaje 3 3 4 7 6" xfId="11574"/>
    <cellStyle name="Porcentaje 3 3 4 8" xfId="4839"/>
    <cellStyle name="Porcentaje 3 3 4 8 2" xfId="10006"/>
    <cellStyle name="Porcentaje 3 3 4 8 3" xfId="7629"/>
    <cellStyle name="Porcentaje 3 3 4 8 4" xfId="6100"/>
    <cellStyle name="Porcentaje 3 3 4 9" xfId="9129"/>
    <cellStyle name="Porcentaje 3 3 5" xfId="2190"/>
    <cellStyle name="Porcentaje 3 3 5 2" xfId="8992"/>
    <cellStyle name="Porcentaje 3 3 5 3" xfId="7630"/>
    <cellStyle name="Porcentaje 3 3 5 4" xfId="11748"/>
    <cellStyle name="Porcentaje 3 3 6" xfId="4771"/>
    <cellStyle name="Porcentaje 3 3 6 2" xfId="9939"/>
    <cellStyle name="Porcentaje 3 3 6 3" xfId="7631"/>
    <cellStyle name="Porcentaje 3 3 6 4" xfId="11740"/>
    <cellStyle name="Porcentaje 3 3 7" xfId="4799"/>
    <cellStyle name="Porcentaje 3 3 7 2" xfId="9967"/>
    <cellStyle name="Porcentaje 3 3 7 3" xfId="7632"/>
    <cellStyle name="Porcentaje 3 3 7 4" xfId="5858"/>
    <cellStyle name="Porcentaje 3 3 8" xfId="5124"/>
    <cellStyle name="Porcentaje 3 3 8 2" xfId="10219"/>
    <cellStyle name="Porcentaje 3 3 8 3" xfId="7633"/>
    <cellStyle name="Porcentaje 3 3 8 4" xfId="11071"/>
    <cellStyle name="Porcentaje 3 3 9" xfId="5259"/>
    <cellStyle name="Porcentaje 3 3 9 2" xfId="10297"/>
    <cellStyle name="Porcentaje 3 3 9 3" xfId="7634"/>
    <cellStyle name="Porcentaje 3 4" xfId="437"/>
    <cellStyle name="Porcentaje 3 4 10" xfId="8263"/>
    <cellStyle name="Porcentaje 3 4 11" xfId="7635"/>
    <cellStyle name="Porcentaje 3 4 12" xfId="11782"/>
    <cellStyle name="Porcentaje 3 4 2" xfId="1500"/>
    <cellStyle name="Porcentaje 3 4 2 2" xfId="8889"/>
    <cellStyle name="Porcentaje 3 4 2 3" xfId="7636"/>
    <cellStyle name="Porcentaje 3 4 2 4" xfId="11716"/>
    <cellStyle name="Porcentaje 3 4 3" xfId="2193"/>
    <cellStyle name="Porcentaje 3 4 3 2" xfId="8995"/>
    <cellStyle name="Porcentaje 3 4 3 3" xfId="7637"/>
    <cellStyle name="Porcentaje 3 4 3 4" xfId="10828"/>
    <cellStyle name="Porcentaje 3 4 4" xfId="3136"/>
    <cellStyle name="Porcentaje 3 4 4 2" xfId="9370"/>
    <cellStyle name="Porcentaje 3 4 4 3" xfId="7638"/>
    <cellStyle name="Porcentaje 3 4 4 4" xfId="11402"/>
    <cellStyle name="Porcentaje 3 4 5" xfId="4481"/>
    <cellStyle name="Porcentaje 3 4 5 2" xfId="9843"/>
    <cellStyle name="Porcentaje 3 4 5 3" xfId="7639"/>
    <cellStyle name="Porcentaje 3 4 5 4" xfId="5777"/>
    <cellStyle name="Porcentaje 3 4 6" xfId="5152"/>
    <cellStyle name="Porcentaje 3 4 6 2" xfId="10233"/>
    <cellStyle name="Porcentaje 3 4 6 3" xfId="7640"/>
    <cellStyle name="Porcentaje 3 4 6 4" xfId="12032"/>
    <cellStyle name="Porcentaje 3 4 7" xfId="5260"/>
    <cellStyle name="Porcentaje 3 4 7 2" xfId="10298"/>
    <cellStyle name="Porcentaje 3 4 7 3" xfId="7641"/>
    <cellStyle name="Porcentaje 3 4 8" xfId="5388"/>
    <cellStyle name="Porcentaje 3 4 8 2" xfId="10377"/>
    <cellStyle name="Porcentaje 3 4 8 3" xfId="7642"/>
    <cellStyle name="Porcentaje 3 4 9" xfId="5726"/>
    <cellStyle name="Porcentaje 3 4 9 2" xfId="8446"/>
    <cellStyle name="Porcentaje 3 4 9 3" xfId="11267"/>
    <cellStyle name="Porcentaje 3 4 9 4" xfId="7643"/>
    <cellStyle name="Porcentaje 3 5" xfId="2262"/>
    <cellStyle name="Porcentaje 3 5 10" xfId="7644"/>
    <cellStyle name="Porcentaje 3 5 11" xfId="11687"/>
    <cellStyle name="Porcentaje 3 5 2" xfId="3080"/>
    <cellStyle name="Porcentaje 3 5 2 2" xfId="4160"/>
    <cellStyle name="Porcentaje 3 5 2 2 2" xfId="9667"/>
    <cellStyle name="Porcentaje 3 5 2 2 3" xfId="7646"/>
    <cellStyle name="Porcentaje 3 5 2 2 4" xfId="11575"/>
    <cellStyle name="Porcentaje 3 5 2 3" xfId="9315"/>
    <cellStyle name="Porcentaje 3 5 2 4" xfId="7645"/>
    <cellStyle name="Porcentaje 3 5 2 5" xfId="11142"/>
    <cellStyle name="Porcentaje 3 5 3" xfId="3081"/>
    <cellStyle name="Porcentaje 3 5 3 2" xfId="9316"/>
    <cellStyle name="Porcentaje 3 5 3 3" xfId="7647"/>
    <cellStyle name="Porcentaje 3 5 3 4" xfId="5765"/>
    <cellStyle name="Porcentaje 3 5 4" xfId="3107"/>
    <cellStyle name="Porcentaje 3 5 4 2" xfId="4162"/>
    <cellStyle name="Porcentaje 3 5 4 2 2" xfId="4466"/>
    <cellStyle name="Porcentaje 3 5 4 2 2 2" xfId="9829"/>
    <cellStyle name="Porcentaje 3 5 4 2 2 3" xfId="7650"/>
    <cellStyle name="Porcentaje 3 5 4 2 2 4" xfId="11151"/>
    <cellStyle name="Porcentaje 3 5 4 2 3" xfId="9669"/>
    <cellStyle name="Porcentaje 3 5 4 2 4" xfId="7649"/>
    <cellStyle name="Porcentaje 3 5 4 2 5" xfId="6462"/>
    <cellStyle name="Porcentaje 3 5 4 3" xfId="4253"/>
    <cellStyle name="Porcentaje 3 5 4 3 2" xfId="4954"/>
    <cellStyle name="Porcentaje 3 5 4 3 2 2" xfId="10121"/>
    <cellStyle name="Porcentaje 3 5 4 3 2 3" xfId="7652"/>
    <cellStyle name="Porcentaje 3 5 4 3 2 4" xfId="11654"/>
    <cellStyle name="Porcentaje 3 5 4 3 3" xfId="4772"/>
    <cellStyle name="Porcentaje 3 5 4 3 3 2" xfId="9940"/>
    <cellStyle name="Porcentaje 3 5 4 3 3 3" xfId="7653"/>
    <cellStyle name="Porcentaje 3 5 4 3 3 4" xfId="10641"/>
    <cellStyle name="Porcentaje 3 5 4 3 4" xfId="9755"/>
    <cellStyle name="Porcentaje 3 5 4 3 5" xfId="7651"/>
    <cellStyle name="Porcentaje 3 5 4 3 6" xfId="10872"/>
    <cellStyle name="Porcentaje 3 5 4 4" xfId="4161"/>
    <cellStyle name="Porcentaje 3 5 4 4 2" xfId="9668"/>
    <cellStyle name="Porcentaje 3 5 4 4 3" xfId="7654"/>
    <cellStyle name="Porcentaje 3 5 4 4 4" xfId="10801"/>
    <cellStyle name="Porcentaje 3 5 4 5" xfId="4870"/>
    <cellStyle name="Porcentaje 3 5 4 5 2" xfId="10037"/>
    <cellStyle name="Porcentaje 3 5 4 5 3" xfId="7655"/>
    <cellStyle name="Porcentaje 3 5 4 5 4" xfId="5776"/>
    <cellStyle name="Porcentaje 3 5 4 6" xfId="9342"/>
    <cellStyle name="Porcentaje 3 5 4 7" xfId="7648"/>
    <cellStyle name="Porcentaje 3 5 4 8" xfId="11206"/>
    <cellStyle name="Porcentaje 3 5 5" xfId="3079"/>
    <cellStyle name="Porcentaje 3 5 5 2" xfId="9314"/>
    <cellStyle name="Porcentaje 3 5 5 3" xfId="7656"/>
    <cellStyle name="Porcentaje 3 5 5 4" xfId="5876"/>
    <cellStyle name="Porcentaje 3 5 6" xfId="4163"/>
    <cellStyle name="Porcentaje 3 5 6 2" xfId="4467"/>
    <cellStyle name="Porcentaje 3 5 6 2 2" xfId="9830"/>
    <cellStyle name="Porcentaje 3 5 6 2 3" xfId="7658"/>
    <cellStyle name="Porcentaje 3 5 6 2 4" xfId="11178"/>
    <cellStyle name="Porcentaje 3 5 6 3" xfId="9670"/>
    <cellStyle name="Porcentaje 3 5 6 4" xfId="7657"/>
    <cellStyle name="Porcentaje 3 5 6 5" xfId="10731"/>
    <cellStyle name="Porcentaje 3 5 7" xfId="4211"/>
    <cellStyle name="Porcentaje 3 5 7 2" xfId="4913"/>
    <cellStyle name="Porcentaje 3 5 7 2 2" xfId="10080"/>
    <cellStyle name="Porcentaje 3 5 7 2 3" xfId="7660"/>
    <cellStyle name="Porcentaje 3 5 7 2 4" xfId="6298"/>
    <cellStyle name="Porcentaje 3 5 7 3" xfId="4773"/>
    <cellStyle name="Porcentaje 3 5 7 3 2" xfId="9941"/>
    <cellStyle name="Porcentaje 3 5 7 3 3" xfId="7661"/>
    <cellStyle name="Porcentaje 3 5 7 3 4" xfId="10826"/>
    <cellStyle name="Porcentaje 3 5 7 4" xfId="9713"/>
    <cellStyle name="Porcentaje 3 5 7 5" xfId="7659"/>
    <cellStyle name="Porcentaje 3 5 7 6" xfId="11990"/>
    <cellStyle name="Porcentaje 3 5 8" xfId="4829"/>
    <cellStyle name="Porcentaje 3 5 8 2" xfId="9996"/>
    <cellStyle name="Porcentaje 3 5 8 3" xfId="7662"/>
    <cellStyle name="Porcentaje 3 5 8 4" xfId="10838"/>
    <cellStyle name="Porcentaje 3 5 9" xfId="9051"/>
    <cellStyle name="Porcentaje 3 6" xfId="3388"/>
    <cellStyle name="Porcentaje 3 6 2" xfId="9464"/>
    <cellStyle name="Porcentaje 3 6 3" xfId="7663"/>
    <cellStyle name="Porcentaje 3 6 4" xfId="11176"/>
    <cellStyle name="Porcentaje 3 7" xfId="8130"/>
    <cellStyle name="Porcentaje 3 8" xfId="7601"/>
    <cellStyle name="Porcentaje 3 9" xfId="11073"/>
    <cellStyle name="Porcentaje 4" xfId="73"/>
    <cellStyle name="Porcentaje 4 2" xfId="439"/>
    <cellStyle name="Porcentaje 4 2 2" xfId="8134"/>
    <cellStyle name="Porcentaje 4 2 3" xfId="7665"/>
    <cellStyle name="Porcentaje 4 2 4" xfId="10865"/>
    <cellStyle name="Porcentaje 4 3" xfId="1502"/>
    <cellStyle name="Porcentaje 4 3 2" xfId="8265"/>
    <cellStyle name="Porcentaje 4 3 3" xfId="7666"/>
    <cellStyle name="Porcentaje 4 3 4" xfId="11056"/>
    <cellStyle name="Porcentaje 4 4" xfId="8133"/>
    <cellStyle name="Porcentaje 4 5" xfId="7664"/>
    <cellStyle name="Porcentaje 4 6" xfId="11833"/>
    <cellStyle name="Porcentaje 5" xfId="72"/>
    <cellStyle name="Porcentaje 5 2" xfId="1503"/>
    <cellStyle name="Porcentaje 5 2 2" xfId="8266"/>
    <cellStyle name="Porcentaje 5 2 3" xfId="7668"/>
    <cellStyle name="Porcentaje 5 2 4" xfId="11230"/>
    <cellStyle name="Porcentaje 5 3" xfId="2194"/>
    <cellStyle name="Porcentaje 5 3 2" xfId="8996"/>
    <cellStyle name="Porcentaje 5 3 3" xfId="7669"/>
    <cellStyle name="Porcentaje 5 3 4" xfId="5924"/>
    <cellStyle name="Porcentaje 5 4" xfId="8135"/>
    <cellStyle name="Porcentaje 5 5" xfId="7667"/>
    <cellStyle name="Porcentaje 5 6" xfId="11030"/>
    <cellStyle name="Porcentaje 6" xfId="440"/>
    <cellStyle name="Porcentaje 6 2" xfId="1504"/>
    <cellStyle name="Porcentaje 6 2 2" xfId="8267"/>
    <cellStyle name="Porcentaje 6 2 3" xfId="7671"/>
    <cellStyle name="Porcentaje 6 2 4" xfId="10694"/>
    <cellStyle name="Porcentaje 6 3" xfId="8136"/>
    <cellStyle name="Porcentaje 6 4" xfId="7670"/>
    <cellStyle name="Porcentaje 6 5" xfId="11508"/>
    <cellStyle name="Porcentaje 7" xfId="441"/>
    <cellStyle name="Porcentaje 7 10" xfId="5855"/>
    <cellStyle name="Porcentaje 7 2" xfId="1135"/>
    <cellStyle name="Porcentaje 7 2 10" xfId="10808"/>
    <cellStyle name="Porcentaje 7 2 2" xfId="2196"/>
    <cellStyle name="Porcentaje 7 2 2 2" xfId="8998"/>
    <cellStyle name="Porcentaje 7 2 2 3" xfId="7674"/>
    <cellStyle name="Porcentaje 7 2 2 4" xfId="11215"/>
    <cellStyle name="Porcentaje 7 2 3" xfId="3082"/>
    <cellStyle name="Porcentaje 7 2 3 2" xfId="9317"/>
    <cellStyle name="Porcentaje 7 2 3 3" xfId="7675"/>
    <cellStyle name="Porcentaje 7 2 3 4" xfId="11966"/>
    <cellStyle name="Porcentaje 7 2 4" xfId="5106"/>
    <cellStyle name="Porcentaje 7 2 4 2" xfId="10208"/>
    <cellStyle name="Porcentaje 7 2 4 3" xfId="7676"/>
    <cellStyle name="Porcentaje 7 2 4 4" xfId="11177"/>
    <cellStyle name="Porcentaje 7 2 5" xfId="5262"/>
    <cellStyle name="Porcentaje 7 2 5 2" xfId="10300"/>
    <cellStyle name="Porcentaje 7 2 5 3" xfId="7677"/>
    <cellStyle name="Porcentaje 7 2 6" xfId="5390"/>
    <cellStyle name="Porcentaje 7 2 6 2" xfId="10379"/>
    <cellStyle name="Porcentaje 7 2 6 3" xfId="7678"/>
    <cellStyle name="Porcentaje 7 2 7" xfId="5728"/>
    <cellStyle name="Porcentaje 7 2 7 2" xfId="8808"/>
    <cellStyle name="Porcentaje 7 2 7 3" xfId="11268"/>
    <cellStyle name="Porcentaje 7 2 7 4" xfId="7679"/>
    <cellStyle name="Porcentaje 7 2 8" xfId="8387"/>
    <cellStyle name="Porcentaje 7 2 9" xfId="7673"/>
    <cellStyle name="Porcentaje 7 3" xfId="2195"/>
    <cellStyle name="Porcentaje 7 3 2" xfId="8997"/>
    <cellStyle name="Porcentaje 7 3 3" xfId="7680"/>
    <cellStyle name="Porcentaje 7 3 4" xfId="11886"/>
    <cellStyle name="Porcentaje 7 4" xfId="5107"/>
    <cellStyle name="Porcentaje 7 4 2" xfId="10209"/>
    <cellStyle name="Porcentaje 7 4 3" xfId="7681"/>
    <cellStyle name="Porcentaje 7 4 4" xfId="11567"/>
    <cellStyle name="Porcentaje 7 5" xfId="5261"/>
    <cellStyle name="Porcentaje 7 5 2" xfId="10299"/>
    <cellStyle name="Porcentaje 7 5 3" xfId="7682"/>
    <cellStyle name="Porcentaje 7 6" xfId="5389"/>
    <cellStyle name="Porcentaje 7 6 2" xfId="10378"/>
    <cellStyle name="Porcentaje 7 6 3" xfId="7683"/>
    <cellStyle name="Porcentaje 7 7" xfId="5727"/>
    <cellStyle name="Porcentaje 7 7 2" xfId="11269"/>
    <cellStyle name="Porcentaje 7 7 3" xfId="7684"/>
    <cellStyle name="Porcentaje 7 8" xfId="8126"/>
    <cellStyle name="Porcentaje 7 9" xfId="7672"/>
    <cellStyle name="Porcentaje 8" xfId="1036"/>
    <cellStyle name="Porcentaje 8 2" xfId="2510"/>
    <cellStyle name="Porcentaje 8 2 10" xfId="7686"/>
    <cellStyle name="Porcentaje 8 2 11" xfId="6344"/>
    <cellStyle name="Porcentaje 8 2 2" xfId="3084"/>
    <cellStyle name="Porcentaje 8 2 2 2" xfId="4164"/>
    <cellStyle name="Porcentaje 8 2 2 2 2" xfId="9671"/>
    <cellStyle name="Porcentaje 8 2 2 2 3" xfId="7688"/>
    <cellStyle name="Porcentaje 8 2 2 2 4" xfId="5809"/>
    <cellStyle name="Porcentaje 8 2 2 3" xfId="9319"/>
    <cellStyle name="Porcentaje 8 2 2 4" xfId="7687"/>
    <cellStyle name="Porcentaje 8 2 2 5" xfId="11199"/>
    <cellStyle name="Porcentaje 8 2 3" xfId="3085"/>
    <cellStyle name="Porcentaje 8 2 3 2" xfId="9320"/>
    <cellStyle name="Porcentaje 8 2 3 3" xfId="7689"/>
    <cellStyle name="Porcentaje 8 2 3 4" xfId="11479"/>
    <cellStyle name="Porcentaje 8 2 4" xfId="3116"/>
    <cellStyle name="Porcentaje 8 2 4 2" xfId="4166"/>
    <cellStyle name="Porcentaje 8 2 4 2 2" xfId="4468"/>
    <cellStyle name="Porcentaje 8 2 4 2 2 2" xfId="9831"/>
    <cellStyle name="Porcentaje 8 2 4 2 2 3" xfId="7692"/>
    <cellStyle name="Porcentaje 8 2 4 2 2 4" xfId="5763"/>
    <cellStyle name="Porcentaje 8 2 4 2 3" xfId="9673"/>
    <cellStyle name="Porcentaje 8 2 4 2 4" xfId="7691"/>
    <cellStyle name="Porcentaje 8 2 4 2 5" xfId="11940"/>
    <cellStyle name="Porcentaje 8 2 4 3" xfId="4262"/>
    <cellStyle name="Porcentaje 8 2 4 3 2" xfId="4963"/>
    <cellStyle name="Porcentaje 8 2 4 3 2 2" xfId="10130"/>
    <cellStyle name="Porcentaje 8 2 4 3 2 3" xfId="7694"/>
    <cellStyle name="Porcentaje 8 2 4 3 2 4" xfId="11997"/>
    <cellStyle name="Porcentaje 8 2 4 3 3" xfId="4774"/>
    <cellStyle name="Porcentaje 8 2 4 3 3 2" xfId="9942"/>
    <cellStyle name="Porcentaje 8 2 4 3 3 3" xfId="7695"/>
    <cellStyle name="Porcentaje 8 2 4 3 3 4" xfId="10973"/>
    <cellStyle name="Porcentaje 8 2 4 3 4" xfId="9764"/>
    <cellStyle name="Porcentaje 8 2 4 3 5" xfId="7693"/>
    <cellStyle name="Porcentaje 8 2 4 3 6" xfId="11603"/>
    <cellStyle name="Porcentaje 8 2 4 4" xfId="4165"/>
    <cellStyle name="Porcentaje 8 2 4 4 2" xfId="9672"/>
    <cellStyle name="Porcentaje 8 2 4 4 3" xfId="7696"/>
    <cellStyle name="Porcentaje 8 2 4 4 4" xfId="11624"/>
    <cellStyle name="Porcentaje 8 2 4 5" xfId="4879"/>
    <cellStyle name="Porcentaje 8 2 4 5 2" xfId="10046"/>
    <cellStyle name="Porcentaje 8 2 4 5 3" xfId="7697"/>
    <cellStyle name="Porcentaje 8 2 4 5 4" xfId="10779"/>
    <cellStyle name="Porcentaje 8 2 4 6" xfId="9351"/>
    <cellStyle name="Porcentaje 8 2 4 7" xfId="7690"/>
    <cellStyle name="Porcentaje 8 2 4 8" xfId="11731"/>
    <cellStyle name="Porcentaje 8 2 5" xfId="3083"/>
    <cellStyle name="Porcentaje 8 2 5 2" xfId="9318"/>
    <cellStyle name="Porcentaje 8 2 5 3" xfId="7698"/>
    <cellStyle name="Porcentaje 8 2 5 4" xfId="10786"/>
    <cellStyle name="Porcentaje 8 2 6" xfId="4167"/>
    <cellStyle name="Porcentaje 8 2 6 2" xfId="4469"/>
    <cellStyle name="Porcentaje 8 2 6 2 2" xfId="9832"/>
    <cellStyle name="Porcentaje 8 2 6 2 3" xfId="7700"/>
    <cellStyle name="Porcentaje 8 2 6 2 4" xfId="11907"/>
    <cellStyle name="Porcentaje 8 2 6 3" xfId="9674"/>
    <cellStyle name="Porcentaje 8 2 6 4" xfId="7699"/>
    <cellStyle name="Porcentaje 8 2 6 5" xfId="10769"/>
    <cellStyle name="Porcentaje 8 2 7" xfId="4220"/>
    <cellStyle name="Porcentaje 8 2 7 2" xfId="4922"/>
    <cellStyle name="Porcentaje 8 2 7 2 2" xfId="10089"/>
    <cellStyle name="Porcentaje 8 2 7 2 3" xfId="7702"/>
    <cellStyle name="Porcentaje 8 2 7 2 4" xfId="6421"/>
    <cellStyle name="Porcentaje 8 2 7 3" xfId="4775"/>
    <cellStyle name="Porcentaje 8 2 7 3 2" xfId="9943"/>
    <cellStyle name="Porcentaje 8 2 7 3 3" xfId="7703"/>
    <cellStyle name="Porcentaje 8 2 7 3 4" xfId="11924"/>
    <cellStyle name="Porcentaje 8 2 7 4" xfId="9722"/>
    <cellStyle name="Porcentaje 8 2 7 5" xfId="7701"/>
    <cellStyle name="Porcentaje 8 2 7 6" xfId="6140"/>
    <cellStyle name="Porcentaje 8 2 8" xfId="4838"/>
    <cellStyle name="Porcentaje 8 2 8 2" xfId="10005"/>
    <cellStyle name="Porcentaje 8 2 8 3" xfId="7704"/>
    <cellStyle name="Porcentaje 8 2 8 4" xfId="5877"/>
    <cellStyle name="Porcentaje 8 2 9" xfId="9095"/>
    <cellStyle name="Porcentaje 8 3" xfId="2197"/>
    <cellStyle name="Porcentaje 8 3 2" xfId="8999"/>
    <cellStyle name="Porcentaje 8 3 3" xfId="7705"/>
    <cellStyle name="Porcentaje 8 3 4" xfId="10749"/>
    <cellStyle name="Porcentaje 8 4" xfId="8770"/>
    <cellStyle name="Porcentaje 8 5" xfId="7685"/>
    <cellStyle name="Porcentaje 8 6" xfId="10982"/>
    <cellStyle name="Porcentaje 9" xfId="2198"/>
    <cellStyle name="Porcentaje 9 2" xfId="3086"/>
    <cellStyle name="Porcentaje 9 2 2" xfId="9321"/>
    <cellStyle name="Porcentaje 9 2 3" xfId="7707"/>
    <cellStyle name="Porcentaje 9 2 4" xfId="11639"/>
    <cellStyle name="Porcentaje 9 3" xfId="9000"/>
    <cellStyle name="Porcentaje 9 4" xfId="7706"/>
    <cellStyle name="Porcentaje 9 5" xfId="10704"/>
    <cellStyle name="Porcentual 2" xfId="442"/>
    <cellStyle name="Porcentual 2 2" xfId="443"/>
    <cellStyle name="Porcentual 2 2 2" xfId="8138"/>
    <cellStyle name="Porcentual 2 2 3" xfId="7709"/>
    <cellStyle name="Porcentual 2 2 4" xfId="11945"/>
    <cellStyle name="Porcentual 2 3" xfId="1505"/>
    <cellStyle name="Porcentual 2 3 2" xfId="8268"/>
    <cellStyle name="Porcentual 2 3 3" xfId="7710"/>
    <cellStyle name="Porcentual 2 3 4" xfId="11715"/>
    <cellStyle name="Porcentual 2 4" xfId="8137"/>
    <cellStyle name="Porcentual 2 5" xfId="7708"/>
    <cellStyle name="Porcentual 2 6" xfId="10758"/>
    <cellStyle name="Porcentual 5" xfId="499"/>
    <cellStyle name="Porcentual 5 2" xfId="8457"/>
    <cellStyle name="Porcentual 5 3" xfId="7711"/>
    <cellStyle name="Porcentual 5 4" xfId="10960"/>
    <cellStyle name="Pourcentage_9901fixe" xfId="4168"/>
    <cellStyle name="PrePop Currency (0)" xfId="1037"/>
    <cellStyle name="PrePop Currency (0) 2" xfId="1506"/>
    <cellStyle name="PrePop Currency (0) 2 2" xfId="8269"/>
    <cellStyle name="PrePop Currency (0) 2 3" xfId="7713"/>
    <cellStyle name="PrePop Currency (0) 2 4" xfId="11938"/>
    <cellStyle name="PrePop Currency (0) 3" xfId="8139"/>
    <cellStyle name="PrePop Currency (0) 4" xfId="7712"/>
    <cellStyle name="PrePop Currency (0) 5" xfId="11147"/>
    <cellStyle name="PrePop Currency (2)" xfId="1038"/>
    <cellStyle name="PrePop Currency (2) 2" xfId="1507"/>
    <cellStyle name="PrePop Currency (2) 2 2" xfId="8270"/>
    <cellStyle name="PrePop Currency (2) 2 3" xfId="7715"/>
    <cellStyle name="PrePop Currency (2) 2 4" xfId="5865"/>
    <cellStyle name="PrePop Currency (2) 3" xfId="8140"/>
    <cellStyle name="PrePop Currency (2) 4" xfId="7714"/>
    <cellStyle name="PrePop Currency (2) 5" xfId="11011"/>
    <cellStyle name="PrePop Units (0)" xfId="1039"/>
    <cellStyle name="PrePop Units (0) 2" xfId="1508"/>
    <cellStyle name="PrePop Units (0) 2 2" xfId="8271"/>
    <cellStyle name="PrePop Units (0) 2 3" xfId="7717"/>
    <cellStyle name="PrePop Units (0) 2 4" xfId="11274"/>
    <cellStyle name="PrePop Units (0) 3" xfId="8141"/>
    <cellStyle name="PrePop Units (0) 4" xfId="7716"/>
    <cellStyle name="PrePop Units (0) 5" xfId="11647"/>
    <cellStyle name="PrePop Units (1)" xfId="1040"/>
    <cellStyle name="PrePop Units (1) 2" xfId="1509"/>
    <cellStyle name="PrePop Units (1) 2 2" xfId="8272"/>
    <cellStyle name="PrePop Units (1) 2 3" xfId="7719"/>
    <cellStyle name="PrePop Units (1) 2 4" xfId="6255"/>
    <cellStyle name="PrePop Units (1) 3" xfId="8142"/>
    <cellStyle name="PrePop Units (1) 4" xfId="7718"/>
    <cellStyle name="PrePop Units (1) 5" xfId="10670"/>
    <cellStyle name="PrePop Units (2)" xfId="1041"/>
    <cellStyle name="PrePop Units (2) 2" xfId="1510"/>
    <cellStyle name="PrePop Units (2) 2 2" xfId="8273"/>
    <cellStyle name="PrePop Units (2) 2 3" xfId="7721"/>
    <cellStyle name="PrePop Units (2) 2 4" xfId="5921"/>
    <cellStyle name="PrePop Units (2) 3" xfId="8143"/>
    <cellStyle name="PrePop Units (2) 4" xfId="7720"/>
    <cellStyle name="PrePop Units (2) 5" xfId="11957"/>
    <cellStyle name="Rates" xfId="1042"/>
    <cellStyle name="Rates 2" xfId="8144"/>
    <cellStyle name="Rates 3" xfId="7722"/>
    <cellStyle name="Rates 4" xfId="11099"/>
    <cellStyle name="realtime" xfId="1043"/>
    <cellStyle name="realtime 2" xfId="8145"/>
    <cellStyle name="realtime 3" xfId="7723"/>
    <cellStyle name="realtime 4" xfId="10833"/>
    <cellStyle name="result" xfId="1044"/>
    <cellStyle name="result 2" xfId="8146"/>
    <cellStyle name="result 3" xfId="7724"/>
    <cellStyle name="result 4" xfId="10743"/>
    <cellStyle name="Resultat" xfId="444"/>
    <cellStyle name="Resultat 2" xfId="1045"/>
    <cellStyle name="Resultat 2 2" xfId="2511"/>
    <cellStyle name="Resultat 2 2 2" xfId="9096"/>
    <cellStyle name="Resultat 2 2 3" xfId="7727"/>
    <cellStyle name="Resultat 2 2 4" xfId="11889"/>
    <cellStyle name="Resultat 2 3" xfId="2199"/>
    <cellStyle name="Resultat 2 3 2" xfId="9001"/>
    <cellStyle name="Resultat 2 3 3" xfId="7728"/>
    <cellStyle name="Resultat 2 3 4" xfId="11879"/>
    <cellStyle name="Resultat 2 4" xfId="8771"/>
    <cellStyle name="Resultat 2 5" xfId="8378"/>
    <cellStyle name="Resultat 2 6" xfId="7726"/>
    <cellStyle name="Resultat 2 7" xfId="11619"/>
    <cellStyle name="Resultat 3" xfId="3563"/>
    <cellStyle name="Resultat 3 2" xfId="9482"/>
    <cellStyle name="Resultat 3 3" xfId="7729"/>
    <cellStyle name="Resultat 3 4" xfId="11539"/>
    <cellStyle name="Resultat 4" xfId="8147"/>
    <cellStyle name="Resultat 5" xfId="7725"/>
    <cellStyle name="Resultat 6" xfId="11420"/>
    <cellStyle name="reviseExposure" xfId="1046"/>
    <cellStyle name="reviseExposure 2" xfId="1511"/>
    <cellStyle name="reviseExposure 2 2" xfId="8274"/>
    <cellStyle name="reviseExposure 2 3" xfId="7731"/>
    <cellStyle name="reviseExposure 2 4" xfId="11066"/>
    <cellStyle name="reviseExposure 3" xfId="8148"/>
    <cellStyle name="reviseExposure 4" xfId="7730"/>
    <cellStyle name="reviseExposure 5" xfId="5872"/>
    <cellStyle name="rt" xfId="1047"/>
    <cellStyle name="rt 2" xfId="8149"/>
    <cellStyle name="rt 3" xfId="7732"/>
    <cellStyle name="rt 4" xfId="11828"/>
    <cellStyle name="Salida" xfId="19" builtinId="21" customBuiltin="1"/>
    <cellStyle name="Salida 2" xfId="445"/>
    <cellStyle name="Salida 2 2" xfId="446"/>
    <cellStyle name="Salida 2 2 2" xfId="1048"/>
    <cellStyle name="Salida 2 2 2 2" xfId="2512"/>
    <cellStyle name="Salida 2 2 2 2 2" xfId="9097"/>
    <cellStyle name="Salida 2 2 2 2 3" xfId="7737"/>
    <cellStyle name="Salida 2 2 2 2 4" xfId="11181"/>
    <cellStyle name="Salida 2 2 2 3" xfId="2200"/>
    <cellStyle name="Salida 2 2 2 3 2" xfId="9002"/>
    <cellStyle name="Salida 2 2 2 3 3" xfId="7738"/>
    <cellStyle name="Salida 2 2 2 3 4" xfId="10940"/>
    <cellStyle name="Salida 2 2 2 4" xfId="8772"/>
    <cellStyle name="Salida 2 2 2 5" xfId="8336"/>
    <cellStyle name="Salida 2 2 2 6" xfId="7736"/>
    <cellStyle name="Salida 2 2 2 7" xfId="11881"/>
    <cellStyle name="Salida 2 2 3" xfId="3565"/>
    <cellStyle name="Salida 2 2 3 2" xfId="9484"/>
    <cellStyle name="Salida 2 2 3 3" xfId="7739"/>
    <cellStyle name="Salida 2 2 3 4" xfId="10821"/>
    <cellStyle name="Salida 2 2 4" xfId="8151"/>
    <cellStyle name="Salida 2 2 5" xfId="7735"/>
    <cellStyle name="Salida 2 2 6" xfId="12024"/>
    <cellStyle name="Salida 2 3" xfId="1049"/>
    <cellStyle name="Salida 2 3 2" xfId="2513"/>
    <cellStyle name="Salida 2 3 2 2" xfId="9098"/>
    <cellStyle name="Salida 2 3 2 3" xfId="7741"/>
    <cellStyle name="Salida 2 3 2 4" xfId="12034"/>
    <cellStyle name="Salida 2 3 3" xfId="2201"/>
    <cellStyle name="Salida 2 3 3 2" xfId="9003"/>
    <cellStyle name="Salida 2 3 3 3" xfId="7742"/>
    <cellStyle name="Salida 2 3 3 4" xfId="11226"/>
    <cellStyle name="Salida 2 3 4" xfId="3336"/>
    <cellStyle name="Salida 2 3 4 2" xfId="9445"/>
    <cellStyle name="Salida 2 3 4 3" xfId="7743"/>
    <cellStyle name="Salida 2 3 4 4" xfId="11725"/>
    <cellStyle name="Salida 2 3 5" xfId="3272"/>
    <cellStyle name="Salida 2 3 5 2" xfId="9423"/>
    <cellStyle name="Salida 2 3 5 3" xfId="7744"/>
    <cellStyle name="Salida 2 3 5 4" xfId="5785"/>
    <cellStyle name="Salida 2 3 6" xfId="8773"/>
    <cellStyle name="Salida 2 3 7" xfId="8335"/>
    <cellStyle name="Salida 2 3 8" xfId="7740"/>
    <cellStyle name="Salida 2 3 9" xfId="11841"/>
    <cellStyle name="Salida 2 4" xfId="3564"/>
    <cellStyle name="Salida 2 4 2" xfId="9483"/>
    <cellStyle name="Salida 2 4 3" xfId="7745"/>
    <cellStyle name="Salida 2 4 4" xfId="11963"/>
    <cellStyle name="Salida 2 5" xfId="8150"/>
    <cellStyle name="Salida 2 6" xfId="7734"/>
    <cellStyle name="Salida 2 7" xfId="10637"/>
    <cellStyle name="Salida 3" xfId="447"/>
    <cellStyle name="Salida 3 2" xfId="1050"/>
    <cellStyle name="Salida 3 2 2" xfId="2514"/>
    <cellStyle name="Salida 3 2 2 2" xfId="9099"/>
    <cellStyle name="Salida 3 2 2 3" xfId="7748"/>
    <cellStyle name="Salida 3 2 2 4" xfId="10796"/>
    <cellStyle name="Salida 3 2 3" xfId="2202"/>
    <cellStyle name="Salida 3 2 3 2" xfId="9004"/>
    <cellStyle name="Salida 3 2 3 3" xfId="7749"/>
    <cellStyle name="Salida 3 2 3 4" xfId="11986"/>
    <cellStyle name="Salida 3 2 4" xfId="8774"/>
    <cellStyle name="Salida 3 2 5" xfId="8337"/>
    <cellStyle name="Salida 3 2 6" xfId="7747"/>
    <cellStyle name="Salida 3 2 7" xfId="11906"/>
    <cellStyle name="Salida 3 3" xfId="3566"/>
    <cellStyle name="Salida 3 3 2" xfId="9485"/>
    <cellStyle name="Salida 3 3 3" xfId="7750"/>
    <cellStyle name="Salida 3 3 4" xfId="6325"/>
    <cellStyle name="Salida 3 4" xfId="8152"/>
    <cellStyle name="Salida 3 5" xfId="7746"/>
    <cellStyle name="Salida 3 6" xfId="5881"/>
    <cellStyle name="Salida 4" xfId="2203"/>
    <cellStyle name="Salida 4 2" xfId="8334"/>
    <cellStyle name="Salida 4 3" xfId="7751"/>
    <cellStyle name="Salida 4 4" xfId="11443"/>
    <cellStyle name="Salida 5" xfId="8413"/>
    <cellStyle name="Salida 6" xfId="7733"/>
    <cellStyle name="Salida 7" xfId="5819"/>
    <cellStyle name="Separador de milhares [0]_ADM" xfId="448"/>
    <cellStyle name="Separador de milhares_ADM" xfId="449"/>
    <cellStyle name="showCheck" xfId="1051"/>
    <cellStyle name="showCheck 2" xfId="1512"/>
    <cellStyle name="showCheck 2 2" xfId="8275"/>
    <cellStyle name="showCheck 2 3" xfId="7753"/>
    <cellStyle name="showCheck 2 4" xfId="11270"/>
    <cellStyle name="showCheck 3" xfId="8153"/>
    <cellStyle name="showCheck 4" xfId="7752"/>
    <cellStyle name="showCheck 5" xfId="10862"/>
    <cellStyle name="showExposure" xfId="1052"/>
    <cellStyle name="showExposure 2" xfId="1513"/>
    <cellStyle name="showExposure 2 2" xfId="8276"/>
    <cellStyle name="showExposure 2 3" xfId="7755"/>
    <cellStyle name="showExposure 2 4" xfId="11919"/>
    <cellStyle name="showExposure 3" xfId="8154"/>
    <cellStyle name="showExposure 4" xfId="7754"/>
    <cellStyle name="showExposure 5" xfId="10942"/>
    <cellStyle name="showParameterE" xfId="1053"/>
    <cellStyle name="showParameterE 2" xfId="1514"/>
    <cellStyle name="showParameterE 2 2" xfId="8277"/>
    <cellStyle name="showParameterE 2 3" xfId="7757"/>
    <cellStyle name="showParameterE 2 4" xfId="11200"/>
    <cellStyle name="showParameterE 3" xfId="8155"/>
    <cellStyle name="showParameterE 4" xfId="7756"/>
    <cellStyle name="showParameterE 5" xfId="11764"/>
    <cellStyle name="showParameterS" xfId="1054"/>
    <cellStyle name="showParameterS 2" xfId="1515"/>
    <cellStyle name="showParameterS 2 2" xfId="8278"/>
    <cellStyle name="showParameterS 2 3" xfId="7759"/>
    <cellStyle name="showParameterS 2 4" xfId="11977"/>
    <cellStyle name="showParameterS 3" xfId="8156"/>
    <cellStyle name="showParameterS 4" xfId="7758"/>
    <cellStyle name="showParameterS 5" xfId="5790"/>
    <cellStyle name="showPD" xfId="1055"/>
    <cellStyle name="showPD 2" xfId="1516"/>
    <cellStyle name="showPD 2 2" xfId="8279"/>
    <cellStyle name="showPD 2 3" xfId="7761"/>
    <cellStyle name="showPD 2 4" xfId="11893"/>
    <cellStyle name="showPD 3" xfId="8157"/>
    <cellStyle name="showPD 4" xfId="7760"/>
    <cellStyle name="showPD 5" xfId="10707"/>
    <cellStyle name="showPercentage" xfId="1056"/>
    <cellStyle name="showPercentage 2" xfId="1517"/>
    <cellStyle name="showPercentage 2 2" xfId="8280"/>
    <cellStyle name="showPercentage 2 3" xfId="7763"/>
    <cellStyle name="showPercentage 2 4" xfId="11272"/>
    <cellStyle name="showPercentage 3" xfId="8158"/>
    <cellStyle name="showPercentage 4" xfId="7762"/>
    <cellStyle name="showPercentage 5" xfId="11426"/>
    <cellStyle name="showSelection" xfId="1057"/>
    <cellStyle name="showSelection 2" xfId="1518"/>
    <cellStyle name="showSelection 2 2" xfId="8281"/>
    <cellStyle name="showSelection 2 3" xfId="7765"/>
    <cellStyle name="showSelection 2 4" xfId="11735"/>
    <cellStyle name="showSelection 3" xfId="8159"/>
    <cellStyle name="showSelection 4" xfId="7764"/>
    <cellStyle name="showSelection 5" xfId="5863"/>
    <cellStyle name="SinComa" xfId="450"/>
    <cellStyle name="SinComa 2" xfId="8160"/>
    <cellStyle name="SinComa 3" xfId="7766"/>
    <cellStyle name="SinComa 4" xfId="11892"/>
    <cellStyle name="Smart Bold" xfId="1058"/>
    <cellStyle name="Smart Bold 2" xfId="8161"/>
    <cellStyle name="Smart Bold 3" xfId="7767"/>
    <cellStyle name="Smart Bold 4" xfId="11801"/>
    <cellStyle name="Smart Forecast" xfId="1059"/>
    <cellStyle name="Smart Forecast 2" xfId="8162"/>
    <cellStyle name="Smart Forecast 3" xfId="7768"/>
    <cellStyle name="Smart Forecast 4" xfId="10912"/>
    <cellStyle name="Smart General" xfId="1060"/>
    <cellStyle name="Smart General 2" xfId="8163"/>
    <cellStyle name="Smart General 3" xfId="7769"/>
    <cellStyle name="Smart General 4" xfId="11281"/>
    <cellStyle name="Smart Highlight" xfId="1061"/>
    <cellStyle name="Smart Highlight 2" xfId="8164"/>
    <cellStyle name="Smart Highlight 3" xfId="7770"/>
    <cellStyle name="Smart Highlight 4" xfId="11057"/>
    <cellStyle name="Smart Percent" xfId="1062"/>
    <cellStyle name="Smart Percent 2" xfId="8165"/>
    <cellStyle name="Smart Percent 3" xfId="7771"/>
    <cellStyle name="Smart Percent 4" xfId="10709"/>
    <cellStyle name="Smart Source" xfId="1063"/>
    <cellStyle name="Smart Source 2" xfId="8166"/>
    <cellStyle name="Smart Source 3" xfId="7772"/>
    <cellStyle name="Smart Source 4" xfId="11645"/>
    <cellStyle name="Smart Subtitle 1" xfId="1064"/>
    <cellStyle name="Smart Subtitle 1 2" xfId="8167"/>
    <cellStyle name="Smart Subtitle 1 3" xfId="7773"/>
    <cellStyle name="Smart Subtitle 1 4" xfId="11971"/>
    <cellStyle name="Smart Subtitle 2" xfId="1065"/>
    <cellStyle name="Smart Subtitle 2 2" xfId="8168"/>
    <cellStyle name="Smart Subtitle 2 3" xfId="7774"/>
    <cellStyle name="Smart Subtitle 2 4" xfId="6348"/>
    <cellStyle name="Smart Subtotal" xfId="1066"/>
    <cellStyle name="Smart Subtotal 2" xfId="8169"/>
    <cellStyle name="Smart Subtotal 3" xfId="7775"/>
    <cellStyle name="Smart Subtotal 4" xfId="11450"/>
    <cellStyle name="Smart Title" xfId="1067"/>
    <cellStyle name="Smart Title 2" xfId="8170"/>
    <cellStyle name="Smart Title 3" xfId="7776"/>
    <cellStyle name="Smart Title 4" xfId="11239"/>
    <cellStyle name="Smart Total" xfId="1068"/>
    <cellStyle name="Smart Total 2" xfId="8171"/>
    <cellStyle name="Smart Total 3" xfId="7777"/>
    <cellStyle name="Smart Total 4" xfId="11800"/>
    <cellStyle name="Standard 2" xfId="4646"/>
    <cellStyle name="Standard 2 2" xfId="9911"/>
    <cellStyle name="Standard 2 3" xfId="7778"/>
    <cellStyle name="Standard 2 4" xfId="11709"/>
    <cellStyle name="Standard 3" xfId="8"/>
    <cellStyle name="Standard 3 2" xfId="8421"/>
    <cellStyle name="Standard_311299 freie Spitze" xfId="4169"/>
    <cellStyle name="static" xfId="1069"/>
    <cellStyle name="static 2" xfId="8172"/>
    <cellStyle name="static 3" xfId="7779"/>
    <cellStyle name="static 4" xfId="11108"/>
    <cellStyle name="Style 1" xfId="1070"/>
    <cellStyle name="Style 1 2" xfId="2632"/>
    <cellStyle name="Style 1 2 2" xfId="9168"/>
    <cellStyle name="Style 1 3" xfId="2734"/>
    <cellStyle name="Style 1 3 2" xfId="2644"/>
    <cellStyle name="Style 1 3 2 2" xfId="9171"/>
    <cellStyle name="Style 1 3 3" xfId="9194"/>
    <cellStyle name="Style 1 4" xfId="2630"/>
    <cellStyle name="Style 1 4 2" xfId="3223"/>
    <cellStyle name="Style 1 4 2 2" xfId="9413"/>
    <cellStyle name="Style 1 4 3" xfId="9167"/>
    <cellStyle name="Style 1 5" xfId="2769"/>
    <cellStyle name="Style 1 5 2" xfId="9210"/>
    <cellStyle name="Style 1 5 3" xfId="7780"/>
    <cellStyle name="Style 1 5 4" xfId="5861"/>
    <cellStyle name="Style 1 6" xfId="2568"/>
    <cellStyle name="Style 1 6 2" xfId="9146"/>
    <cellStyle name="Style 1 7" xfId="5438"/>
    <cellStyle name="Style 1 7 2" xfId="10412"/>
    <cellStyle name="Style 1 7 3" xfId="7782"/>
    <cellStyle name="Style 1 8" xfId="8173"/>
    <cellStyle name="sup2Date" xfId="1071"/>
    <cellStyle name="sup2Date 2" xfId="1519"/>
    <cellStyle name="sup2Date 2 2" xfId="8282"/>
    <cellStyle name="sup2Date 2 3" xfId="7784"/>
    <cellStyle name="sup2Date 2 4" xfId="11302"/>
    <cellStyle name="sup2Date 3" xfId="8174"/>
    <cellStyle name="sup2Date 4" xfId="7783"/>
    <cellStyle name="sup2Date 5" xfId="11843"/>
    <cellStyle name="sup2Int" xfId="1072"/>
    <cellStyle name="sup2Int 2" xfId="1520"/>
    <cellStyle name="sup2Int 2 2" xfId="8283"/>
    <cellStyle name="sup2Int 2 3" xfId="7786"/>
    <cellStyle name="sup2Int 2 4" xfId="11791"/>
    <cellStyle name="sup2Int 3" xfId="8175"/>
    <cellStyle name="sup2Int 4" xfId="7785"/>
    <cellStyle name="sup2Int 5" xfId="11273"/>
    <cellStyle name="sup2ParameterE" xfId="1073"/>
    <cellStyle name="sup2ParameterE 2" xfId="1521"/>
    <cellStyle name="sup2ParameterE 2 2" xfId="8284"/>
    <cellStyle name="sup2ParameterE 2 3" xfId="7788"/>
    <cellStyle name="sup2ParameterE 2 4" xfId="10884"/>
    <cellStyle name="sup2ParameterE 3" xfId="8176"/>
    <cellStyle name="sup2ParameterE 4" xfId="7787"/>
    <cellStyle name="sup2ParameterE 5" xfId="5788"/>
    <cellStyle name="sup2Percentage" xfId="1074"/>
    <cellStyle name="sup2Percentage 2" xfId="1522"/>
    <cellStyle name="sup2Percentage 2 2" xfId="8285"/>
    <cellStyle name="sup2Percentage 2 3" xfId="7790"/>
    <cellStyle name="sup2Percentage 2 4" xfId="11532"/>
    <cellStyle name="sup2Percentage 3" xfId="8177"/>
    <cellStyle name="sup2Percentage 4" xfId="7789"/>
    <cellStyle name="sup2Percentage 5" xfId="5756"/>
    <cellStyle name="sup2PercentageL" xfId="1075"/>
    <cellStyle name="sup2PercentageL 2" xfId="1523"/>
    <cellStyle name="sup2PercentageL 2 2" xfId="8286"/>
    <cellStyle name="sup2PercentageL 2 3" xfId="7792"/>
    <cellStyle name="sup2PercentageL 2 4" xfId="5847"/>
    <cellStyle name="sup2PercentageL 3" xfId="8178"/>
    <cellStyle name="sup2PercentageL 4" xfId="7791"/>
    <cellStyle name="sup2PercentageL 5" xfId="11923"/>
    <cellStyle name="sup2PercentageM" xfId="1076"/>
    <cellStyle name="sup2PercentageM 2" xfId="1524"/>
    <cellStyle name="sup2PercentageM 2 2" xfId="8287"/>
    <cellStyle name="sup2PercentageM 2 3" xfId="7794"/>
    <cellStyle name="sup2PercentageM 2 4" xfId="11546"/>
    <cellStyle name="sup2PercentageM 3" xfId="8179"/>
    <cellStyle name="sup2PercentageM 4" xfId="7793"/>
    <cellStyle name="sup2PercentageM 5" xfId="11528"/>
    <cellStyle name="sup2Selection" xfId="1077"/>
    <cellStyle name="sup2Selection 2" xfId="1525"/>
    <cellStyle name="sup2Selection 2 2" xfId="8288"/>
    <cellStyle name="sup2Selection 2 3" xfId="7796"/>
    <cellStyle name="sup2Selection 2 4" xfId="5917"/>
    <cellStyle name="sup2Selection 3" xfId="8180"/>
    <cellStyle name="sup2Selection 4" xfId="7795"/>
    <cellStyle name="sup2Selection 5" xfId="6434"/>
    <cellStyle name="sup2Text" xfId="1078"/>
    <cellStyle name="sup2Text 2" xfId="1526"/>
    <cellStyle name="sup2Text 2 2" xfId="8289"/>
    <cellStyle name="sup2Text 2 3" xfId="7798"/>
    <cellStyle name="sup2Text 2 4" xfId="11620"/>
    <cellStyle name="sup2Text 3" xfId="8181"/>
    <cellStyle name="sup2Text 4" xfId="7797"/>
    <cellStyle name="sup2Text 5" xfId="10661"/>
    <cellStyle name="sup3ParameterE" xfId="1079"/>
    <cellStyle name="sup3ParameterE 2" xfId="1527"/>
    <cellStyle name="sup3ParameterE 2 2" xfId="8290"/>
    <cellStyle name="sup3ParameterE 2 3" xfId="7800"/>
    <cellStyle name="sup3ParameterE 2 4" xfId="5800"/>
    <cellStyle name="sup3ParameterE 3" xfId="8182"/>
    <cellStyle name="sup3ParameterE 4" xfId="7799"/>
    <cellStyle name="sup3ParameterE 5" xfId="5808"/>
    <cellStyle name="sup3Percentage" xfId="1080"/>
    <cellStyle name="sup3Percentage 2" xfId="1528"/>
    <cellStyle name="sup3Percentage 2 2" xfId="8291"/>
    <cellStyle name="sup3Percentage 2 3" xfId="7802"/>
    <cellStyle name="sup3Percentage 2 4" xfId="5804"/>
    <cellStyle name="sup3Percentage 3" xfId="8183"/>
    <cellStyle name="sup3Percentage 4" xfId="7801"/>
    <cellStyle name="sup3Percentage 5" xfId="11903"/>
    <cellStyle name="supFloat" xfId="1081"/>
    <cellStyle name="supFloat 2" xfId="1529"/>
    <cellStyle name="supFloat 2 2" xfId="8292"/>
    <cellStyle name="supFloat 2 3" xfId="7804"/>
    <cellStyle name="supFloat 2 4" xfId="11590"/>
    <cellStyle name="supFloat 3" xfId="8184"/>
    <cellStyle name="supFloat 4" xfId="7803"/>
    <cellStyle name="supFloat 5" xfId="10752"/>
    <cellStyle name="supInt" xfId="1082"/>
    <cellStyle name="supInt 2" xfId="1530"/>
    <cellStyle name="supInt 2 2" xfId="8293"/>
    <cellStyle name="supInt 2 3" xfId="7806"/>
    <cellStyle name="supInt 2 4" xfId="11586"/>
    <cellStyle name="supInt 3" xfId="8185"/>
    <cellStyle name="supInt 4" xfId="7805"/>
    <cellStyle name="supInt 5" xfId="11440"/>
    <cellStyle name="supParameterE" xfId="1083"/>
    <cellStyle name="supParameterE 2" xfId="1531"/>
    <cellStyle name="supParameterE 2 2" xfId="8294"/>
    <cellStyle name="supParameterE 2 3" xfId="7808"/>
    <cellStyle name="supParameterE 2 4" xfId="11109"/>
    <cellStyle name="supParameterE 3" xfId="8186"/>
    <cellStyle name="supParameterE 4" xfId="7807"/>
    <cellStyle name="supParameterE 5" xfId="10957"/>
    <cellStyle name="supParameterS" xfId="1084"/>
    <cellStyle name="supParameterS 2" xfId="1532"/>
    <cellStyle name="supParameterS 2 2" xfId="8295"/>
    <cellStyle name="supParameterS 2 3" xfId="7810"/>
    <cellStyle name="supParameterS 2 4" xfId="11169"/>
    <cellStyle name="supParameterS 3" xfId="8187"/>
    <cellStyle name="supParameterS 4" xfId="7809"/>
    <cellStyle name="supParameterS 5" xfId="11569"/>
    <cellStyle name="supPD" xfId="1085"/>
    <cellStyle name="supPD 2" xfId="1533"/>
    <cellStyle name="supPD 2 2" xfId="8296"/>
    <cellStyle name="supPD 2 3" xfId="7812"/>
    <cellStyle name="supPD 2 4" xfId="11830"/>
    <cellStyle name="supPD 3" xfId="8188"/>
    <cellStyle name="supPD 4" xfId="7811"/>
    <cellStyle name="supPD 5" xfId="10835"/>
    <cellStyle name="supPercentage" xfId="1086"/>
    <cellStyle name="supPercentage 2" xfId="1534"/>
    <cellStyle name="supPercentage 2 2" xfId="8297"/>
    <cellStyle name="supPercentage 2 3" xfId="7814"/>
    <cellStyle name="supPercentage 2 4" xfId="10895"/>
    <cellStyle name="supPercentage 3" xfId="8189"/>
    <cellStyle name="supPercentage 4" xfId="7813"/>
    <cellStyle name="supPercentage 5" xfId="10741"/>
    <cellStyle name="supPercentageL" xfId="1087"/>
    <cellStyle name="supPercentageL 2" xfId="1535"/>
    <cellStyle name="supPercentageL 2 2" xfId="8298"/>
    <cellStyle name="supPercentageL 2 3" xfId="7816"/>
    <cellStyle name="supPercentageL 2 4" xfId="11490"/>
    <cellStyle name="supPercentageL 3" xfId="8190"/>
    <cellStyle name="supPercentageL 4" xfId="7815"/>
    <cellStyle name="supPercentageL 5" xfId="11668"/>
    <cellStyle name="supPercentageM" xfId="1088"/>
    <cellStyle name="supPercentageM 2" xfId="1536"/>
    <cellStyle name="supPercentageM 2 2" xfId="8299"/>
    <cellStyle name="supPercentageM 2 3" xfId="7818"/>
    <cellStyle name="supPercentageM 2 4" xfId="6441"/>
    <cellStyle name="supPercentageM 3" xfId="8191"/>
    <cellStyle name="supPercentageM 4" xfId="7817"/>
    <cellStyle name="supPercentageM 5" xfId="10879"/>
    <cellStyle name="supSelection" xfId="1089"/>
    <cellStyle name="supSelection 2" xfId="1537"/>
    <cellStyle name="supSelection 2 2" xfId="8300"/>
    <cellStyle name="supSelection 2 3" xfId="7820"/>
    <cellStyle name="supSelection 2 4" xfId="11821"/>
    <cellStyle name="supSelection 3" xfId="8192"/>
    <cellStyle name="supSelection 4" xfId="7819"/>
    <cellStyle name="supSelection 5" xfId="11492"/>
    <cellStyle name="supText" xfId="1090"/>
    <cellStyle name="supText 2" xfId="1538"/>
    <cellStyle name="supText 2 2" xfId="8301"/>
    <cellStyle name="supText 2 3" xfId="7822"/>
    <cellStyle name="supText 2 4" xfId="10654"/>
    <cellStyle name="supText 3" xfId="8193"/>
    <cellStyle name="supText 4" xfId="7821"/>
    <cellStyle name="supText 5" xfId="11008"/>
    <cellStyle name="Table" xfId="4170"/>
    <cellStyle name="Table 2" xfId="9675"/>
    <cellStyle name="Table 3" xfId="7823"/>
    <cellStyle name="Table 4" xfId="11948"/>
    <cellStyle name="TC" xfId="451"/>
    <cellStyle name="TC 2" xfId="8194"/>
    <cellStyle name="TC 3" xfId="7824"/>
    <cellStyle name="TC 4" xfId="11092"/>
    <cellStyle name="Testo avviso" xfId="4171"/>
    <cellStyle name="Testo avviso 2" xfId="9676"/>
    <cellStyle name="Testo avviso 3" xfId="7825"/>
    <cellStyle name="Testo avviso 4" xfId="11185"/>
    <cellStyle name="Testo descrittivo" xfId="4172"/>
    <cellStyle name="Testo descrittivo 2" xfId="9677"/>
    <cellStyle name="Testo descrittivo 3" xfId="7826"/>
    <cellStyle name="Testo descrittivo 4" xfId="10910"/>
    <cellStyle name="text" xfId="1091"/>
    <cellStyle name="text 2" xfId="8195"/>
    <cellStyle name="text 3" xfId="7827"/>
    <cellStyle name="text 4" xfId="6266"/>
    <cellStyle name="Text d'advertiment" xfId="452"/>
    <cellStyle name="Text d'advertiment 2" xfId="1092"/>
    <cellStyle name="Text d'advertiment 2 2" xfId="2515"/>
    <cellStyle name="Text d'advertiment 2 2 2" xfId="9100"/>
    <cellStyle name="Text d'advertiment 2 2 3" xfId="7830"/>
    <cellStyle name="Text d'advertiment 2 2 4" xfId="11972"/>
    <cellStyle name="Text d'advertiment 2 3" xfId="2204"/>
    <cellStyle name="Text d'advertiment 2 3 2" xfId="9005"/>
    <cellStyle name="Text d'advertiment 2 3 3" xfId="7831"/>
    <cellStyle name="Text d'advertiment 2 3 4" xfId="11652"/>
    <cellStyle name="Text d'advertiment 2 4" xfId="8775"/>
    <cellStyle name="Text d'advertiment 2 5" xfId="8379"/>
    <cellStyle name="Text d'advertiment 2 6" xfId="7829"/>
    <cellStyle name="Text d'advertiment 2 7" xfId="11817"/>
    <cellStyle name="Text d'advertiment 3" xfId="3567"/>
    <cellStyle name="Text d'advertiment 3 2" xfId="9486"/>
    <cellStyle name="Text d'advertiment 3 3" xfId="7832"/>
    <cellStyle name="Text d'advertiment 3 4" xfId="11054"/>
    <cellStyle name="Text d'advertiment 4" xfId="8196"/>
    <cellStyle name="Text d'advertiment 5" xfId="7828"/>
    <cellStyle name="Text d'advertiment 6" xfId="10663"/>
    <cellStyle name="Text explicatiu" xfId="453"/>
    <cellStyle name="Text explicatiu 2" xfId="1093"/>
    <cellStyle name="Text explicatiu 2 2" xfId="2516"/>
    <cellStyle name="Text explicatiu 2 2 2" xfId="9101"/>
    <cellStyle name="Text explicatiu 2 2 3" xfId="7835"/>
    <cellStyle name="Text explicatiu 2 2 4" xfId="10978"/>
    <cellStyle name="Text explicatiu 2 3" xfId="2205"/>
    <cellStyle name="Text explicatiu 2 3 2" xfId="9006"/>
    <cellStyle name="Text explicatiu 2 3 3" xfId="7836"/>
    <cellStyle name="Text explicatiu 2 3 4" xfId="11024"/>
    <cellStyle name="Text explicatiu 2 4" xfId="8776"/>
    <cellStyle name="Text explicatiu 2 5" xfId="8380"/>
    <cellStyle name="Text explicatiu 2 6" xfId="7834"/>
    <cellStyle name="Text explicatiu 2 7" xfId="6090"/>
    <cellStyle name="Text explicatiu 3" xfId="3568"/>
    <cellStyle name="Text explicatiu 3 2" xfId="9487"/>
    <cellStyle name="Text explicatiu 3 3" xfId="7837"/>
    <cellStyle name="Text explicatiu 3 4" xfId="11844"/>
    <cellStyle name="Text explicatiu 4" xfId="8197"/>
    <cellStyle name="Text explicatiu 5" xfId="7833"/>
    <cellStyle name="Text explicatiu 6" xfId="11930"/>
    <cellStyle name="Text Indent A" xfId="1094"/>
    <cellStyle name="Text Indent A 2" xfId="8198"/>
    <cellStyle name="Text Indent A 3" xfId="7838"/>
    <cellStyle name="Text Indent A 4" xfId="11236"/>
    <cellStyle name="Text Indent B" xfId="1095"/>
    <cellStyle name="Text Indent B 2" xfId="8199"/>
    <cellStyle name="Text Indent B 3" xfId="7839"/>
    <cellStyle name="Text Indent B 4" xfId="10832"/>
    <cellStyle name="Text Indent C" xfId="1096"/>
    <cellStyle name="Text Indent C 2" xfId="1539"/>
    <cellStyle name="Text Indent C 2 2" xfId="8302"/>
    <cellStyle name="Text Indent C 2 3" xfId="7841"/>
    <cellStyle name="Text Indent C 2 4" xfId="10793"/>
    <cellStyle name="Text Indent C 3" xfId="8200"/>
    <cellStyle name="Text Indent C 4" xfId="7840"/>
    <cellStyle name="Text Indent C 5" xfId="11424"/>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2 2" xfId="9102"/>
    <cellStyle name="Texto de advertencia 2 2 2 2 3" xfId="7846"/>
    <cellStyle name="Texto de advertencia 2 2 2 2 4" xfId="10667"/>
    <cellStyle name="Texto de advertencia 2 2 2 3" xfId="2206"/>
    <cellStyle name="Texto de advertencia 2 2 2 3 2" xfId="9007"/>
    <cellStyle name="Texto de advertencia 2 2 2 3 3" xfId="7847"/>
    <cellStyle name="Texto de advertencia 2 2 2 3 4" xfId="11555"/>
    <cellStyle name="Texto de advertencia 2 2 2 4" xfId="8777"/>
    <cellStyle name="Texto de advertencia 2 2 2 5" xfId="8340"/>
    <cellStyle name="Texto de advertencia 2 2 2 6" xfId="7845"/>
    <cellStyle name="Texto de advertencia 2 2 2 7" xfId="11466"/>
    <cellStyle name="Texto de advertencia 2 2 3" xfId="3570"/>
    <cellStyle name="Texto de advertencia 2 2 3 2" xfId="9489"/>
    <cellStyle name="Texto de advertencia 2 2 3 3" xfId="7848"/>
    <cellStyle name="Texto de advertencia 2 2 3 4" xfId="10813"/>
    <cellStyle name="Texto de advertencia 2 2 4" xfId="8202"/>
    <cellStyle name="Texto de advertencia 2 2 5" xfId="7844"/>
    <cellStyle name="Texto de advertencia 2 2 6" xfId="5894"/>
    <cellStyle name="Texto de advertencia 2 3" xfId="1098"/>
    <cellStyle name="Texto de advertencia 2 3 2" xfId="2518"/>
    <cellStyle name="Texto de advertencia 2 3 2 2" xfId="9103"/>
    <cellStyle name="Texto de advertencia 2 3 2 3" xfId="7850"/>
    <cellStyle name="Texto de advertencia 2 3 2 4" xfId="10788"/>
    <cellStyle name="Texto de advertencia 2 3 3" xfId="2207"/>
    <cellStyle name="Texto de advertencia 2 3 3 2" xfId="9008"/>
    <cellStyle name="Texto de advertencia 2 3 3 3" xfId="7851"/>
    <cellStyle name="Texto de advertencia 2 3 3 4" xfId="11822"/>
    <cellStyle name="Texto de advertencia 2 3 4" xfId="3337"/>
    <cellStyle name="Texto de advertencia 2 3 4 2" xfId="9446"/>
    <cellStyle name="Texto de advertencia 2 3 4 3" xfId="7852"/>
    <cellStyle name="Texto de advertencia 2 3 4 4" xfId="11002"/>
    <cellStyle name="Texto de advertencia 2 3 5" xfId="3273"/>
    <cellStyle name="Texto de advertencia 2 3 5 2" xfId="9424"/>
    <cellStyle name="Texto de advertencia 2 3 5 3" xfId="7853"/>
    <cellStyle name="Texto de advertencia 2 3 5 4" xfId="11012"/>
    <cellStyle name="Texto de advertencia 2 3 6" xfId="8778"/>
    <cellStyle name="Texto de advertencia 2 3 7" xfId="8339"/>
    <cellStyle name="Texto de advertencia 2 3 8" xfId="7849"/>
    <cellStyle name="Texto de advertencia 2 3 9" xfId="10820"/>
    <cellStyle name="Texto de advertencia 2 4" xfId="3569"/>
    <cellStyle name="Texto de advertencia 2 4 2" xfId="9488"/>
    <cellStyle name="Texto de advertencia 2 4 3" xfId="7854"/>
    <cellStyle name="Texto de advertencia 2 4 4" xfId="10847"/>
    <cellStyle name="Texto de advertencia 2 5" xfId="8201"/>
    <cellStyle name="Texto de advertencia 2 6" xfId="7843"/>
    <cellStyle name="Texto de advertencia 2 7" xfId="11537"/>
    <cellStyle name="Texto de advertencia 3" xfId="456"/>
    <cellStyle name="Texto de advertencia 3 2" xfId="1099"/>
    <cellStyle name="Texto de advertencia 3 2 2" xfId="2519"/>
    <cellStyle name="Texto de advertencia 3 2 2 2" xfId="9104"/>
    <cellStyle name="Texto de advertencia 3 2 2 3" xfId="7857"/>
    <cellStyle name="Texto de advertencia 3 2 2 4" xfId="6474"/>
    <cellStyle name="Texto de advertencia 3 2 3" xfId="2208"/>
    <cellStyle name="Texto de advertencia 3 2 3 2" xfId="9009"/>
    <cellStyle name="Texto de advertencia 3 2 3 3" xfId="7858"/>
    <cellStyle name="Texto de advertencia 3 2 3 4" xfId="11388"/>
    <cellStyle name="Texto de advertencia 3 2 4" xfId="8779"/>
    <cellStyle name="Texto de advertencia 3 2 5" xfId="8341"/>
    <cellStyle name="Texto de advertencia 3 2 6" xfId="7856"/>
    <cellStyle name="Texto de advertencia 3 2 7" xfId="10939"/>
    <cellStyle name="Texto de advertencia 3 3" xfId="3571"/>
    <cellStyle name="Texto de advertencia 3 3 2" xfId="9490"/>
    <cellStyle name="Texto de advertencia 3 3 3" xfId="7859"/>
    <cellStyle name="Texto de advertencia 3 3 4" xfId="11608"/>
    <cellStyle name="Texto de advertencia 3 4" xfId="8203"/>
    <cellStyle name="Texto de advertencia 3 5" xfId="7855"/>
    <cellStyle name="Texto de advertencia 3 6" xfId="11043"/>
    <cellStyle name="Texto de advertencia 4" xfId="2209"/>
    <cellStyle name="Texto de advertencia 4 2" xfId="3229"/>
    <cellStyle name="Texto de advertencia 4 2 2" xfId="9414"/>
    <cellStyle name="Texto de advertencia 4 2 3" xfId="7861"/>
    <cellStyle name="Texto de advertencia 4 2 4" xfId="10656"/>
    <cellStyle name="Texto de advertencia 4 3" xfId="8338"/>
    <cellStyle name="Texto de advertencia 4 4" xfId="7860"/>
    <cellStyle name="Texto de advertencia 4 5" xfId="11951"/>
    <cellStyle name="Texto de advertencia 5" xfId="3288"/>
    <cellStyle name="Texto de advertencia 5 2" xfId="9435"/>
    <cellStyle name="Texto de advertencia 5 3" xfId="7862"/>
    <cellStyle name="Texto de advertencia 5 4" xfId="11016"/>
    <cellStyle name="Texto de advertencia 6" xfId="8414"/>
    <cellStyle name="Texto de advertencia 7" xfId="7842"/>
    <cellStyle name="Texto de advertencia 8" xfId="11869"/>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2 2" xfId="9105"/>
    <cellStyle name="Texto explicativo 2 2 2 2 3" xfId="7867"/>
    <cellStyle name="Texto explicativo 2 2 2 2 4" xfId="5825"/>
    <cellStyle name="Texto explicativo 2 2 2 3" xfId="2210"/>
    <cellStyle name="Texto explicativo 2 2 2 3 2" xfId="9010"/>
    <cellStyle name="Texto explicativo 2 2 2 3 3" xfId="7868"/>
    <cellStyle name="Texto explicativo 2 2 2 3 4" xfId="11480"/>
    <cellStyle name="Texto explicativo 2 2 2 4" xfId="8780"/>
    <cellStyle name="Texto explicativo 2 2 2 5" xfId="8344"/>
    <cellStyle name="Texto explicativo 2 2 2 6" xfId="7866"/>
    <cellStyle name="Texto explicativo 2 2 2 7" xfId="10880"/>
    <cellStyle name="Texto explicativo 2 2 3" xfId="3573"/>
    <cellStyle name="Texto explicativo 2 2 3 2" xfId="9492"/>
    <cellStyle name="Texto explicativo 2 2 3 3" xfId="7869"/>
    <cellStyle name="Texto explicativo 2 2 3 4" xfId="5789"/>
    <cellStyle name="Texto explicativo 2 2 4" xfId="8205"/>
    <cellStyle name="Texto explicativo 2 2 5" xfId="7865"/>
    <cellStyle name="Texto explicativo 2 2 6" xfId="11837"/>
    <cellStyle name="Texto explicativo 2 3" xfId="1101"/>
    <cellStyle name="Texto explicativo 2 3 2" xfId="2521"/>
    <cellStyle name="Texto explicativo 2 3 2 2" xfId="9106"/>
    <cellStyle name="Texto explicativo 2 3 2 3" xfId="7871"/>
    <cellStyle name="Texto explicativo 2 3 2 4" xfId="11431"/>
    <cellStyle name="Texto explicativo 2 3 3" xfId="2211"/>
    <cellStyle name="Texto explicativo 2 3 3 2" xfId="9011"/>
    <cellStyle name="Texto explicativo 2 3 3 3" xfId="7872"/>
    <cellStyle name="Texto explicativo 2 3 3 4" xfId="11110"/>
    <cellStyle name="Texto explicativo 2 3 4" xfId="3338"/>
    <cellStyle name="Texto explicativo 2 3 4 2" xfId="9447"/>
    <cellStyle name="Texto explicativo 2 3 4 3" xfId="7873"/>
    <cellStyle name="Texto explicativo 2 3 4 4" xfId="11717"/>
    <cellStyle name="Texto explicativo 2 3 5" xfId="3274"/>
    <cellStyle name="Texto explicativo 2 3 5 2" xfId="9425"/>
    <cellStyle name="Texto explicativo 2 3 5 3" xfId="7874"/>
    <cellStyle name="Texto explicativo 2 3 5 4" xfId="5841"/>
    <cellStyle name="Texto explicativo 2 3 6" xfId="8781"/>
    <cellStyle name="Texto explicativo 2 3 7" xfId="8343"/>
    <cellStyle name="Texto explicativo 2 3 8" xfId="7870"/>
    <cellStyle name="Texto explicativo 2 3 9" xfId="11824"/>
    <cellStyle name="Texto explicativo 2 4" xfId="3572"/>
    <cellStyle name="Texto explicativo 2 4 2" xfId="9491"/>
    <cellStyle name="Texto explicativo 2 4 3" xfId="7875"/>
    <cellStyle name="Texto explicativo 2 4 4" xfId="10787"/>
    <cellStyle name="Texto explicativo 2 5" xfId="8204"/>
    <cellStyle name="Texto explicativo 2 6" xfId="7864"/>
    <cellStyle name="Texto explicativo 2 7" xfId="10708"/>
    <cellStyle name="Texto explicativo 3" xfId="459"/>
    <cellStyle name="Texto explicativo 3 2" xfId="1102"/>
    <cellStyle name="Texto explicativo 3 2 2" xfId="2522"/>
    <cellStyle name="Texto explicativo 3 2 2 2" xfId="9107"/>
    <cellStyle name="Texto explicativo 3 2 2 3" xfId="7878"/>
    <cellStyle name="Texto explicativo 3 2 2 4" xfId="11085"/>
    <cellStyle name="Texto explicativo 3 2 3" xfId="2212"/>
    <cellStyle name="Texto explicativo 3 2 3 2" xfId="9012"/>
    <cellStyle name="Texto explicativo 3 2 3 3" xfId="7879"/>
    <cellStyle name="Texto explicativo 3 2 3 4" xfId="11305"/>
    <cellStyle name="Texto explicativo 3 2 4" xfId="8782"/>
    <cellStyle name="Texto explicativo 3 2 5" xfId="8345"/>
    <cellStyle name="Texto explicativo 3 2 6" xfId="7877"/>
    <cellStyle name="Texto explicativo 3 2 7" xfId="11847"/>
    <cellStyle name="Texto explicativo 3 3" xfId="3574"/>
    <cellStyle name="Texto explicativo 3 3 2" xfId="9493"/>
    <cellStyle name="Texto explicativo 3 3 3" xfId="7880"/>
    <cellStyle name="Texto explicativo 3 3 4" xfId="5934"/>
    <cellStyle name="Texto explicativo 3 4" xfId="8206"/>
    <cellStyle name="Texto explicativo 3 5" xfId="7876"/>
    <cellStyle name="Texto explicativo 3 6" xfId="11529"/>
    <cellStyle name="Texto explicativo 4" xfId="2213"/>
    <cellStyle name="Texto explicativo 4 2" xfId="8342"/>
    <cellStyle name="Texto explicativo 4 3" xfId="7881"/>
    <cellStyle name="Texto explicativo 4 4" xfId="11773"/>
    <cellStyle name="Texto explicativo 5" xfId="8415"/>
    <cellStyle name="Texto explicativo 6" xfId="7863"/>
    <cellStyle name="Texto explicativo 7" xfId="11655"/>
    <cellStyle name="Tilbod" xfId="1103"/>
    <cellStyle name="Tilbod 2" xfId="8207"/>
    <cellStyle name="Tilbod 3" xfId="7882"/>
    <cellStyle name="Tilbod 4" xfId="6456"/>
    <cellStyle name="Title" xfId="460"/>
    <cellStyle name="Title 2" xfId="1104"/>
    <cellStyle name="Title 2 2" xfId="1105"/>
    <cellStyle name="Title 2 2 2" xfId="1320"/>
    <cellStyle name="Title 2 2 2 2" xfId="8864"/>
    <cellStyle name="Title 2 2 2 3" xfId="7886"/>
    <cellStyle name="Title 2 2 2 4" xfId="11946"/>
    <cellStyle name="Title 2 2 3" xfId="3389"/>
    <cellStyle name="Title 2 2 3 2" xfId="9465"/>
    <cellStyle name="Title 2 2 3 3" xfId="7887"/>
    <cellStyle name="Title 2 2 3 4" xfId="10647"/>
    <cellStyle name="Title 2 2 4" xfId="8784"/>
    <cellStyle name="Title 2 2 5" xfId="7885"/>
    <cellStyle name="Title 2 2 6" xfId="6446"/>
    <cellStyle name="Title 2 3" xfId="1267"/>
    <cellStyle name="Title 2 3 2" xfId="1347"/>
    <cellStyle name="Title 2 3 2 2" xfId="4173"/>
    <cellStyle name="Title 2 3 2 2 2" xfId="9678"/>
    <cellStyle name="Title 2 3 2 2 3" xfId="7890"/>
    <cellStyle name="Title 2 3 2 2 4" xfId="5807"/>
    <cellStyle name="Title 2 3 2 3" xfId="4535"/>
    <cellStyle name="Title 2 3 2 3 2" xfId="9865"/>
    <cellStyle name="Title 2 3 2 3 3" xfId="7891"/>
    <cellStyle name="Title 2 3 2 3 4" xfId="10909"/>
    <cellStyle name="Title 2 3 2 4" xfId="5062"/>
    <cellStyle name="Title 2 3 2 4 2" xfId="10182"/>
    <cellStyle name="Title 2 3 2 4 3" xfId="7892"/>
    <cellStyle name="Title 2 3 2 4 4" xfId="11298"/>
    <cellStyle name="Title 2 3 2 5" xfId="8876"/>
    <cellStyle name="Title 2 3 2 6" xfId="7889"/>
    <cellStyle name="Title 2 3 2 7" xfId="10868"/>
    <cellStyle name="Title 2 3 3" xfId="4174"/>
    <cellStyle name="Title 2 3 3 2" xfId="9679"/>
    <cellStyle name="Title 2 3 3 3" xfId="7893"/>
    <cellStyle name="Title 2 3 3 4" xfId="11256"/>
    <cellStyle name="Title 2 3 4" xfId="8849"/>
    <cellStyle name="Title 2 3 5" xfId="7888"/>
    <cellStyle name="Title 2 3 6" xfId="6450"/>
    <cellStyle name="Title 2 4" xfId="1213"/>
    <cellStyle name="Title 2 4 2" xfId="8838"/>
    <cellStyle name="Title 2 4 3" xfId="7894"/>
    <cellStyle name="Title 2 4 4" xfId="11253"/>
    <cellStyle name="Title 2 5" xfId="8783"/>
    <cellStyle name="Title 2 6" xfId="8209"/>
    <cellStyle name="Title 2 7" xfId="7884"/>
    <cellStyle name="Title 2 8" xfId="6301"/>
    <cellStyle name="Title 3" xfId="2735"/>
    <cellStyle name="Title 3 2" xfId="9195"/>
    <cellStyle name="Title 3 3" xfId="7895"/>
    <cellStyle name="Title 3 4" xfId="11811"/>
    <cellStyle name="Title 4" xfId="8208"/>
    <cellStyle name="Title 5" xfId="7883"/>
    <cellStyle name="Title 6" xfId="11929"/>
    <cellStyle name="Títol" xfId="461"/>
    <cellStyle name="Títol 1" xfId="462"/>
    <cellStyle name="Títol 1 2" xfId="1106"/>
    <cellStyle name="Títol 1 2 2" xfId="2523"/>
    <cellStyle name="Títol 1 2 2 2" xfId="9108"/>
    <cellStyle name="Títol 1 2 2 3" xfId="7899"/>
    <cellStyle name="Títol 1 2 2 4" xfId="6426"/>
    <cellStyle name="Títol 1 2 3" xfId="2214"/>
    <cellStyle name="Títol 1 2 3 2" xfId="9013"/>
    <cellStyle name="Títol 1 2 3 3" xfId="7900"/>
    <cellStyle name="Títol 1 2 3 4" xfId="11288"/>
    <cellStyle name="Títol 1 2 4" xfId="8785"/>
    <cellStyle name="Títol 1 2 5" xfId="8382"/>
    <cellStyle name="Títol 1 2 6" xfId="7898"/>
    <cellStyle name="Títol 1 2 7" xfId="11932"/>
    <cellStyle name="Títol 1 3" xfId="3576"/>
    <cellStyle name="Títol 1 3 2" xfId="9495"/>
    <cellStyle name="Títol 1 3 3" xfId="7901"/>
    <cellStyle name="Títol 1 3 4" xfId="11010"/>
    <cellStyle name="Títol 1 4" xfId="8211"/>
    <cellStyle name="Títol 1 5" xfId="7897"/>
    <cellStyle name="Títol 1 6" xfId="11829"/>
    <cellStyle name="Títol 2" xfId="463"/>
    <cellStyle name="Títol 2 2" xfId="1107"/>
    <cellStyle name="Títol 2 2 2" xfId="2524"/>
    <cellStyle name="Títol 2 2 2 2" xfId="9109"/>
    <cellStyle name="Títol 2 2 2 3" xfId="7904"/>
    <cellStyle name="Títol 2 2 2 4" xfId="10840"/>
    <cellStyle name="Títol 2 2 3" xfId="2215"/>
    <cellStyle name="Títol 2 2 3 2" xfId="9014"/>
    <cellStyle name="Títol 2 2 3 3" xfId="7905"/>
    <cellStyle name="Títol 2 2 3 4" xfId="10774"/>
    <cellStyle name="Títol 2 2 4" xfId="8786"/>
    <cellStyle name="Títol 2 2 5" xfId="8383"/>
    <cellStyle name="Títol 2 2 6" xfId="7903"/>
    <cellStyle name="Títol 2 2 7" xfId="11046"/>
    <cellStyle name="Títol 2 3" xfId="3577"/>
    <cellStyle name="Títol 2 3 2" xfId="9496"/>
    <cellStyle name="Títol 2 3 3" xfId="7906"/>
    <cellStyle name="Títol 2 3 4" xfId="10849"/>
    <cellStyle name="Títol 2 4" xfId="8212"/>
    <cellStyle name="Títol 2 5" xfId="7902"/>
    <cellStyle name="Títol 2 6" xfId="10672"/>
    <cellStyle name="Títol 3" xfId="464"/>
    <cellStyle name="Títol 3 2" xfId="1108"/>
    <cellStyle name="Títol 3 2 2" xfId="2525"/>
    <cellStyle name="Títol 3 2 2 2" xfId="9110"/>
    <cellStyle name="Títol 3 2 2 3" xfId="7909"/>
    <cellStyle name="Títol 3 2 2 4" xfId="10757"/>
    <cellStyle name="Títol 3 2 3" xfId="2216"/>
    <cellStyle name="Títol 3 2 3 2" xfId="9015"/>
    <cellStyle name="Títol 3 2 3 3" xfId="7910"/>
    <cellStyle name="Títol 3 2 3 4" xfId="10916"/>
    <cellStyle name="Títol 3 2 4" xfId="8787"/>
    <cellStyle name="Títol 3 2 5" xfId="8384"/>
    <cellStyle name="Títol 3 2 6" xfId="7908"/>
    <cellStyle name="Títol 3 2 7" xfId="10934"/>
    <cellStyle name="Títol 3 3" xfId="3578"/>
    <cellStyle name="Títol 3 3 2" xfId="9497"/>
    <cellStyle name="Títol 3 3 3" xfId="7911"/>
    <cellStyle name="Títol 3 3 4" xfId="11618"/>
    <cellStyle name="Títol 3 4" xfId="8213"/>
    <cellStyle name="Títol 3 5" xfId="7907"/>
    <cellStyle name="Títol 3 6" xfId="11145"/>
    <cellStyle name="Títol 4" xfId="465"/>
    <cellStyle name="Títol 4 2" xfId="1109"/>
    <cellStyle name="Títol 4 2 2" xfId="2526"/>
    <cellStyle name="Títol 4 2 2 2" xfId="9111"/>
    <cellStyle name="Títol 4 2 2 3" xfId="7914"/>
    <cellStyle name="Títol 4 2 2 4" xfId="10965"/>
    <cellStyle name="Títol 4 2 3" xfId="2217"/>
    <cellStyle name="Títol 4 2 3 2" xfId="9016"/>
    <cellStyle name="Títol 4 2 3 3" xfId="7915"/>
    <cellStyle name="Títol 4 2 3 4" xfId="11780"/>
    <cellStyle name="Títol 4 2 4" xfId="8788"/>
    <cellStyle name="Títol 4 2 5" xfId="8385"/>
    <cellStyle name="Títol 4 2 6" xfId="7913"/>
    <cellStyle name="Títol 4 2 7" xfId="11872"/>
    <cellStyle name="Títol 4 3" xfId="3579"/>
    <cellStyle name="Títol 4 3 2" xfId="9498"/>
    <cellStyle name="Títol 4 3 3" xfId="7916"/>
    <cellStyle name="Títol 4 3 4" xfId="10827"/>
    <cellStyle name="Títol 4 4" xfId="8214"/>
    <cellStyle name="Títol 4 5" xfId="7912"/>
    <cellStyle name="Títol 4 6" xfId="11405"/>
    <cellStyle name="Títol 5" xfId="1110"/>
    <cellStyle name="Títol 5 2" xfId="2527"/>
    <cellStyle name="Títol 5 2 2" xfId="9112"/>
    <cellStyle name="Títol 5 2 3" xfId="7918"/>
    <cellStyle name="Títol 5 2 4" xfId="10924"/>
    <cellStyle name="Títol 5 3" xfId="2218"/>
    <cellStyle name="Títol 5 3 2" xfId="9017"/>
    <cellStyle name="Títol 5 3 3" xfId="7919"/>
    <cellStyle name="Títol 5 3 4" xfId="11222"/>
    <cellStyle name="Títol 5 4" xfId="8789"/>
    <cellStyle name="Títol 5 5" xfId="8381"/>
    <cellStyle name="Títol 5 6" xfId="7917"/>
    <cellStyle name="Títol 5 7" xfId="11935"/>
    <cellStyle name="Títol 6" xfId="3575"/>
    <cellStyle name="Títol 6 2" xfId="9494"/>
    <cellStyle name="Títol 6 3" xfId="7920"/>
    <cellStyle name="Títol 6 4" xfId="11463"/>
    <cellStyle name="Títol 7" xfId="8210"/>
    <cellStyle name="Títol 8" xfId="7896"/>
    <cellStyle name="Títol 9" xfId="6314"/>
    <cellStyle name="Titolo" xfId="4175"/>
    <cellStyle name="Titolo 1" xfId="4176"/>
    <cellStyle name="Titolo 1 2" xfId="9681"/>
    <cellStyle name="Titolo 1 3" xfId="7922"/>
    <cellStyle name="Titolo 1 4" xfId="5820"/>
    <cellStyle name="Titolo 2" xfId="4177"/>
    <cellStyle name="Titolo 2 2" xfId="9682"/>
    <cellStyle name="Titolo 2 3" xfId="7923"/>
    <cellStyle name="Titolo 2 4" xfId="6458"/>
    <cellStyle name="Titolo 3" xfId="4178"/>
    <cellStyle name="Titolo 3 2" xfId="9683"/>
    <cellStyle name="Titolo 3 3" xfId="7924"/>
    <cellStyle name="Titolo 3 4" xfId="6281"/>
    <cellStyle name="Titolo 4" xfId="4179"/>
    <cellStyle name="Titolo 4 2" xfId="9684"/>
    <cellStyle name="Titolo 4 3" xfId="7925"/>
    <cellStyle name="Titolo 4 4" xfId="11557"/>
    <cellStyle name="Titolo 5" xfId="9680"/>
    <cellStyle name="Titolo 6" xfId="7921"/>
    <cellStyle name="Titolo 7" xfId="11630"/>
    <cellStyle name="TitreRub" xfId="1111"/>
    <cellStyle name="TitreRub 2" xfId="8215"/>
    <cellStyle name="TitreRub 3" xfId="7926"/>
    <cellStyle name="TitreRub 4" xfId="11965"/>
    <cellStyle name="TitreTab" xfId="1112"/>
    <cellStyle name="TitreTab 2" xfId="8216"/>
    <cellStyle name="TitreTab 3" xfId="7927"/>
    <cellStyle name="TitreTab 4" xfId="5773"/>
    <cellStyle name="Titulo" xfId="466"/>
    <cellStyle name="Título" xfId="10" builtinId="15" customBuiltin="1"/>
    <cellStyle name="Título 1" xfId="11" builtinId="16" customBuiltin="1"/>
    <cellStyle name="Título 1 2" xfId="467"/>
    <cellStyle name="Título 1 2 2" xfId="468"/>
    <cellStyle name="Título 1 2 2 2" xfId="1113"/>
    <cellStyle name="Título 1 2 2 2 2" xfId="2528"/>
    <cellStyle name="Título 1 2 2 2 2 2" xfId="9113"/>
    <cellStyle name="Título 1 2 2 2 2 3" xfId="7934"/>
    <cellStyle name="Título 1 2 2 2 2 4" xfId="10977"/>
    <cellStyle name="Título 1 2 2 2 3" xfId="2219"/>
    <cellStyle name="Título 1 2 2 2 3 2" xfId="9018"/>
    <cellStyle name="Título 1 2 2 2 3 3" xfId="7935"/>
    <cellStyle name="Título 1 2 2 2 3 4" xfId="10948"/>
    <cellStyle name="Título 1 2 2 2 4" xfId="8790"/>
    <cellStyle name="Título 1 2 2 2 5" xfId="8349"/>
    <cellStyle name="Título 1 2 2 2 6" xfId="7933"/>
    <cellStyle name="Título 1 2 2 2 7" xfId="11921"/>
    <cellStyle name="Título 1 2 2 3" xfId="3581"/>
    <cellStyle name="Título 1 2 2 3 2" xfId="9500"/>
    <cellStyle name="Título 1 2 2 3 3" xfId="7936"/>
    <cellStyle name="Título 1 2 2 3 4" xfId="12001"/>
    <cellStyle name="Título 1 2 2 4" xfId="8219"/>
    <cellStyle name="Título 1 2 2 5" xfId="7932"/>
    <cellStyle name="Título 1 2 2 6" xfId="11732"/>
    <cellStyle name="Título 1 2 3" xfId="1114"/>
    <cellStyle name="Título 1 2 3 2" xfId="2529"/>
    <cellStyle name="Título 1 2 3 2 2" xfId="9114"/>
    <cellStyle name="Título 1 2 3 2 3" xfId="7938"/>
    <cellStyle name="Título 1 2 3 2 4" xfId="11161"/>
    <cellStyle name="Título 1 2 3 3" xfId="2220"/>
    <cellStyle name="Título 1 2 3 3 2" xfId="9019"/>
    <cellStyle name="Título 1 2 3 3 3" xfId="7939"/>
    <cellStyle name="Título 1 2 3 3 4" xfId="11548"/>
    <cellStyle name="Título 1 2 3 4" xfId="3339"/>
    <cellStyle name="Título 1 2 3 4 2" xfId="9448"/>
    <cellStyle name="Título 1 2 3 4 3" xfId="7940"/>
    <cellStyle name="Título 1 2 3 4 4" xfId="11934"/>
    <cellStyle name="Título 1 2 3 5" xfId="3275"/>
    <cellStyle name="Título 1 2 3 5 2" xfId="9426"/>
    <cellStyle name="Título 1 2 3 5 3" xfId="7941"/>
    <cellStyle name="Título 1 2 3 5 4" xfId="11675"/>
    <cellStyle name="Título 1 2 3 6" xfId="8791"/>
    <cellStyle name="Título 1 2 3 7" xfId="8348"/>
    <cellStyle name="Título 1 2 3 8" xfId="7937"/>
    <cellStyle name="Título 1 2 3 9" xfId="11219"/>
    <cellStyle name="Título 1 2 4" xfId="3580"/>
    <cellStyle name="Título 1 2 4 2" xfId="9499"/>
    <cellStyle name="Título 1 2 4 3" xfId="7942"/>
    <cellStyle name="Título 1 2 4 4" xfId="11790"/>
    <cellStyle name="Título 1 2 5" xfId="8218"/>
    <cellStyle name="Título 1 2 6" xfId="7931"/>
    <cellStyle name="Título 1 2 7" xfId="5853"/>
    <cellStyle name="Título 1 3" xfId="469"/>
    <cellStyle name="Título 1 3 2" xfId="1115"/>
    <cellStyle name="Título 1 3 2 2" xfId="2530"/>
    <cellStyle name="Título 1 3 2 2 2" xfId="9115"/>
    <cellStyle name="Título 1 3 2 2 3" xfId="7945"/>
    <cellStyle name="Título 1 3 2 2 4" xfId="11075"/>
    <cellStyle name="Título 1 3 2 3" xfId="2221"/>
    <cellStyle name="Título 1 3 2 3 2" xfId="9020"/>
    <cellStyle name="Título 1 3 2 3 3" xfId="7946"/>
    <cellStyle name="Título 1 3 2 3 4" xfId="11245"/>
    <cellStyle name="Título 1 3 2 4" xfId="8792"/>
    <cellStyle name="Título 1 3 2 5" xfId="8350"/>
    <cellStyle name="Título 1 3 2 6" xfId="7944"/>
    <cellStyle name="Título 1 3 2 7" xfId="11104"/>
    <cellStyle name="Título 1 3 3" xfId="3582"/>
    <cellStyle name="Título 1 3 3 2" xfId="9501"/>
    <cellStyle name="Título 1 3 3 3" xfId="7947"/>
    <cellStyle name="Título 1 3 3 4" xfId="11689"/>
    <cellStyle name="Título 1 3 4" xfId="8220"/>
    <cellStyle name="Título 1 3 5" xfId="7943"/>
    <cellStyle name="Título 1 3 6" xfId="10864"/>
    <cellStyle name="Título 1 4" xfId="2222"/>
    <cellStyle name="Título 1 4 2" xfId="8347"/>
    <cellStyle name="Título 1 4 3" xfId="7948"/>
    <cellStyle name="Título 1 4 4" xfId="11832"/>
    <cellStyle name="Título 1 5" xfId="8410"/>
    <cellStyle name="Título 1 6" xfId="7930"/>
    <cellStyle name="Título 1 7" xfId="11259"/>
    <cellStyle name="Titulo 10" xfId="7928"/>
    <cellStyle name="Título 10" xfId="6487"/>
    <cellStyle name="Titulo 11" xfId="10680"/>
    <cellStyle name="Título 11" xfId="7929"/>
    <cellStyle name="Titulo 12" xfId="11322"/>
    <cellStyle name="Título 12" xfId="11090"/>
    <cellStyle name="Titulo 13" xfId="10985"/>
    <cellStyle name="Título 13" xfId="11330"/>
    <cellStyle name="Titulo 14" xfId="10987"/>
    <cellStyle name="Título 14" xfId="10926"/>
    <cellStyle name="Titulo 15" xfId="11332"/>
    <cellStyle name="Título 15" xfId="10986"/>
    <cellStyle name="Titulo 16" xfId="10930"/>
    <cellStyle name="Título 16" xfId="11326"/>
    <cellStyle name="Titulo 17" xfId="11328"/>
    <cellStyle name="Título 17" xfId="10676"/>
    <cellStyle name="Titulo 18" xfId="11316"/>
    <cellStyle name="Título 18" xfId="10844"/>
    <cellStyle name="Titulo 19" xfId="10824"/>
    <cellStyle name="Título 19" xfId="11174"/>
    <cellStyle name="Titulo 2" xfId="8217"/>
    <cellStyle name="Título 2" xfId="12" builtinId="17" customBuiltin="1"/>
    <cellStyle name="Título 2 2" xfId="470"/>
    <cellStyle name="Título 2 2 2" xfId="471"/>
    <cellStyle name="Título 2 2 2 2" xfId="1116"/>
    <cellStyle name="Título 2 2 2 2 2" xfId="2531"/>
    <cellStyle name="Título 2 2 2 2 2 2" xfId="9116"/>
    <cellStyle name="Título 2 2 2 2 2 3" xfId="7953"/>
    <cellStyle name="Título 2 2 2 2 2 4" xfId="10687"/>
    <cellStyle name="Título 2 2 2 2 3" xfId="2223"/>
    <cellStyle name="Título 2 2 2 2 3 2" xfId="9021"/>
    <cellStyle name="Título 2 2 2 2 3 3" xfId="7954"/>
    <cellStyle name="Título 2 2 2 2 3 4" xfId="10714"/>
    <cellStyle name="Título 2 2 2 2 4" xfId="8793"/>
    <cellStyle name="Título 2 2 2 2 5" xfId="8353"/>
    <cellStyle name="Título 2 2 2 2 6" xfId="7952"/>
    <cellStyle name="Título 2 2 2 2 7" xfId="5824"/>
    <cellStyle name="Título 2 2 2 3" xfId="3584"/>
    <cellStyle name="Título 2 2 2 3 2" xfId="9503"/>
    <cellStyle name="Título 2 2 2 3 3" xfId="7955"/>
    <cellStyle name="Título 2 2 2 3 4" xfId="11039"/>
    <cellStyle name="Título 2 2 2 4" xfId="8222"/>
    <cellStyle name="Título 2 2 2 5" xfId="7951"/>
    <cellStyle name="Título 2 2 2 6" xfId="11535"/>
    <cellStyle name="Título 2 2 3" xfId="1117"/>
    <cellStyle name="Título 2 2 3 2" xfId="2532"/>
    <cellStyle name="Título 2 2 3 2 2" xfId="9117"/>
    <cellStyle name="Título 2 2 3 2 3" xfId="7957"/>
    <cellStyle name="Título 2 2 3 2 4" xfId="5754"/>
    <cellStyle name="Título 2 2 3 3" xfId="2224"/>
    <cellStyle name="Título 2 2 3 3 2" xfId="9022"/>
    <cellStyle name="Título 2 2 3 3 3" xfId="7958"/>
    <cellStyle name="Título 2 2 3 3 4" xfId="11538"/>
    <cellStyle name="Título 2 2 3 4" xfId="3340"/>
    <cellStyle name="Título 2 2 3 4 2" xfId="9449"/>
    <cellStyle name="Título 2 2 3 4 3" xfId="7959"/>
    <cellStyle name="Título 2 2 3 4 4" xfId="11061"/>
    <cellStyle name="Título 2 2 3 5" xfId="3276"/>
    <cellStyle name="Título 2 2 3 5 2" xfId="9427"/>
    <cellStyle name="Título 2 2 3 5 3" xfId="7960"/>
    <cellStyle name="Título 2 2 3 5 4" xfId="11249"/>
    <cellStyle name="Título 2 2 3 6" xfId="8794"/>
    <cellStyle name="Título 2 2 3 7" xfId="8352"/>
    <cellStyle name="Título 2 2 3 8" xfId="7956"/>
    <cellStyle name="Título 2 2 3 9" xfId="11277"/>
    <cellStyle name="Título 2 2 4" xfId="3583"/>
    <cellStyle name="Título 2 2 4 2" xfId="9502"/>
    <cellStyle name="Título 2 2 4 3" xfId="7961"/>
    <cellStyle name="Título 2 2 4 4" xfId="11631"/>
    <cellStyle name="Título 2 2 5" xfId="8221"/>
    <cellStyle name="Título 2 2 6" xfId="7950"/>
    <cellStyle name="Título 2 2 7" xfId="11694"/>
    <cellStyle name="Título 2 3" xfId="472"/>
    <cellStyle name="Título 2 3 2" xfId="1118"/>
    <cellStyle name="Título 2 3 2 2" xfId="2533"/>
    <cellStyle name="Título 2 3 2 2 2" xfId="9118"/>
    <cellStyle name="Título 2 3 2 2 3" xfId="7964"/>
    <cellStyle name="Título 2 3 2 2 4" xfId="12007"/>
    <cellStyle name="Título 2 3 2 3" xfId="2225"/>
    <cellStyle name="Título 2 3 2 3 2" xfId="9023"/>
    <cellStyle name="Título 2 3 2 3 3" xfId="7965"/>
    <cellStyle name="Título 2 3 2 3 4" xfId="11515"/>
    <cellStyle name="Título 2 3 2 4" xfId="8795"/>
    <cellStyle name="Título 2 3 2 5" xfId="8354"/>
    <cellStyle name="Título 2 3 2 6" xfId="7963"/>
    <cellStyle name="Título 2 3 2 7" xfId="10968"/>
    <cellStyle name="Título 2 3 3" xfId="3585"/>
    <cellStyle name="Título 2 3 3 2" xfId="9504"/>
    <cellStyle name="Título 2 3 3 3" xfId="7966"/>
    <cellStyle name="Título 2 3 3 4" xfId="12023"/>
    <cellStyle name="Título 2 3 4" xfId="8223"/>
    <cellStyle name="Título 2 3 5" xfId="7962"/>
    <cellStyle name="Título 2 3 6" xfId="11385"/>
    <cellStyle name="Título 2 4" xfId="2226"/>
    <cellStyle name="Título 2 4 2" xfId="8351"/>
    <cellStyle name="Título 2 4 3" xfId="7967"/>
    <cellStyle name="Título 2 4 4" xfId="11759"/>
    <cellStyle name="Título 2 5" xfId="8411"/>
    <cellStyle name="Título 2 6" xfId="7949"/>
    <cellStyle name="Título 2 7" xfId="11797"/>
    <cellStyle name="Titulo 20" xfId="6085"/>
    <cellStyle name="Título 20" xfId="11339"/>
    <cellStyle name="Titulo 21" xfId="11335"/>
    <cellStyle name="Título 21" xfId="6087"/>
    <cellStyle name="Titulo 22" xfId="11337"/>
    <cellStyle name="Título 22" xfId="5915"/>
    <cellStyle name="Titulo 23" xfId="5779"/>
    <cellStyle name="Título 23" xfId="10785"/>
    <cellStyle name="Titulo 24" xfId="11048"/>
    <cellStyle name="Título 24" xfId="11349"/>
    <cellStyle name="Titulo 25" xfId="11251"/>
    <cellStyle name="Título 25" xfId="10998"/>
    <cellStyle name="Titulo 26" xfId="11348"/>
    <cellStyle name="Título 26" xfId="11003"/>
    <cellStyle name="Titulo 27" xfId="11050"/>
    <cellStyle name="Título 27" xfId="11354"/>
    <cellStyle name="Titulo 28" xfId="10959"/>
    <cellStyle name="Título 28" xfId="11153"/>
    <cellStyle name="Titulo 29" xfId="5908"/>
    <cellStyle name="Título 29" xfId="10651"/>
    <cellStyle name="Titulo 3" xfId="6488"/>
    <cellStyle name="Título 3" xfId="13" builtinId="18" customBuiltin="1"/>
    <cellStyle name="Título 3 2" xfId="473"/>
    <cellStyle name="Título 3 2 2" xfId="474"/>
    <cellStyle name="Título 3 2 2 2" xfId="1119"/>
    <cellStyle name="Título 3 2 2 2 2" xfId="2534"/>
    <cellStyle name="Título 3 2 2 2 2 2" xfId="9119"/>
    <cellStyle name="Título 3 2 2 2 2 3" xfId="7972"/>
    <cellStyle name="Título 3 2 2 2 2 4" xfId="5968"/>
    <cellStyle name="Título 3 2 2 2 3" xfId="2227"/>
    <cellStyle name="Título 3 2 2 2 3 2" xfId="9024"/>
    <cellStyle name="Título 3 2 2 2 3 3" xfId="7973"/>
    <cellStyle name="Título 3 2 2 2 3 4" xfId="11502"/>
    <cellStyle name="Título 3 2 2 2 4" xfId="8796"/>
    <cellStyle name="Título 3 2 2 2 5" xfId="8357"/>
    <cellStyle name="Título 3 2 2 2 6" xfId="7971"/>
    <cellStyle name="Título 3 2 2 2 7" xfId="5822"/>
    <cellStyle name="Título 3 2 2 3" xfId="3587"/>
    <cellStyle name="Título 3 2 2 3 2" xfId="9506"/>
    <cellStyle name="Título 3 2 2 3 3" xfId="7974"/>
    <cellStyle name="Título 3 2 2 3 4" xfId="6223"/>
    <cellStyle name="Título 3 2 2 4" xfId="8225"/>
    <cellStyle name="Título 3 2 2 5" xfId="7970"/>
    <cellStyle name="Título 3 2 2 6" xfId="10723"/>
    <cellStyle name="Título 3 2 3" xfId="1120"/>
    <cellStyle name="Título 3 2 3 2" xfId="2535"/>
    <cellStyle name="Título 3 2 3 2 2" xfId="9120"/>
    <cellStyle name="Título 3 2 3 2 3" xfId="7976"/>
    <cellStyle name="Título 3 2 3 2 4" xfId="11190"/>
    <cellStyle name="Título 3 2 3 3" xfId="2228"/>
    <cellStyle name="Título 3 2 3 3 2" xfId="9025"/>
    <cellStyle name="Título 3 2 3 3 3" xfId="7977"/>
    <cellStyle name="Título 3 2 3 3 4" xfId="11890"/>
    <cellStyle name="Título 3 2 3 4" xfId="3341"/>
    <cellStyle name="Título 3 2 3 4 2" xfId="9450"/>
    <cellStyle name="Título 3 2 3 4 3" xfId="7978"/>
    <cellStyle name="Título 3 2 3 4 4" xfId="10883"/>
    <cellStyle name="Título 3 2 3 5" xfId="3278"/>
    <cellStyle name="Título 3 2 3 5 2" xfId="9429"/>
    <cellStyle name="Título 3 2 3 5 3" xfId="7979"/>
    <cellStyle name="Título 3 2 3 5 4" xfId="11656"/>
    <cellStyle name="Título 3 2 3 6" xfId="8797"/>
    <cellStyle name="Título 3 2 3 7" xfId="8356"/>
    <cellStyle name="Título 3 2 3 8" xfId="7975"/>
    <cellStyle name="Título 3 2 3 9" xfId="11157"/>
    <cellStyle name="Título 3 2 4" xfId="3586"/>
    <cellStyle name="Título 3 2 4 2" xfId="9505"/>
    <cellStyle name="Título 3 2 4 3" xfId="7980"/>
    <cellStyle name="Título 3 2 4 4" xfId="5760"/>
    <cellStyle name="Título 3 2 5" xfId="8224"/>
    <cellStyle name="Título 3 2 6" xfId="7969"/>
    <cellStyle name="Título 3 2 7" xfId="10952"/>
    <cellStyle name="Título 3 3" xfId="475"/>
    <cellStyle name="Título 3 3 2" xfId="1121"/>
    <cellStyle name="Título 3 3 2 2" xfId="2536"/>
    <cellStyle name="Título 3 3 2 2 2" xfId="9121"/>
    <cellStyle name="Título 3 3 2 2 3" xfId="7983"/>
    <cellStyle name="Título 3 3 2 2 4" xfId="11162"/>
    <cellStyle name="Título 3 3 2 3" xfId="2229"/>
    <cellStyle name="Título 3 3 2 3 2" xfId="9026"/>
    <cellStyle name="Título 3 3 2 3 3" xfId="7984"/>
    <cellStyle name="Título 3 3 2 3 4" xfId="11799"/>
    <cellStyle name="Título 3 3 2 4" xfId="8798"/>
    <cellStyle name="Título 3 3 2 5" xfId="8358"/>
    <cellStyle name="Título 3 3 2 6" xfId="7982"/>
    <cellStyle name="Título 3 3 2 7" xfId="6464"/>
    <cellStyle name="Título 3 3 3" xfId="3588"/>
    <cellStyle name="Título 3 3 3 2" xfId="9507"/>
    <cellStyle name="Título 3 3 3 3" xfId="7985"/>
    <cellStyle name="Título 3 3 3 4" xfId="11895"/>
    <cellStyle name="Título 3 3 4" xfId="8226"/>
    <cellStyle name="Título 3 3 5" xfId="7981"/>
    <cellStyle name="Título 3 3 6" xfId="11727"/>
    <cellStyle name="Título 3 4" xfId="2230"/>
    <cellStyle name="Título 3 4 2" xfId="8355"/>
    <cellStyle name="Título 3 4 3" xfId="7986"/>
    <cellStyle name="Título 3 4 4" xfId="5893"/>
    <cellStyle name="Título 3 5" xfId="8412"/>
    <cellStyle name="Título 3 6" xfId="7968"/>
    <cellStyle name="Título 3 7" xfId="11805"/>
    <cellStyle name="Titulo 30" xfId="11006"/>
    <cellStyle name="Título 30" xfId="11276"/>
    <cellStyle name="Titulo 31" xfId="11364"/>
    <cellStyle name="Título 31" xfId="5883"/>
    <cellStyle name="Titulo 32" xfId="10797"/>
    <cellStyle name="Título 32" xfId="11005"/>
    <cellStyle name="Titulo 33" xfId="11359"/>
    <cellStyle name="Título 33" xfId="11368"/>
    <cellStyle name="Titulo 34" xfId="11069"/>
    <cellStyle name="Título 34" xfId="11478"/>
    <cellStyle name="Titulo 35" xfId="10673"/>
    <cellStyle name="Título 35" xfId="11173"/>
    <cellStyle name="Titulo 36" xfId="5784"/>
    <cellStyle name="Título 36" xfId="11686"/>
    <cellStyle name="Titulo 37" xfId="6383"/>
    <cellStyle name="Título 37" xfId="12038"/>
    <cellStyle name="Titulo 38" xfId="11743"/>
    <cellStyle name="Título 38" xfId="11033"/>
    <cellStyle name="Titulo 39" xfId="5837"/>
    <cellStyle name="Título 39" xfId="12045"/>
    <cellStyle name="Titulo 4" xfId="10629"/>
    <cellStyle name="Título 4" xfId="476"/>
    <cellStyle name="Título 4 2" xfId="477"/>
    <cellStyle name="Título 4 2 2" xfId="1122"/>
    <cellStyle name="Título 4 2 2 2" xfId="2537"/>
    <cellStyle name="Título 4 2 2 2 2" xfId="9122"/>
    <cellStyle name="Título 4 2 2 2 3" xfId="7990"/>
    <cellStyle name="Título 4 2 2 2 4" xfId="10799"/>
    <cellStyle name="Título 4 2 2 3" xfId="2231"/>
    <cellStyle name="Título 4 2 2 3 2" xfId="9027"/>
    <cellStyle name="Título 4 2 2 3 3" xfId="7991"/>
    <cellStyle name="Título 4 2 2 3 4" xfId="11203"/>
    <cellStyle name="Título 4 2 2 4" xfId="8799"/>
    <cellStyle name="Título 4 2 2 5" xfId="8360"/>
    <cellStyle name="Título 4 2 2 6" xfId="7989"/>
    <cellStyle name="Título 4 2 2 7" xfId="11580"/>
    <cellStyle name="Título 4 2 3" xfId="3590"/>
    <cellStyle name="Título 4 2 3 2" xfId="9509"/>
    <cellStyle name="Título 4 2 3 3" xfId="7992"/>
    <cellStyle name="Título 4 2 3 4" xfId="11393"/>
    <cellStyle name="Título 4 2 4" xfId="8228"/>
    <cellStyle name="Título 4 2 5" xfId="7988"/>
    <cellStyle name="Título 4 2 6" xfId="10664"/>
    <cellStyle name="Título 4 3" xfId="1123"/>
    <cellStyle name="Título 4 3 2" xfId="2538"/>
    <cellStyle name="Título 4 3 2 2" xfId="9123"/>
    <cellStyle name="Título 4 3 2 3" xfId="7994"/>
    <cellStyle name="Título 4 3 2 4" xfId="11964"/>
    <cellStyle name="Título 4 3 3" xfId="2232"/>
    <cellStyle name="Título 4 3 3 2" xfId="9028"/>
    <cellStyle name="Título 4 3 3 3" xfId="7995"/>
    <cellStyle name="Título 4 3 3 4" xfId="5814"/>
    <cellStyle name="Título 4 3 4" xfId="3342"/>
    <cellStyle name="Título 4 3 4 2" xfId="9451"/>
    <cellStyle name="Título 4 3 4 3" xfId="7996"/>
    <cellStyle name="Título 4 3 4 4" xfId="11452"/>
    <cellStyle name="Título 4 3 5" xfId="3279"/>
    <cellStyle name="Título 4 3 5 2" xfId="9430"/>
    <cellStyle name="Título 4 3 5 3" xfId="7997"/>
    <cellStyle name="Título 4 3 5 4" xfId="11223"/>
    <cellStyle name="Título 4 3 6" xfId="8800"/>
    <cellStyle name="Título 4 3 7" xfId="8359"/>
    <cellStyle name="Título 4 3 8" xfId="7993"/>
    <cellStyle name="Título 4 3 9" xfId="6216"/>
    <cellStyle name="Título 4 4" xfId="3589"/>
    <cellStyle name="Título 4 4 2" xfId="9508"/>
    <cellStyle name="Título 4 4 3" xfId="7998"/>
    <cellStyle name="Título 4 4 4" xfId="11495"/>
    <cellStyle name="Título 4 5" xfId="8227"/>
    <cellStyle name="Título 4 6" xfId="7987"/>
    <cellStyle name="Título 4 7" xfId="11699"/>
    <cellStyle name="Titulo 40" xfId="10692"/>
    <cellStyle name="Título 40" xfId="12040"/>
    <cellStyle name="Titulo 41" xfId="12043"/>
    <cellStyle name="Título 41" xfId="11409"/>
    <cellStyle name="Titulo 42" xfId="11981"/>
    <cellStyle name="Título 42" xfId="12039"/>
    <cellStyle name="Titulo 43" xfId="11308"/>
    <cellStyle name="Titulo 44" xfId="11596"/>
    <cellStyle name="Titulo 45" xfId="10876"/>
    <cellStyle name="Titulo 46" xfId="5755"/>
    <cellStyle name="Titulo 5" xfId="6484"/>
    <cellStyle name="Título 5" xfId="478"/>
    <cellStyle name="Título 5 2" xfId="1124"/>
    <cellStyle name="Título 5 2 2" xfId="2539"/>
    <cellStyle name="Título 5 2 2 2" xfId="9124"/>
    <cellStyle name="Título 5 2 2 3" xfId="8001"/>
    <cellStyle name="Título 5 2 2 4" xfId="6468"/>
    <cellStyle name="Título 5 2 3" xfId="2233"/>
    <cellStyle name="Título 5 2 3 2" xfId="9029"/>
    <cellStyle name="Título 5 2 3 3" xfId="8002"/>
    <cellStyle name="Título 5 2 3 4" xfId="5764"/>
    <cellStyle name="Título 5 2 4" xfId="8801"/>
    <cellStyle name="Título 5 2 5" xfId="8361"/>
    <cellStyle name="Título 5 2 6" xfId="8000"/>
    <cellStyle name="Título 5 2 7" xfId="10784"/>
    <cellStyle name="Título 5 3" xfId="3591"/>
    <cellStyle name="Título 5 3 2" xfId="9510"/>
    <cellStyle name="Título 5 3 3" xfId="8003"/>
    <cellStyle name="Título 5 3 4" xfId="10894"/>
    <cellStyle name="Título 5 4" xfId="8229"/>
    <cellStyle name="Título 5 5" xfId="7999"/>
    <cellStyle name="Título 5 6" xfId="5846"/>
    <cellStyle name="Titulo 6" xfId="9417"/>
    <cellStyle name="Título 6" xfId="2234"/>
    <cellStyle name="Título 6 2" xfId="8346"/>
    <cellStyle name="Título 6 3" xfId="8004"/>
    <cellStyle name="Título 6 4" xfId="11458"/>
    <cellStyle name="Titulo 7" xfId="6485"/>
    <cellStyle name="Título 7" xfId="8409"/>
    <cellStyle name="Titulo 8" xfId="9064"/>
    <cellStyle name="Título 8" xfId="6482"/>
    <cellStyle name="Titulo 9" xfId="9868"/>
    <cellStyle name="Título 9" xfId="10631"/>
    <cellStyle name="Titulo_20101208 Informe de Liquidez" xfId="479"/>
    <cellStyle name="Topheader" xfId="1125"/>
    <cellStyle name="Topheader 2" xfId="8230"/>
    <cellStyle name="Topheader 3" xfId="8005"/>
    <cellStyle name="Topheader 4" xfId="11788"/>
    <cellStyle name="Total" xfId="25" builtinId="25" customBuiltin="1"/>
    <cellStyle name="Total 10" xfId="2696"/>
    <cellStyle name="Total 10 2" xfId="9178"/>
    <cellStyle name="Total 10 3" xfId="8007"/>
    <cellStyle name="Total 10 4" xfId="10907"/>
    <cellStyle name="Total 11" xfId="8416"/>
    <cellStyle name="Total 12" xfId="8006"/>
    <cellStyle name="Total 13" xfId="5778"/>
    <cellStyle name="Total 2" xfId="480"/>
    <cellStyle name="Total 2 2" xfId="481"/>
    <cellStyle name="Total 2 2 2" xfId="1126"/>
    <cellStyle name="Total 2 2 2 2" xfId="2540"/>
    <cellStyle name="Total 2 2 2 2 2" xfId="9125"/>
    <cellStyle name="Total 2 2 2 2 3" xfId="8011"/>
    <cellStyle name="Total 2 2 2 2 4" xfId="11996"/>
    <cellStyle name="Total 2 2 2 3" xfId="2235"/>
    <cellStyle name="Total 2 2 2 3 2" xfId="9030"/>
    <cellStyle name="Total 2 2 2 3 3" xfId="8012"/>
    <cellStyle name="Total 2 2 2 3 4" xfId="11094"/>
    <cellStyle name="Total 2 2 2 4" xfId="8802"/>
    <cellStyle name="Total 2 2 2 5" xfId="8364"/>
    <cellStyle name="Total 2 2 2 6" xfId="8010"/>
    <cellStyle name="Total 2 2 2 7" xfId="10815"/>
    <cellStyle name="Total 2 2 3" xfId="3593"/>
    <cellStyle name="Total 2 2 3 2" xfId="4180"/>
    <cellStyle name="Total 2 2 3 2 2" xfId="9685"/>
    <cellStyle name="Total 2 2 3 2 3" xfId="8014"/>
    <cellStyle name="Total 2 2 3 2 4" xfId="11347"/>
    <cellStyle name="Total 2 2 3 3" xfId="4608"/>
    <cellStyle name="Total 2 2 3 3 2" xfId="9892"/>
    <cellStyle name="Total 2 2 3 3 3" xfId="8015"/>
    <cellStyle name="Total 2 2 3 3 4" xfId="10682"/>
    <cellStyle name="Total 2 2 3 4" xfId="9512"/>
    <cellStyle name="Total 2 2 3 5" xfId="8013"/>
    <cellStyle name="Total 2 2 3 6" xfId="10917"/>
    <cellStyle name="Total 2 2 4" xfId="8232"/>
    <cellStyle name="Total 2 2 5" xfId="8009"/>
    <cellStyle name="Total 2 2 6" xfId="11051"/>
    <cellStyle name="Total 2 3" xfId="1127"/>
    <cellStyle name="Total 2 3 2" xfId="2541"/>
    <cellStyle name="Total 2 3 2 2" xfId="9126"/>
    <cellStyle name="Total 2 3 2 3" xfId="8017"/>
    <cellStyle name="Total 2 3 2 4" xfId="11606"/>
    <cellStyle name="Total 2 3 3" xfId="2236"/>
    <cellStyle name="Total 2 3 3 2" xfId="9031"/>
    <cellStyle name="Total 2 3 3 3" xfId="8018"/>
    <cellStyle name="Total 2 3 3 4" xfId="10776"/>
    <cellStyle name="Total 2 3 4" xfId="4181"/>
    <cellStyle name="Total 2 3 4 2" xfId="9686"/>
    <cellStyle name="Total 2 3 4 3" xfId="8019"/>
    <cellStyle name="Total 2 3 4 4" xfId="11961"/>
    <cellStyle name="Total 2 3 5" xfId="8803"/>
    <cellStyle name="Total 2 3 6" xfId="8363"/>
    <cellStyle name="Total 2 3 7" xfId="8016"/>
    <cellStyle name="Total 2 3 8" xfId="12014"/>
    <cellStyle name="Total 2 4" xfId="1321"/>
    <cellStyle name="Total 2 4 2" xfId="3592"/>
    <cellStyle name="Total 2 4 2 2" xfId="9511"/>
    <cellStyle name="Total 2 4 2 3" xfId="8021"/>
    <cellStyle name="Total 2 4 2 4" xfId="11609"/>
    <cellStyle name="Total 2 4 3" xfId="4182"/>
    <cellStyle name="Total 2 4 3 2" xfId="9687"/>
    <cellStyle name="Total 2 4 3 3" xfId="8022"/>
    <cellStyle name="Total 2 4 3 4" xfId="11755"/>
    <cellStyle name="Total 2 4 4" xfId="4516"/>
    <cellStyle name="Total 2 4 4 2" xfId="9855"/>
    <cellStyle name="Total 2 4 4 3" xfId="8023"/>
    <cellStyle name="Total 2 4 4 4" xfId="10913"/>
    <cellStyle name="Total 2 4 5" xfId="5006"/>
    <cellStyle name="Total 2 4 5 2" xfId="10167"/>
    <cellStyle name="Total 2 4 5 3" xfId="8024"/>
    <cellStyle name="Total 2 4 5 4" xfId="6201"/>
    <cellStyle name="Total 2 4 6" xfId="8865"/>
    <cellStyle name="Total 2 4 7" xfId="8020"/>
    <cellStyle name="Total 2 4 8" xfId="11389"/>
    <cellStyle name="Total 2 5" xfId="1268"/>
    <cellStyle name="Total 2 5 2" xfId="8850"/>
    <cellStyle name="Total 2 5 3" xfId="8025"/>
    <cellStyle name="Total 2 5 4" xfId="10836"/>
    <cellStyle name="Total 2 6" xfId="1214"/>
    <cellStyle name="Total 2 6 2" xfId="8839"/>
    <cellStyle name="Total 2 6 3" xfId="8026"/>
    <cellStyle name="Total 2 6 4" xfId="10751"/>
    <cellStyle name="Total 2 7" xfId="8231"/>
    <cellStyle name="Total 2 8" xfId="8008"/>
    <cellStyle name="Total 2 9" xfId="11261"/>
    <cellStyle name="Total 3" xfId="482"/>
    <cellStyle name="Total 3 2" xfId="1128"/>
    <cellStyle name="Total 3 2 2" xfId="2542"/>
    <cellStyle name="Total 3 2 2 2" xfId="9127"/>
    <cellStyle name="Total 3 2 2 3" xfId="8029"/>
    <cellStyle name="Total 3 2 2 4" xfId="11403"/>
    <cellStyle name="Total 3 2 3" xfId="2237"/>
    <cellStyle name="Total 3 2 3 2" xfId="9032"/>
    <cellStyle name="Total 3 2 3 3" xfId="8030"/>
    <cellStyle name="Total 3 2 3 4" xfId="12011"/>
    <cellStyle name="Total 3 2 4" xfId="8804"/>
    <cellStyle name="Total 3 2 5" xfId="8365"/>
    <cellStyle name="Total 3 2 6" xfId="8028"/>
    <cellStyle name="Total 3 2 7" xfId="11643"/>
    <cellStyle name="Total 3 3" xfId="3594"/>
    <cellStyle name="Total 3 3 2" xfId="9513"/>
    <cellStyle name="Total 3 3 3" xfId="8031"/>
    <cellStyle name="Total 3 3 4" xfId="11705"/>
    <cellStyle name="Total 3 4" xfId="8233"/>
    <cellStyle name="Total 3 5" xfId="8027"/>
    <cellStyle name="Total 3 6" xfId="11554"/>
    <cellStyle name="Total 4" xfId="2238"/>
    <cellStyle name="Total 4 2" xfId="8362"/>
    <cellStyle name="Total 4 3" xfId="8032"/>
    <cellStyle name="Total 4 4" xfId="10697"/>
    <cellStyle name="Total 5" xfId="2697"/>
    <cellStyle name="Total 5 2" xfId="9179"/>
    <cellStyle name="Total 5 3" xfId="8033"/>
    <cellStyle name="Total 5 4" xfId="11703"/>
    <cellStyle name="Total 6" xfId="2698"/>
    <cellStyle name="Total 6 2" xfId="9180"/>
    <cellStyle name="Total 6 3" xfId="8034"/>
    <cellStyle name="Total 6 4" xfId="11887"/>
    <cellStyle name="Total 7" xfId="2601"/>
    <cellStyle name="Total 7 2" xfId="9151"/>
    <cellStyle name="Total 7 3" xfId="8035"/>
    <cellStyle name="Total 7 4" xfId="11724"/>
    <cellStyle name="Total 8" xfId="2699"/>
    <cellStyle name="Total 8 2" xfId="9181"/>
    <cellStyle name="Total 8 3" xfId="8036"/>
    <cellStyle name="Total 8 4" xfId="6447"/>
    <cellStyle name="Total 9" xfId="2602"/>
    <cellStyle name="Total 9 2" xfId="9152"/>
    <cellStyle name="Total 9 3" xfId="8037"/>
    <cellStyle name="Total 9 4" xfId="11845"/>
    <cellStyle name="Totale" xfId="4183"/>
    <cellStyle name="Totale 2" xfId="9688"/>
    <cellStyle name="Totale 3" xfId="8038"/>
    <cellStyle name="Totale 4" xfId="11419"/>
    <cellStyle name="toto" xfId="1129"/>
    <cellStyle name="toto 2" xfId="8234"/>
    <cellStyle name="toto 3" xfId="8039"/>
    <cellStyle name="toto 4" xfId="10688"/>
    <cellStyle name="Tusental (0)_Investor report.xls Diagram 1" xfId="4636"/>
    <cellStyle name="Tusental_Investor report.xls Diagram 1" xfId="4637"/>
    <cellStyle name="UDI" xfId="483"/>
    <cellStyle name="UDI 2" xfId="8235"/>
    <cellStyle name="UDI 3" xfId="8040"/>
    <cellStyle name="UDI 4" xfId="6346"/>
    <cellStyle name="UserInput_WillContribute" xfId="484"/>
    <cellStyle name="Valore non valido" xfId="4184"/>
    <cellStyle name="Valore non valido 2" xfId="9689"/>
    <cellStyle name="Valore non valido 3" xfId="8041"/>
    <cellStyle name="Valore non valido 4" xfId="6190"/>
    <cellStyle name="Valore valido" xfId="4185"/>
    <cellStyle name="Valore valido 2" xfId="9690"/>
    <cellStyle name="Valore valido 3" xfId="8042"/>
    <cellStyle name="Valore valido 4" xfId="10947"/>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10" xfId="8236"/>
    <cellStyle name="Warning Text 11" xfId="8043"/>
    <cellStyle name="Warning Text 12" xfId="5976"/>
    <cellStyle name="Warning Text 2" xfId="1131"/>
    <cellStyle name="Warning Text 2 2" xfId="1132"/>
    <cellStyle name="Warning Text 2 2 2" xfId="1322"/>
    <cellStyle name="Warning Text 2 2 2 2" xfId="8866"/>
    <cellStyle name="Warning Text 2 2 2 3" xfId="8046"/>
    <cellStyle name="Warning Text 2 2 2 4" xfId="6407"/>
    <cellStyle name="Warning Text 2 2 3" xfId="3390"/>
    <cellStyle name="Warning Text 2 2 3 2" xfId="9466"/>
    <cellStyle name="Warning Text 2 2 3 3" xfId="8047"/>
    <cellStyle name="Warning Text 2 2 3 4" xfId="10981"/>
    <cellStyle name="Warning Text 2 2 4" xfId="8806"/>
    <cellStyle name="Warning Text 2 2 5" xfId="8045"/>
    <cellStyle name="Warning Text 2 2 6" xfId="11897"/>
    <cellStyle name="Warning Text 2 3" xfId="1269"/>
    <cellStyle name="Warning Text 2 3 2" xfId="1346"/>
    <cellStyle name="Warning Text 2 3 2 2" xfId="4190"/>
    <cellStyle name="Warning Text 2 3 2 2 2" xfId="9692"/>
    <cellStyle name="Warning Text 2 3 2 2 3" xfId="8050"/>
    <cellStyle name="Warning Text 2 3 2 2 4" xfId="10696"/>
    <cellStyle name="Warning Text 2 3 2 3" xfId="4534"/>
    <cellStyle name="Warning Text 2 3 2 3 2" xfId="9864"/>
    <cellStyle name="Warning Text 2 3 2 3 3" xfId="8051"/>
    <cellStyle name="Warning Text 2 3 2 3 4" xfId="11953"/>
    <cellStyle name="Warning Text 2 3 2 4" xfId="5015"/>
    <cellStyle name="Warning Text 2 3 2 4 2" xfId="10169"/>
    <cellStyle name="Warning Text 2 3 2 4 3" xfId="8052"/>
    <cellStyle name="Warning Text 2 3 2 4 4" xfId="10665"/>
    <cellStyle name="Warning Text 2 3 2 5" xfId="8875"/>
    <cellStyle name="Warning Text 2 3 2 6" xfId="8049"/>
    <cellStyle name="Warning Text 2 3 2 7" xfId="11697"/>
    <cellStyle name="Warning Text 2 3 3" xfId="4191"/>
    <cellStyle name="Warning Text 2 3 3 2" xfId="9693"/>
    <cellStyle name="Warning Text 2 3 3 3" xfId="8053"/>
    <cellStyle name="Warning Text 2 3 3 4" xfId="11344"/>
    <cellStyle name="Warning Text 2 3 4" xfId="8851"/>
    <cellStyle name="Warning Text 2 3 5" xfId="8048"/>
    <cellStyle name="Warning Text 2 3 6" xfId="11172"/>
    <cellStyle name="Warning Text 2 4" xfId="1215"/>
    <cellStyle name="Warning Text 2 4 2" xfId="8840"/>
    <cellStyle name="Warning Text 2 4 3" xfId="8054"/>
    <cellStyle name="Warning Text 2 4 4" xfId="5818"/>
    <cellStyle name="Warning Text 2 5" xfId="8805"/>
    <cellStyle name="Warning Text 2 6" xfId="8237"/>
    <cellStyle name="Warning Text 2 7" xfId="8044"/>
    <cellStyle name="Warning Text 2 8" xfId="5762"/>
    <cellStyle name="Warning Text 3" xfId="2603"/>
    <cellStyle name="Warning Text 3 2" xfId="9153"/>
    <cellStyle name="Warning Text 3 3" xfId="8055"/>
    <cellStyle name="Warning Text 3 4" xfId="5791"/>
    <cellStyle name="Warning Text 4" xfId="2736"/>
    <cellStyle name="Warning Text 4 2" xfId="9196"/>
    <cellStyle name="Warning Text 4 3" xfId="8056"/>
    <cellStyle name="Warning Text 4 4" xfId="11610"/>
    <cellStyle name="Warning Text 5" xfId="2737"/>
    <cellStyle name="Warning Text 5 2" xfId="9197"/>
    <cellStyle name="Warning Text 5 3" xfId="8057"/>
    <cellStyle name="Warning Text 5 4" xfId="11437"/>
    <cellStyle name="Warning Text 6" xfId="2604"/>
    <cellStyle name="Warning Text 6 2" xfId="9154"/>
    <cellStyle name="Warning Text 6 3" xfId="8058"/>
    <cellStyle name="Warning Text 6 4" xfId="11547"/>
    <cellStyle name="Warning Text 7" xfId="2738"/>
    <cellStyle name="Warning Text 7 2" xfId="9198"/>
    <cellStyle name="Warning Text 7 3" xfId="8059"/>
    <cellStyle name="Warning Text 7 4" xfId="10908"/>
    <cellStyle name="Warning Text 8" xfId="2605"/>
    <cellStyle name="Warning Text 8 2" xfId="9155"/>
    <cellStyle name="Warning Text 8 3" xfId="8060"/>
    <cellStyle name="Warning Text 8 4" xfId="5859"/>
    <cellStyle name="Warning Text 9" xfId="2700"/>
    <cellStyle name="Warning Text 9 2" xfId="9182"/>
    <cellStyle name="Warning Text 9 3" xfId="8061"/>
    <cellStyle name="Warning Text 9 4" xfId="11167"/>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3" zoomScale="60" zoomScaleNormal="60" workbookViewId="0">
      <selection activeCell="A37" sqref="A37"/>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17.2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6" zoomScale="80" zoomScaleNormal="80" workbookViewId="0">
      <selection activeCell="C57" sqref="C57"/>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49" t="s">
        <v>1708</v>
      </c>
      <c r="B1" s="249"/>
    </row>
    <row r="2" spans="1:13" ht="31.5">
      <c r="A2" s="192" t="s">
        <v>1707</v>
      </c>
      <c r="B2" s="192"/>
      <c r="C2" s="64"/>
      <c r="D2" s="64"/>
      <c r="E2" s="64"/>
      <c r="F2" s="201" t="s">
        <v>1739</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1756</v>
      </c>
      <c r="D4" s="67"/>
      <c r="E4" s="67"/>
      <c r="F4" s="64"/>
      <c r="G4" s="64"/>
      <c r="H4" s="64"/>
      <c r="I4" s="77" t="s">
        <v>1700</v>
      </c>
      <c r="J4" s="123" t="s">
        <v>1402</v>
      </c>
      <c r="L4" s="64"/>
      <c r="M4" s="64"/>
    </row>
    <row r="5" spans="1:13" ht="15.75" thickBot="1">
      <c r="H5" s="64"/>
      <c r="I5" s="143" t="s">
        <v>1404</v>
      </c>
      <c r="J5" s="66" t="s">
        <v>1405</v>
      </c>
      <c r="L5" s="64"/>
      <c r="M5" s="64"/>
    </row>
    <row r="6" spans="1:13" ht="18.75">
      <c r="A6" s="70"/>
      <c r="B6" s="71" t="s">
        <v>1608</v>
      </c>
      <c r="C6" s="70"/>
      <c r="E6" s="72"/>
      <c r="F6" s="72"/>
      <c r="G6" s="72"/>
      <c r="H6" s="64"/>
      <c r="I6" s="143" t="s">
        <v>1407</v>
      </c>
      <c r="J6" s="66" t="s">
        <v>1408</v>
      </c>
      <c r="L6" s="64"/>
      <c r="M6" s="64"/>
    </row>
    <row r="7" spans="1:13">
      <c r="B7" s="74" t="s">
        <v>1706</v>
      </c>
      <c r="H7" s="64"/>
      <c r="I7" s="143" t="s">
        <v>1410</v>
      </c>
      <c r="J7" s="66" t="s">
        <v>1411</v>
      </c>
      <c r="L7" s="64"/>
      <c r="M7" s="64"/>
    </row>
    <row r="8" spans="1:13">
      <c r="B8" s="74" t="s">
        <v>1621</v>
      </c>
      <c r="H8" s="64"/>
      <c r="I8" s="143" t="s">
        <v>1698</v>
      </c>
      <c r="J8" s="66" t="s">
        <v>1699</v>
      </c>
      <c r="L8" s="64"/>
      <c r="M8" s="64"/>
    </row>
    <row r="9" spans="1:13" ht="15.75" thickBot="1">
      <c r="B9" s="75" t="s">
        <v>1643</v>
      </c>
      <c r="H9" s="64"/>
      <c r="L9" s="64"/>
      <c r="M9" s="64"/>
    </row>
    <row r="10" spans="1:13">
      <c r="B10" s="76"/>
      <c r="H10" s="64"/>
      <c r="I10" s="144" t="s">
        <v>1702</v>
      </c>
      <c r="L10" s="64"/>
      <c r="M10" s="64"/>
    </row>
    <row r="11" spans="1:13">
      <c r="B11" s="76"/>
      <c r="H11" s="64"/>
      <c r="I11" s="144" t="s">
        <v>1704</v>
      </c>
      <c r="L11" s="64"/>
      <c r="M11" s="64"/>
    </row>
    <row r="12" spans="1:13" ht="37.5">
      <c r="A12" s="77" t="s">
        <v>92</v>
      </c>
      <c r="B12" s="77" t="s">
        <v>1689</v>
      </c>
      <c r="C12" s="78"/>
      <c r="D12" s="78"/>
      <c r="E12" s="78"/>
      <c r="F12" s="78"/>
      <c r="G12" s="78"/>
      <c r="H12" s="64"/>
      <c r="L12" s="64"/>
      <c r="M12" s="64"/>
    </row>
    <row r="13" spans="1:13" ht="15" customHeight="1">
      <c r="A13" s="85"/>
      <c r="B13" s="86" t="s">
        <v>1620</v>
      </c>
      <c r="C13" s="85" t="s">
        <v>1688</v>
      </c>
      <c r="D13" s="85" t="s">
        <v>1701</v>
      </c>
      <c r="E13" s="87"/>
      <c r="F13" s="88"/>
      <c r="G13" s="88"/>
      <c r="H13" s="64"/>
      <c r="L13" s="64"/>
      <c r="M13" s="64"/>
    </row>
    <row r="14" spans="1:13">
      <c r="A14" s="66" t="s">
        <v>1609</v>
      </c>
      <c r="B14" s="83" t="s">
        <v>1598</v>
      </c>
      <c r="C14" s="210" t="s">
        <v>1758</v>
      </c>
      <c r="D14" s="210" t="s">
        <v>1790</v>
      </c>
      <c r="E14" s="72"/>
      <c r="F14" s="72"/>
      <c r="G14" s="72"/>
      <c r="H14" s="64"/>
      <c r="L14" s="64"/>
      <c r="M14" s="64"/>
    </row>
    <row r="15" spans="1:13">
      <c r="A15" s="66" t="s">
        <v>1610</v>
      </c>
      <c r="B15" s="83" t="s">
        <v>494</v>
      </c>
      <c r="C15" s="211" t="s">
        <v>1758</v>
      </c>
      <c r="D15" s="211" t="s">
        <v>1790</v>
      </c>
      <c r="E15" s="72"/>
      <c r="F15" s="72"/>
      <c r="G15" s="72"/>
      <c r="H15" s="64"/>
      <c r="L15" s="64"/>
      <c r="M15" s="64"/>
    </row>
    <row r="16" spans="1:13">
      <c r="A16" s="66" t="s">
        <v>1611</v>
      </c>
      <c r="B16" s="83" t="s">
        <v>1599</v>
      </c>
      <c r="C16" s="66" t="s">
        <v>1408</v>
      </c>
      <c r="D16" s="213" t="s">
        <v>1408</v>
      </c>
      <c r="E16" s="72"/>
      <c r="F16" s="72"/>
      <c r="G16" s="72"/>
      <c r="H16" s="64"/>
      <c r="L16" s="64"/>
      <c r="M16" s="64"/>
    </row>
    <row r="17" spans="1:13">
      <c r="A17" s="66" t="s">
        <v>1612</v>
      </c>
      <c r="B17" s="83" t="s">
        <v>1600</v>
      </c>
      <c r="C17" s="213" t="s">
        <v>1408</v>
      </c>
      <c r="D17" s="213" t="s">
        <v>1408</v>
      </c>
      <c r="E17" s="72"/>
      <c r="F17" s="72"/>
      <c r="G17" s="72"/>
      <c r="H17" s="64"/>
      <c r="L17" s="64"/>
      <c r="M17" s="64"/>
    </row>
    <row r="18" spans="1:13">
      <c r="A18" s="66" t="s">
        <v>1613</v>
      </c>
      <c r="B18" s="83" t="s">
        <v>1601</v>
      </c>
      <c r="C18" s="213" t="s">
        <v>1408</v>
      </c>
      <c r="D18" s="213" t="s">
        <v>1408</v>
      </c>
      <c r="E18" s="72"/>
      <c r="F18" s="72"/>
      <c r="G18" s="72"/>
      <c r="H18" s="64"/>
      <c r="L18" s="64"/>
      <c r="M18" s="64"/>
    </row>
    <row r="19" spans="1:13">
      <c r="A19" s="66" t="s">
        <v>1614</v>
      </c>
      <c r="B19" s="83" t="s">
        <v>1602</v>
      </c>
      <c r="C19" s="213" t="s">
        <v>1408</v>
      </c>
      <c r="D19" s="213" t="s">
        <v>1408</v>
      </c>
      <c r="E19" s="72"/>
      <c r="F19" s="72"/>
      <c r="G19" s="72"/>
      <c r="H19" s="64"/>
      <c r="L19" s="64"/>
      <c r="M19" s="64"/>
    </row>
    <row r="20" spans="1:13">
      <c r="A20" s="66" t="s">
        <v>1615</v>
      </c>
      <c r="B20" s="83" t="s">
        <v>1603</v>
      </c>
      <c r="C20" s="213" t="s">
        <v>1408</v>
      </c>
      <c r="D20" s="213" t="s">
        <v>1408</v>
      </c>
      <c r="E20" s="72"/>
      <c r="F20" s="72"/>
      <c r="G20" s="72"/>
      <c r="H20" s="64"/>
      <c r="L20" s="64"/>
      <c r="M20" s="64"/>
    </row>
    <row r="21" spans="1:13">
      <c r="A21" s="66" t="s">
        <v>1616</v>
      </c>
      <c r="B21" s="83" t="s">
        <v>1604</v>
      </c>
      <c r="C21" s="213" t="s">
        <v>1408</v>
      </c>
      <c r="D21" s="213" t="s">
        <v>1408</v>
      </c>
      <c r="E21" s="72"/>
      <c r="F21" s="72"/>
      <c r="G21" s="72"/>
      <c r="H21" s="64"/>
      <c r="L21" s="64"/>
      <c r="M21" s="64"/>
    </row>
    <row r="22" spans="1:13">
      <c r="A22" s="66" t="s">
        <v>1617</v>
      </c>
      <c r="B22" s="83" t="s">
        <v>1605</v>
      </c>
      <c r="C22" s="213" t="s">
        <v>1408</v>
      </c>
      <c r="D22" s="213" t="s">
        <v>1408</v>
      </c>
      <c r="E22" s="72"/>
      <c r="F22" s="72"/>
      <c r="G22" s="72"/>
      <c r="H22" s="64"/>
      <c r="L22" s="64"/>
      <c r="M22" s="64"/>
    </row>
    <row r="23" spans="1:13">
      <c r="A23" s="66" t="s">
        <v>1618</v>
      </c>
      <c r="B23" s="83" t="s">
        <v>1684</v>
      </c>
      <c r="C23" s="213" t="s">
        <v>1408</v>
      </c>
      <c r="D23" s="213" t="s">
        <v>1408</v>
      </c>
      <c r="E23" s="72"/>
      <c r="F23" s="72"/>
      <c r="G23" s="72"/>
      <c r="H23" s="64"/>
      <c r="L23" s="64"/>
      <c r="M23" s="64"/>
    </row>
    <row r="24" spans="1:13">
      <c r="A24" s="66" t="s">
        <v>1686</v>
      </c>
      <c r="B24" s="83" t="s">
        <v>1685</v>
      </c>
      <c r="C24" s="213" t="s">
        <v>1408</v>
      </c>
      <c r="D24" s="213" t="s">
        <v>1408</v>
      </c>
      <c r="E24" s="72"/>
      <c r="F24" s="72"/>
      <c r="G24" s="72"/>
      <c r="H24" s="64"/>
      <c r="L24" s="64"/>
      <c r="M24" s="64"/>
    </row>
    <row r="25" spans="1:13" outlineLevel="1">
      <c r="A25" s="66" t="s">
        <v>1619</v>
      </c>
      <c r="B25" s="81"/>
      <c r="E25" s="72"/>
      <c r="F25" s="72"/>
      <c r="G25" s="72"/>
      <c r="H25" s="64"/>
      <c r="L25" s="64"/>
      <c r="M25" s="64"/>
    </row>
    <row r="26" spans="1:13" outlineLevel="1">
      <c r="A26" s="66" t="s">
        <v>1622</v>
      </c>
      <c r="B26" s="81"/>
      <c r="E26" s="72"/>
      <c r="F26" s="72"/>
      <c r="G26" s="72"/>
      <c r="H26" s="64"/>
      <c r="L26" s="64"/>
      <c r="M26" s="64"/>
    </row>
    <row r="27" spans="1:13" outlineLevel="1">
      <c r="A27" s="66" t="s">
        <v>1623</v>
      </c>
      <c r="B27" s="81"/>
      <c r="E27" s="72"/>
      <c r="F27" s="72"/>
      <c r="G27" s="72"/>
      <c r="H27" s="64"/>
      <c r="L27" s="64"/>
      <c r="M27" s="64"/>
    </row>
    <row r="28" spans="1:13" outlineLevel="1">
      <c r="A28" s="66" t="s">
        <v>1624</v>
      </c>
      <c r="B28" s="81"/>
      <c r="E28" s="72"/>
      <c r="F28" s="72"/>
      <c r="G28" s="72"/>
      <c r="H28" s="64"/>
      <c r="L28" s="64"/>
      <c r="M28" s="64"/>
    </row>
    <row r="29" spans="1:13" outlineLevel="1">
      <c r="A29" s="66" t="s">
        <v>1625</v>
      </c>
      <c r="B29" s="81"/>
      <c r="E29" s="72"/>
      <c r="F29" s="72"/>
      <c r="G29" s="72"/>
      <c r="H29" s="64"/>
      <c r="L29" s="64"/>
      <c r="M29" s="64"/>
    </row>
    <row r="30" spans="1:13" outlineLevel="1">
      <c r="A30" s="66" t="s">
        <v>1626</v>
      </c>
      <c r="B30" s="81"/>
      <c r="E30" s="72"/>
      <c r="F30" s="72"/>
      <c r="G30" s="72"/>
      <c r="H30" s="64"/>
      <c r="L30" s="64"/>
      <c r="M30" s="64"/>
    </row>
    <row r="31" spans="1:13" outlineLevel="1">
      <c r="A31" s="66" t="s">
        <v>1627</v>
      </c>
      <c r="B31" s="81"/>
      <c r="E31" s="72"/>
      <c r="F31" s="72"/>
      <c r="G31" s="72"/>
      <c r="H31" s="64"/>
      <c r="L31" s="64"/>
      <c r="M31" s="64"/>
    </row>
    <row r="32" spans="1:13" outlineLevel="1">
      <c r="A32" s="66" t="s">
        <v>1628</v>
      </c>
      <c r="B32" s="81"/>
      <c r="E32" s="72"/>
      <c r="F32" s="72"/>
      <c r="G32" s="72"/>
      <c r="H32" s="64"/>
      <c r="L32" s="64"/>
      <c r="M32" s="64"/>
    </row>
    <row r="33" spans="1:13" ht="18.75">
      <c r="A33" s="78"/>
      <c r="B33" s="77" t="s">
        <v>1621</v>
      </c>
      <c r="C33" s="78"/>
      <c r="D33" s="78"/>
      <c r="E33" s="78"/>
      <c r="F33" s="78"/>
      <c r="G33" s="78"/>
      <c r="H33" s="64"/>
      <c r="L33" s="64"/>
      <c r="M33" s="64"/>
    </row>
    <row r="34" spans="1:13" ht="15" customHeight="1">
      <c r="A34" s="85"/>
      <c r="B34" s="86" t="s">
        <v>1606</v>
      </c>
      <c r="C34" s="85" t="s">
        <v>1697</v>
      </c>
      <c r="D34" s="85" t="s">
        <v>1701</v>
      </c>
      <c r="E34" s="85" t="s">
        <v>1607</v>
      </c>
      <c r="F34" s="88"/>
      <c r="G34" s="88"/>
      <c r="H34" s="64"/>
      <c r="L34" s="64"/>
      <c r="M34" s="64"/>
    </row>
    <row r="35" spans="1:13">
      <c r="A35" s="66" t="s">
        <v>1644</v>
      </c>
      <c r="B35" s="140" t="s">
        <v>1408</v>
      </c>
      <c r="C35" s="211" t="s">
        <v>1408</v>
      </c>
      <c r="D35" s="211" t="s">
        <v>1408</v>
      </c>
      <c r="E35" s="211" t="s">
        <v>1408</v>
      </c>
      <c r="F35" s="141"/>
      <c r="G35" s="141"/>
      <c r="H35" s="64"/>
      <c r="L35" s="64"/>
      <c r="M35" s="64"/>
    </row>
    <row r="36" spans="1:13">
      <c r="A36" s="66" t="s">
        <v>1645</v>
      </c>
      <c r="B36" s="83"/>
      <c r="H36" s="64"/>
      <c r="L36" s="64"/>
      <c r="M36" s="64"/>
    </row>
    <row r="37" spans="1:13">
      <c r="A37" s="66" t="s">
        <v>1646</v>
      </c>
      <c r="B37" s="83"/>
      <c r="H37" s="64"/>
      <c r="L37" s="64"/>
      <c r="M37" s="64"/>
    </row>
    <row r="38" spans="1:13">
      <c r="A38" s="66" t="s">
        <v>1647</v>
      </c>
      <c r="B38" s="83"/>
      <c r="H38" s="64"/>
      <c r="L38" s="64"/>
      <c r="M38" s="64"/>
    </row>
    <row r="39" spans="1:13">
      <c r="A39" s="66" t="s">
        <v>1648</v>
      </c>
      <c r="B39" s="83"/>
      <c r="H39" s="64"/>
      <c r="L39" s="64"/>
      <c r="M39" s="64"/>
    </row>
    <row r="40" spans="1:13">
      <c r="A40" s="66" t="s">
        <v>1649</v>
      </c>
      <c r="B40" s="83"/>
      <c r="H40" s="64"/>
      <c r="L40" s="64"/>
      <c r="M40" s="64"/>
    </row>
    <row r="41" spans="1:13">
      <c r="A41" s="66" t="s">
        <v>1650</v>
      </c>
      <c r="B41" s="83"/>
      <c r="H41" s="64"/>
      <c r="L41" s="64"/>
      <c r="M41" s="64"/>
    </row>
    <row r="42" spans="1:13">
      <c r="A42" s="66" t="s">
        <v>1651</v>
      </c>
      <c r="B42" s="83"/>
      <c r="H42" s="64"/>
      <c r="L42" s="64"/>
      <c r="M42" s="64"/>
    </row>
    <row r="43" spans="1:13">
      <c r="A43" s="66" t="s">
        <v>1652</v>
      </c>
      <c r="B43" s="83"/>
      <c r="H43" s="64"/>
      <c r="L43" s="64"/>
      <c r="M43" s="64"/>
    </row>
    <row r="44" spans="1:13">
      <c r="A44" s="66" t="s">
        <v>1653</v>
      </c>
      <c r="B44" s="83"/>
      <c r="H44" s="64"/>
      <c r="L44" s="64"/>
      <c r="M44" s="64"/>
    </row>
    <row r="45" spans="1:13">
      <c r="A45" s="66" t="s">
        <v>1654</v>
      </c>
      <c r="B45" s="83"/>
      <c r="H45" s="64"/>
      <c r="L45" s="64"/>
      <c r="M45" s="64"/>
    </row>
    <row r="46" spans="1:13">
      <c r="A46" s="66" t="s">
        <v>1655</v>
      </c>
      <c r="B46" s="83"/>
      <c r="H46" s="64"/>
      <c r="L46" s="64"/>
      <c r="M46" s="64"/>
    </row>
    <row r="47" spans="1:13">
      <c r="A47" s="66" t="s">
        <v>1656</v>
      </c>
      <c r="B47" s="83"/>
      <c r="H47" s="64"/>
      <c r="L47" s="64"/>
      <c r="M47" s="64"/>
    </row>
    <row r="48" spans="1:13">
      <c r="A48" s="66" t="s">
        <v>1657</v>
      </c>
      <c r="B48" s="83"/>
      <c r="H48" s="64"/>
      <c r="L48" s="64"/>
      <c r="M48" s="64"/>
    </row>
    <row r="49" spans="1:13">
      <c r="A49" s="66" t="s">
        <v>1658</v>
      </c>
      <c r="B49" s="83"/>
      <c r="H49" s="64"/>
      <c r="L49" s="64"/>
      <c r="M49" s="64"/>
    </row>
    <row r="50" spans="1:13">
      <c r="A50" s="66" t="s">
        <v>1659</v>
      </c>
      <c r="B50" s="83"/>
      <c r="H50" s="64"/>
      <c r="L50" s="64"/>
      <c r="M50" s="64"/>
    </row>
    <row r="51" spans="1:13">
      <c r="A51" s="66" t="s">
        <v>1660</v>
      </c>
      <c r="B51" s="83"/>
      <c r="H51" s="64"/>
      <c r="L51" s="64"/>
      <c r="M51" s="64"/>
    </row>
    <row r="52" spans="1:13">
      <c r="A52" s="66" t="s">
        <v>1661</v>
      </c>
      <c r="B52" s="83"/>
      <c r="H52" s="64"/>
      <c r="L52" s="64"/>
      <c r="M52" s="64"/>
    </row>
    <row r="53" spans="1:13">
      <c r="A53" s="66" t="s">
        <v>1662</v>
      </c>
      <c r="B53" s="83"/>
      <c r="H53" s="64"/>
      <c r="L53" s="64"/>
      <c r="M53" s="64"/>
    </row>
    <row r="54" spans="1:13">
      <c r="A54" s="66" t="s">
        <v>1663</v>
      </c>
      <c r="B54" s="83"/>
      <c r="H54" s="64"/>
      <c r="L54" s="64"/>
      <c r="M54" s="64"/>
    </row>
    <row r="55" spans="1:13">
      <c r="A55" s="66" t="s">
        <v>1664</v>
      </c>
      <c r="B55" s="83"/>
      <c r="H55" s="64"/>
      <c r="L55" s="64"/>
      <c r="M55" s="64"/>
    </row>
    <row r="56" spans="1:13">
      <c r="A56" s="66" t="s">
        <v>1665</v>
      </c>
      <c r="B56" s="83"/>
      <c r="H56" s="64"/>
      <c r="L56" s="64"/>
      <c r="M56" s="64"/>
    </row>
    <row r="57" spans="1:13">
      <c r="A57" s="66" t="s">
        <v>1666</v>
      </c>
      <c r="B57" s="83"/>
      <c r="H57" s="64"/>
      <c r="L57" s="64"/>
      <c r="M57" s="64"/>
    </row>
    <row r="58" spans="1:13">
      <c r="A58" s="66" t="s">
        <v>1667</v>
      </c>
      <c r="B58" s="83"/>
      <c r="H58" s="64"/>
      <c r="L58" s="64"/>
      <c r="M58" s="64"/>
    </row>
    <row r="59" spans="1:13">
      <c r="A59" s="66" t="s">
        <v>1668</v>
      </c>
      <c r="B59" s="83"/>
      <c r="H59" s="64"/>
      <c r="L59" s="64"/>
      <c r="M59" s="64"/>
    </row>
    <row r="60" spans="1:13" outlineLevel="1">
      <c r="A60" s="66" t="s">
        <v>1629</v>
      </c>
      <c r="B60" s="83"/>
      <c r="E60" s="83"/>
      <c r="F60" s="83"/>
      <c r="G60" s="83"/>
      <c r="H60" s="64"/>
      <c r="L60" s="64"/>
      <c r="M60" s="64"/>
    </row>
    <row r="61" spans="1:13" outlineLevel="1">
      <c r="A61" s="66" t="s">
        <v>1630</v>
      </c>
      <c r="B61" s="83"/>
      <c r="E61" s="83"/>
      <c r="F61" s="83"/>
      <c r="G61" s="83"/>
      <c r="H61" s="64"/>
      <c r="L61" s="64"/>
      <c r="M61" s="64"/>
    </row>
    <row r="62" spans="1:13" outlineLevel="1">
      <c r="A62" s="66" t="s">
        <v>1631</v>
      </c>
      <c r="B62" s="83"/>
      <c r="E62" s="83"/>
      <c r="F62" s="83"/>
      <c r="G62" s="83"/>
      <c r="H62" s="64"/>
      <c r="L62" s="64"/>
      <c r="M62" s="64"/>
    </row>
    <row r="63" spans="1:13" outlineLevel="1">
      <c r="A63" s="66" t="s">
        <v>1632</v>
      </c>
      <c r="B63" s="83"/>
      <c r="E63" s="83"/>
      <c r="F63" s="83"/>
      <c r="G63" s="83"/>
      <c r="H63" s="64"/>
      <c r="L63" s="64"/>
      <c r="M63" s="64"/>
    </row>
    <row r="64" spans="1:13" outlineLevel="1">
      <c r="A64" s="66" t="s">
        <v>1633</v>
      </c>
      <c r="B64" s="83"/>
      <c r="E64" s="83"/>
      <c r="F64" s="83"/>
      <c r="G64" s="83"/>
      <c r="H64" s="64"/>
      <c r="L64" s="64"/>
      <c r="M64" s="64"/>
    </row>
    <row r="65" spans="1:14" outlineLevel="1">
      <c r="A65" s="66" t="s">
        <v>1634</v>
      </c>
      <c r="B65" s="83"/>
      <c r="E65" s="83"/>
      <c r="F65" s="83"/>
      <c r="G65" s="83"/>
      <c r="H65" s="64"/>
      <c r="L65" s="64"/>
      <c r="M65" s="64"/>
    </row>
    <row r="66" spans="1:14" outlineLevel="1">
      <c r="A66" s="66" t="s">
        <v>1635</v>
      </c>
      <c r="B66" s="83"/>
      <c r="E66" s="83"/>
      <c r="F66" s="83"/>
      <c r="G66" s="83"/>
      <c r="H66" s="64"/>
      <c r="L66" s="64"/>
      <c r="M66" s="64"/>
    </row>
    <row r="67" spans="1:14" outlineLevel="1">
      <c r="A67" s="66" t="s">
        <v>1636</v>
      </c>
      <c r="B67" s="83"/>
      <c r="E67" s="83"/>
      <c r="F67" s="83"/>
      <c r="G67" s="83"/>
      <c r="H67" s="64"/>
      <c r="L67" s="64"/>
      <c r="M67" s="64"/>
    </row>
    <row r="68" spans="1:14" outlineLevel="1">
      <c r="A68" s="66" t="s">
        <v>1637</v>
      </c>
      <c r="B68" s="83"/>
      <c r="E68" s="83"/>
      <c r="F68" s="83"/>
      <c r="G68" s="83"/>
      <c r="H68" s="64"/>
      <c r="L68" s="64"/>
      <c r="M68" s="64"/>
    </row>
    <row r="69" spans="1:14" outlineLevel="1">
      <c r="A69" s="66" t="s">
        <v>1638</v>
      </c>
      <c r="B69" s="83"/>
      <c r="E69" s="83"/>
      <c r="F69" s="83"/>
      <c r="G69" s="83"/>
      <c r="H69" s="64"/>
      <c r="L69" s="64"/>
      <c r="M69" s="64"/>
    </row>
    <row r="70" spans="1:14" outlineLevel="1">
      <c r="A70" s="66" t="s">
        <v>1639</v>
      </c>
      <c r="B70" s="83"/>
      <c r="E70" s="83"/>
      <c r="F70" s="83"/>
      <c r="G70" s="83"/>
      <c r="H70" s="64"/>
      <c r="L70" s="64"/>
      <c r="M70" s="64"/>
    </row>
    <row r="71" spans="1:14" outlineLevel="1">
      <c r="A71" s="66" t="s">
        <v>1640</v>
      </c>
      <c r="B71" s="83"/>
      <c r="E71" s="83"/>
      <c r="F71" s="83"/>
      <c r="G71" s="83"/>
      <c r="H71" s="64"/>
      <c r="L71" s="64"/>
      <c r="M71" s="64"/>
    </row>
    <row r="72" spans="1:14" outlineLevel="1">
      <c r="A72" s="66" t="s">
        <v>1641</v>
      </c>
      <c r="B72" s="83"/>
      <c r="E72" s="83"/>
      <c r="F72" s="83"/>
      <c r="G72" s="83"/>
      <c r="H72" s="64"/>
      <c r="L72" s="64"/>
      <c r="M72" s="64"/>
    </row>
    <row r="73" spans="1:14" ht="18.75">
      <c r="A73" s="78"/>
      <c r="B73" s="77" t="s">
        <v>1643</v>
      </c>
      <c r="C73" s="78"/>
      <c r="D73" s="78"/>
      <c r="E73" s="78"/>
      <c r="F73" s="78"/>
      <c r="G73" s="78"/>
      <c r="H73" s="64"/>
    </row>
    <row r="74" spans="1:14" ht="15" customHeight="1">
      <c r="A74" s="85"/>
      <c r="B74" s="86" t="s">
        <v>981</v>
      </c>
      <c r="C74" s="85" t="s">
        <v>1705</v>
      </c>
      <c r="D74" s="85"/>
      <c r="E74" s="88"/>
      <c r="F74" s="88"/>
      <c r="G74" s="88"/>
      <c r="H74" s="96"/>
      <c r="I74" s="96"/>
      <c r="J74" s="96"/>
      <c r="K74" s="96"/>
      <c r="L74" s="96"/>
      <c r="M74" s="96"/>
      <c r="N74" s="96"/>
    </row>
    <row r="75" spans="1:14">
      <c r="A75" s="66" t="s">
        <v>1669</v>
      </c>
      <c r="B75" s="66" t="s">
        <v>1687</v>
      </c>
      <c r="C75" s="140">
        <v>108.57</v>
      </c>
      <c r="H75" s="64"/>
    </row>
    <row r="76" spans="1:14">
      <c r="A76" s="66" t="s">
        <v>1670</v>
      </c>
      <c r="B76" s="66" t="s">
        <v>1703</v>
      </c>
      <c r="C76" s="66">
        <v>212.41</v>
      </c>
      <c r="H76" s="64"/>
    </row>
    <row r="77" spans="1:14" outlineLevel="1">
      <c r="A77" s="66" t="s">
        <v>1671</v>
      </c>
      <c r="H77" s="64"/>
    </row>
    <row r="78" spans="1:14" outlineLevel="1">
      <c r="A78" s="66" t="s">
        <v>1672</v>
      </c>
      <c r="H78" s="64"/>
    </row>
    <row r="79" spans="1:14" outlineLevel="1">
      <c r="A79" s="66" t="s">
        <v>1673</v>
      </c>
      <c r="H79" s="64"/>
    </row>
    <row r="80" spans="1:14" outlineLevel="1">
      <c r="A80" s="66" t="s">
        <v>1674</v>
      </c>
      <c r="H80" s="64"/>
    </row>
    <row r="81" spans="1:8">
      <c r="A81" s="85"/>
      <c r="B81" s="86" t="s">
        <v>1675</v>
      </c>
      <c r="C81" s="85" t="s">
        <v>578</v>
      </c>
      <c r="D81" s="85" t="s">
        <v>579</v>
      </c>
      <c r="E81" s="88" t="s">
        <v>993</v>
      </c>
      <c r="F81" s="88" t="s">
        <v>1178</v>
      </c>
      <c r="G81" s="88" t="s">
        <v>1696</v>
      </c>
      <c r="H81" s="64"/>
    </row>
    <row r="82" spans="1:8">
      <c r="A82" s="66" t="s">
        <v>1676</v>
      </c>
      <c r="B82" s="66" t="s">
        <v>1690</v>
      </c>
      <c r="C82" s="142">
        <v>5.0000000000000001E-4</v>
      </c>
      <c r="D82" s="142">
        <v>1.8E-3</v>
      </c>
      <c r="E82" s="142" t="s">
        <v>1793</v>
      </c>
      <c r="F82" s="142" t="s">
        <v>1408</v>
      </c>
      <c r="G82" s="142">
        <v>6.9999999999999999E-4</v>
      </c>
      <c r="H82" s="64"/>
    </row>
    <row r="83" spans="1:8">
      <c r="A83" s="66" t="s">
        <v>1677</v>
      </c>
      <c r="B83" s="66" t="s">
        <v>1693</v>
      </c>
      <c r="C83" s="66">
        <v>0</v>
      </c>
      <c r="D83" s="66">
        <v>0.04</v>
      </c>
      <c r="F83" s="214" t="s">
        <v>1408</v>
      </c>
      <c r="G83" s="66">
        <v>0.01</v>
      </c>
      <c r="H83" s="64"/>
    </row>
    <row r="84" spans="1:8">
      <c r="A84" s="66" t="s">
        <v>1678</v>
      </c>
      <c r="B84" s="66" t="s">
        <v>1691</v>
      </c>
      <c r="C84" s="66">
        <v>0.01</v>
      </c>
      <c r="D84" s="66">
        <v>0.02</v>
      </c>
      <c r="F84" s="214" t="s">
        <v>1408</v>
      </c>
      <c r="G84" s="66">
        <v>0.01</v>
      </c>
      <c r="H84" s="64"/>
    </row>
    <row r="85" spans="1:8">
      <c r="A85" s="66" t="s">
        <v>1679</v>
      </c>
      <c r="B85" s="66" t="s">
        <v>1692</v>
      </c>
      <c r="C85" s="66">
        <v>0.2</v>
      </c>
      <c r="D85" s="66">
        <v>0.47</v>
      </c>
      <c r="F85" s="214" t="s">
        <v>1408</v>
      </c>
      <c r="G85" s="66">
        <v>0.25</v>
      </c>
      <c r="H85" s="64"/>
    </row>
    <row r="86" spans="1:8">
      <c r="A86" s="66" t="s">
        <v>1695</v>
      </c>
      <c r="B86" s="66" t="s">
        <v>1694</v>
      </c>
      <c r="C86" s="66">
        <v>1.06</v>
      </c>
      <c r="D86" s="66">
        <v>3.51</v>
      </c>
      <c r="F86" s="214" t="s">
        <v>1408</v>
      </c>
      <c r="G86" s="66">
        <v>1.46</v>
      </c>
      <c r="H86" s="64"/>
    </row>
    <row r="87" spans="1:8" outlineLevel="1">
      <c r="A87" s="66" t="s">
        <v>1680</v>
      </c>
      <c r="H87" s="64"/>
    </row>
    <row r="88" spans="1:8" outlineLevel="1">
      <c r="A88" s="66" t="s">
        <v>1681</v>
      </c>
      <c r="H88" s="64"/>
    </row>
    <row r="89" spans="1:8" outlineLevel="1">
      <c r="A89" s="66" t="s">
        <v>1682</v>
      </c>
      <c r="H89" s="64"/>
    </row>
    <row r="90" spans="1:8" outlineLevel="1">
      <c r="A90" s="66" t="s">
        <v>1683</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H11" sqref="H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42" t="s">
        <v>1754</v>
      </c>
      <c r="F6" s="242"/>
      <c r="G6" s="242"/>
      <c r="H6" s="7"/>
      <c r="I6" s="7"/>
      <c r="J6" s="8"/>
    </row>
    <row r="7" spans="2:10" ht="26.25">
      <c r="B7" s="6"/>
      <c r="C7" s="7"/>
      <c r="D7" s="7"/>
      <c r="E7" s="7"/>
      <c r="F7" s="12" t="s">
        <v>641</v>
      </c>
      <c r="G7" s="7"/>
      <c r="H7" s="7"/>
      <c r="I7" s="7"/>
      <c r="J7" s="8"/>
    </row>
    <row r="8" spans="2:10" ht="26.25">
      <c r="B8" s="6"/>
      <c r="C8" s="7"/>
      <c r="D8" s="7"/>
      <c r="E8" s="7"/>
      <c r="F8" s="12" t="s">
        <v>1755</v>
      </c>
      <c r="G8" s="7"/>
      <c r="H8" s="7"/>
      <c r="I8" s="7"/>
      <c r="J8" s="8"/>
    </row>
    <row r="9" spans="2:10" ht="21">
      <c r="B9" s="6"/>
      <c r="C9" s="7"/>
      <c r="D9" s="7"/>
      <c r="E9" s="7"/>
      <c r="F9" s="13" t="s">
        <v>1794</v>
      </c>
      <c r="G9" s="7"/>
      <c r="H9" s="7"/>
      <c r="I9" s="7"/>
      <c r="J9" s="8"/>
    </row>
    <row r="10" spans="2:10" ht="21">
      <c r="B10" s="6"/>
      <c r="C10" s="7"/>
      <c r="D10" s="7"/>
      <c r="E10" s="7"/>
      <c r="F10" s="13" t="s">
        <v>1791</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45" t="s">
        <v>15</v>
      </c>
      <c r="E24" s="246" t="s">
        <v>16</v>
      </c>
      <c r="F24" s="246"/>
      <c r="G24" s="246"/>
      <c r="H24" s="246"/>
      <c r="I24" s="7"/>
      <c r="J24" s="8"/>
    </row>
    <row r="25" spans="2:10">
      <c r="B25" s="6"/>
      <c r="C25" s="7"/>
      <c r="D25" s="7"/>
      <c r="E25" s="16"/>
      <c r="F25" s="16"/>
      <c r="G25" s="16"/>
      <c r="H25" s="7"/>
      <c r="I25" s="7"/>
      <c r="J25" s="8"/>
    </row>
    <row r="26" spans="2:10">
      <c r="B26" s="6"/>
      <c r="C26" s="7"/>
      <c r="D26" s="245" t="s">
        <v>17</v>
      </c>
      <c r="E26" s="246"/>
      <c r="F26" s="246"/>
      <c r="G26" s="246"/>
      <c r="H26" s="246"/>
      <c r="I26" s="7"/>
      <c r="J26" s="8"/>
    </row>
    <row r="27" spans="2:10">
      <c r="B27" s="6"/>
      <c r="C27" s="7"/>
      <c r="D27" s="17"/>
      <c r="E27" s="17"/>
      <c r="F27" s="17"/>
      <c r="G27" s="17"/>
      <c r="H27" s="17"/>
      <c r="I27" s="7"/>
      <c r="J27" s="8"/>
    </row>
    <row r="28" spans="2:10">
      <c r="B28" s="6"/>
      <c r="C28" s="7"/>
      <c r="D28" s="245" t="s">
        <v>18</v>
      </c>
      <c r="E28" s="246" t="s">
        <v>16</v>
      </c>
      <c r="F28" s="246"/>
      <c r="G28" s="246"/>
      <c r="H28" s="246"/>
      <c r="I28" s="7"/>
      <c r="J28" s="8"/>
    </row>
    <row r="29" spans="2:10">
      <c r="B29" s="6"/>
      <c r="C29" s="7"/>
      <c r="D29" s="17"/>
      <c r="E29" s="17"/>
      <c r="F29" s="17"/>
      <c r="G29" s="17"/>
      <c r="H29" s="17"/>
      <c r="I29" s="7"/>
      <c r="J29" s="8"/>
    </row>
    <row r="30" spans="2:10">
      <c r="B30" s="6"/>
      <c r="C30" s="7"/>
      <c r="D30" s="245" t="s">
        <v>19</v>
      </c>
      <c r="E30" s="246" t="s">
        <v>16</v>
      </c>
      <c r="F30" s="246"/>
      <c r="G30" s="246"/>
      <c r="H30" s="246"/>
      <c r="I30" s="7"/>
      <c r="J30" s="8"/>
    </row>
    <row r="31" spans="2:10">
      <c r="B31" s="6"/>
      <c r="C31" s="7"/>
      <c r="D31" s="17"/>
      <c r="E31" s="17"/>
      <c r="F31" s="17"/>
      <c r="G31" s="17"/>
      <c r="H31" s="17"/>
      <c r="I31" s="7"/>
      <c r="J31" s="8"/>
    </row>
    <row r="32" spans="2:10">
      <c r="B32" s="6"/>
      <c r="C32" s="7"/>
      <c r="D32" s="245" t="s">
        <v>20</v>
      </c>
      <c r="E32" s="246" t="s">
        <v>16</v>
      </c>
      <c r="F32" s="246"/>
      <c r="G32" s="246"/>
      <c r="H32" s="246"/>
      <c r="I32" s="7"/>
      <c r="J32" s="8"/>
    </row>
    <row r="33" spans="2:10">
      <c r="B33" s="6"/>
      <c r="C33" s="7"/>
      <c r="D33" s="16"/>
      <c r="E33" s="16"/>
      <c r="F33" s="16"/>
      <c r="G33" s="16"/>
      <c r="H33" s="16"/>
      <c r="I33" s="7"/>
      <c r="J33" s="8"/>
    </row>
    <row r="34" spans="2:10">
      <c r="B34" s="6"/>
      <c r="C34" s="7"/>
      <c r="D34" s="245" t="s">
        <v>21</v>
      </c>
      <c r="E34" s="246" t="s">
        <v>16</v>
      </c>
      <c r="F34" s="246"/>
      <c r="G34" s="246"/>
      <c r="H34" s="246"/>
      <c r="I34" s="7"/>
      <c r="J34" s="8"/>
    </row>
    <row r="35" spans="2:10">
      <c r="B35" s="6"/>
      <c r="C35" s="7"/>
      <c r="D35" s="7"/>
      <c r="E35" s="7"/>
      <c r="F35" s="7"/>
      <c r="G35" s="7"/>
      <c r="H35" s="7"/>
      <c r="I35" s="7"/>
      <c r="J35" s="8"/>
    </row>
    <row r="36" spans="2:10">
      <c r="B36" s="6"/>
      <c r="C36" s="7"/>
      <c r="D36" s="243" t="s">
        <v>22</v>
      </c>
      <c r="E36" s="244"/>
      <c r="F36" s="244"/>
      <c r="G36" s="244"/>
      <c r="H36" s="244"/>
      <c r="I36" s="7"/>
      <c r="J36" s="8"/>
    </row>
    <row r="37" spans="2:10">
      <c r="B37" s="6"/>
      <c r="C37" s="7"/>
      <c r="D37" s="7"/>
      <c r="E37" s="7"/>
      <c r="F37" s="15"/>
      <c r="G37" s="7"/>
      <c r="H37" s="7"/>
      <c r="I37" s="7"/>
      <c r="J37" s="8"/>
    </row>
    <row r="38" spans="2:10">
      <c r="B38" s="6"/>
      <c r="C38" s="7"/>
      <c r="D38" s="243" t="s">
        <v>1709</v>
      </c>
      <c r="E38" s="244"/>
      <c r="F38" s="244"/>
      <c r="G38" s="244"/>
      <c r="H38" s="244"/>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47" t="s">
        <v>45</v>
      </c>
      <c r="B1" s="248"/>
      <c r="C1" s="248"/>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09" zoomScale="85" zoomScaleNormal="85" workbookViewId="0">
      <selection activeCell="C254" sqref="C254"/>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1710</v>
      </c>
      <c r="B1" s="192"/>
      <c r="C1" s="64"/>
      <c r="D1" s="64"/>
      <c r="E1" s="64"/>
      <c r="F1" s="201" t="s">
        <v>1739</v>
      </c>
      <c r="H1" s="64"/>
      <c r="I1" s="192"/>
      <c r="J1" s="64"/>
      <c r="K1" s="64"/>
      <c r="L1" s="64"/>
      <c r="M1" s="64"/>
    </row>
    <row r="2" spans="1:13" ht="15.75" thickBot="1">
      <c r="A2" s="64"/>
      <c r="B2" s="65"/>
      <c r="C2" s="65"/>
      <c r="D2" s="64"/>
      <c r="E2" s="64"/>
      <c r="F2" s="64"/>
      <c r="H2" s="64"/>
      <c r="L2" s="64"/>
      <c r="M2" s="64"/>
    </row>
    <row r="3" spans="1:13" ht="19.5" thickBot="1">
      <c r="A3" s="67"/>
      <c r="B3" s="68" t="s">
        <v>82</v>
      </c>
      <c r="C3" s="69" t="s">
        <v>1756</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1757</v>
      </c>
      <c r="E14" s="72"/>
      <c r="F14" s="72"/>
      <c r="H14" s="64"/>
      <c r="L14" s="64"/>
      <c r="M14" s="64"/>
    </row>
    <row r="15" spans="1:13">
      <c r="A15" s="66" t="s">
        <v>95</v>
      </c>
      <c r="B15" s="80" t="s">
        <v>96</v>
      </c>
      <c r="C15" s="66" t="s">
        <v>1758</v>
      </c>
      <c r="E15" s="72"/>
      <c r="F15" s="72"/>
      <c r="H15" s="64"/>
      <c r="L15" s="64"/>
      <c r="M15" s="64"/>
    </row>
    <row r="16" spans="1:13">
      <c r="A16" s="66" t="s">
        <v>97</v>
      </c>
      <c r="B16" s="80" t="s">
        <v>98</v>
      </c>
      <c r="C16" s="112" t="s">
        <v>1759</v>
      </c>
      <c r="E16" s="72"/>
      <c r="F16" s="72"/>
      <c r="H16" s="64"/>
      <c r="L16" s="64"/>
      <c r="M16" s="64"/>
    </row>
    <row r="17" spans="1:13">
      <c r="A17" s="66" t="s">
        <v>99</v>
      </c>
      <c r="B17" s="80" t="s">
        <v>100</v>
      </c>
      <c r="C17" s="205">
        <v>43738</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1760</v>
      </c>
      <c r="D27" s="83"/>
      <c r="E27" s="83"/>
      <c r="F27" s="83"/>
      <c r="H27" s="64"/>
      <c r="L27" s="64"/>
      <c r="M27" s="64"/>
    </row>
    <row r="28" spans="1:13">
      <c r="A28" s="66" t="s">
        <v>113</v>
      </c>
      <c r="B28" s="82" t="s">
        <v>114</v>
      </c>
      <c r="C28" s="66" t="s">
        <v>1760</v>
      </c>
      <c r="D28" s="83"/>
      <c r="E28" s="83"/>
      <c r="F28" s="83"/>
      <c r="H28" s="64"/>
      <c r="L28" s="64"/>
      <c r="M28" s="64"/>
    </row>
    <row r="29" spans="1:13" ht="45">
      <c r="A29" s="66" t="s">
        <v>115</v>
      </c>
      <c r="B29" s="82" t="s">
        <v>116</v>
      </c>
      <c r="C29" s="207" t="s">
        <v>1761</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64756.790999999997</v>
      </c>
      <c r="F38" s="83"/>
      <c r="H38" s="64"/>
      <c r="L38" s="64"/>
      <c r="M38" s="64"/>
    </row>
    <row r="39" spans="1:13">
      <c r="A39" s="66" t="s">
        <v>125</v>
      </c>
      <c r="B39" s="83" t="s">
        <v>126</v>
      </c>
      <c r="C39" s="195">
        <v>30165.761999999999</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0.25</v>
      </c>
      <c r="D45" s="103">
        <f>IF(OR(C38="[For completion]",C39="[For completion]"),"Please complete G.3.1.1 and G.3.1.2",(C38/C39-1))</f>
        <v>1.1466983330306721</v>
      </c>
      <c r="E45" s="103"/>
      <c r="F45" s="103">
        <v>0.25</v>
      </c>
      <c r="G45" s="66" t="s">
        <v>1762</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f>+C38</f>
        <v>64756.790999999997</v>
      </c>
      <c r="E53" s="91"/>
      <c r="F53" s="92">
        <f>IF($C$58=0,"",IF(C53="[for completion]","",C53/$C$58))</f>
        <v>1</v>
      </c>
      <c r="G53" s="92"/>
      <c r="H53" s="64"/>
      <c r="L53" s="64"/>
      <c r="M53" s="64"/>
    </row>
    <row r="54" spans="1:13">
      <c r="A54" s="66" t="s">
        <v>151</v>
      </c>
      <c r="B54" s="83" t="s">
        <v>152</v>
      </c>
      <c r="C54" s="195" t="s">
        <v>1792</v>
      </c>
      <c r="E54" s="91"/>
      <c r="F54" s="92"/>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64756.790999999997</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1642</v>
      </c>
      <c r="C66" s="199">
        <v>9.4600000000000009</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1730</v>
      </c>
      <c r="C70" s="199">
        <v>5048.4530000000004</v>
      </c>
      <c r="D70" s="199" t="s">
        <v>1405</v>
      </c>
      <c r="E70" s="62"/>
      <c r="F70" s="92">
        <f t="shared" ref="F70:F76" si="2">IF($C$77=0,"",IF(C70="[for completion]","",C70/$C$77))</f>
        <v>7.7960212017306796E-2</v>
      </c>
      <c r="G70" s="92" t="str">
        <f>IF($D$77=0,"",IF(D70="[Mark as ND1 if not relevant]","",D70/$D$77))</f>
        <v/>
      </c>
      <c r="H70" s="64"/>
      <c r="L70" s="64"/>
      <c r="M70" s="64"/>
    </row>
    <row r="71" spans="1:13">
      <c r="A71" s="66" t="s">
        <v>175</v>
      </c>
      <c r="B71" s="184" t="s">
        <v>1731</v>
      </c>
      <c r="C71" s="199">
        <v>4654.8</v>
      </c>
      <c r="D71" s="199" t="s">
        <v>1405</v>
      </c>
      <c r="E71" s="62"/>
      <c r="F71" s="92">
        <f t="shared" si="2"/>
        <v>7.1881266379653252E-2</v>
      </c>
      <c r="G71" s="92" t="str">
        <f t="shared" ref="G71:G76" si="3">IF($D$77=0,"",IF(D71="[Mark as ND1 if not relevant]","",D71/$D$77))</f>
        <v/>
      </c>
      <c r="H71" s="64"/>
      <c r="L71" s="64"/>
      <c r="M71" s="64"/>
    </row>
    <row r="72" spans="1:13">
      <c r="A72" s="66" t="s">
        <v>176</v>
      </c>
      <c r="B72" s="183" t="s">
        <v>1732</v>
      </c>
      <c r="C72" s="199">
        <v>4627.5739999999996</v>
      </c>
      <c r="D72" s="199" t="s">
        <v>1405</v>
      </c>
      <c r="E72" s="62"/>
      <c r="F72" s="92">
        <f t="shared" si="2"/>
        <v>7.1460831697507415E-2</v>
      </c>
      <c r="G72" s="92" t="str">
        <f t="shared" si="3"/>
        <v/>
      </c>
      <c r="H72" s="64"/>
      <c r="L72" s="64"/>
      <c r="M72" s="64"/>
    </row>
    <row r="73" spans="1:13">
      <c r="A73" s="66" t="s">
        <v>177</v>
      </c>
      <c r="B73" s="183" t="s">
        <v>1733</v>
      </c>
      <c r="C73" s="199">
        <v>4433.3050000000003</v>
      </c>
      <c r="D73" s="199" t="s">
        <v>1405</v>
      </c>
      <c r="E73" s="62"/>
      <c r="F73" s="92">
        <f t="shared" si="2"/>
        <v>6.8460852807263189E-2</v>
      </c>
      <c r="G73" s="92" t="str">
        <f t="shared" si="3"/>
        <v/>
      </c>
      <c r="H73" s="64"/>
      <c r="L73" s="64"/>
      <c r="M73" s="64"/>
    </row>
    <row r="74" spans="1:13">
      <c r="A74" s="66" t="s">
        <v>178</v>
      </c>
      <c r="B74" s="183" t="s">
        <v>1734</v>
      </c>
      <c r="C74" s="199">
        <v>3886.0329999999999</v>
      </c>
      <c r="D74" s="199" t="s">
        <v>1405</v>
      </c>
      <c r="E74" s="62"/>
      <c r="F74" s="92">
        <f t="shared" si="2"/>
        <v>6.0009661689680131E-2</v>
      </c>
      <c r="G74" s="92" t="str">
        <f t="shared" si="3"/>
        <v/>
      </c>
      <c r="H74" s="64"/>
      <c r="L74" s="64"/>
      <c r="M74" s="64"/>
    </row>
    <row r="75" spans="1:13">
      <c r="A75" s="66" t="s">
        <v>179</v>
      </c>
      <c r="B75" s="183" t="s">
        <v>1735</v>
      </c>
      <c r="C75" s="199">
        <v>16931.072</v>
      </c>
      <c r="D75" s="199" t="s">
        <v>1405</v>
      </c>
      <c r="E75" s="62"/>
      <c r="F75" s="92">
        <f t="shared" si="2"/>
        <v>0.26145632390759832</v>
      </c>
      <c r="G75" s="92" t="str">
        <f t="shared" si="3"/>
        <v/>
      </c>
      <c r="H75" s="64"/>
      <c r="L75" s="64"/>
      <c r="M75" s="64"/>
    </row>
    <row r="76" spans="1:13">
      <c r="A76" s="66" t="s">
        <v>180</v>
      </c>
      <c r="B76" s="183" t="s">
        <v>1736</v>
      </c>
      <c r="C76" s="199">
        <v>25175.552</v>
      </c>
      <c r="D76" s="199" t="s">
        <v>1405</v>
      </c>
      <c r="E76" s="62"/>
      <c r="F76" s="92">
        <f t="shared" si="2"/>
        <v>0.38877085150099083</v>
      </c>
      <c r="G76" s="92" t="str">
        <f t="shared" si="3"/>
        <v/>
      </c>
      <c r="H76" s="64"/>
      <c r="L76" s="64"/>
      <c r="M76" s="64"/>
    </row>
    <row r="77" spans="1:13">
      <c r="A77" s="66" t="s">
        <v>181</v>
      </c>
      <c r="B77" s="100" t="s">
        <v>160</v>
      </c>
      <c r="C77" s="200">
        <f>SUM(C70:C76)</f>
        <v>64756.789000000004</v>
      </c>
      <c r="D77" s="200">
        <f>SUM(D70:D76)</f>
        <v>0</v>
      </c>
      <c r="E77" s="83"/>
      <c r="F77" s="94">
        <f>SUM(F70:F76)</f>
        <v>1</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4.1399999999999997</v>
      </c>
      <c r="D89" s="199" t="s">
        <v>1405</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1730</v>
      </c>
      <c r="C93" s="219">
        <v>540.22299999999996</v>
      </c>
      <c r="D93" s="206" t="s">
        <v>1405</v>
      </c>
      <c r="E93" s="62"/>
      <c r="F93" s="92">
        <f>IF($C$100=0,"",IF(C93="[for completion]","",IF(C93="","",C93/$C$100)))</f>
        <v>1.790848299529002E-2</v>
      </c>
      <c r="G93" s="92" t="str">
        <f>IF($D$100=0,"",IF(D93="[Mark as ND1 if not relevant]","",IF(D93="","",D93/$D$100)))</f>
        <v/>
      </c>
      <c r="H93" s="64"/>
      <c r="L93" s="64"/>
      <c r="M93" s="64"/>
    </row>
    <row r="94" spans="1:13">
      <c r="A94" s="66" t="s">
        <v>203</v>
      </c>
      <c r="B94" s="184" t="s">
        <v>1731</v>
      </c>
      <c r="C94" s="219">
        <v>6725.5</v>
      </c>
      <c r="D94" s="206" t="s">
        <v>1405</v>
      </c>
      <c r="E94" s="62"/>
      <c r="F94" s="92">
        <f t="shared" ref="F94:F99" si="6">IF($C$100=0,"",IF(C94="[for completion]","",IF(C94="","",C94/$C$100)))</f>
        <v>0.22295145224254254</v>
      </c>
      <c r="G94" s="92" t="str">
        <f t="shared" ref="G94:G99" si="7">IF($D$100=0,"",IF(D94="[Mark as ND1 if not relevant]","",IF(D94="","",D94/$D$100)))</f>
        <v/>
      </c>
      <c r="H94" s="64"/>
      <c r="L94" s="64"/>
      <c r="M94" s="64"/>
    </row>
    <row r="95" spans="1:13">
      <c r="A95" s="66" t="s">
        <v>204</v>
      </c>
      <c r="B95" s="184" t="s">
        <v>1732</v>
      </c>
      <c r="C95" s="219">
        <v>3450</v>
      </c>
      <c r="D95" s="206" t="s">
        <v>1405</v>
      </c>
      <c r="E95" s="62"/>
      <c r="F95" s="92">
        <f t="shared" si="6"/>
        <v>0.1143680782450036</v>
      </c>
      <c r="G95" s="92" t="str">
        <f t="shared" si="7"/>
        <v/>
      </c>
      <c r="H95" s="64"/>
      <c r="L95" s="64"/>
      <c r="M95" s="64"/>
    </row>
    <row r="96" spans="1:13">
      <c r="A96" s="66" t="s">
        <v>205</v>
      </c>
      <c r="B96" s="184" t="s">
        <v>1733</v>
      </c>
      <c r="C96" s="219">
        <v>8917.5920000000006</v>
      </c>
      <c r="D96" s="206" t="s">
        <v>1405</v>
      </c>
      <c r="E96" s="62"/>
      <c r="F96" s="92">
        <f t="shared" si="6"/>
        <v>0.29561966945304874</v>
      </c>
      <c r="G96" s="92" t="str">
        <f t="shared" si="7"/>
        <v/>
      </c>
      <c r="H96" s="64"/>
      <c r="L96" s="64"/>
      <c r="M96" s="64"/>
    </row>
    <row r="97" spans="1:14">
      <c r="A97" s="66" t="s">
        <v>206</v>
      </c>
      <c r="B97" s="184" t="s">
        <v>1734</v>
      </c>
      <c r="C97" s="219">
        <v>1100</v>
      </c>
      <c r="D97" s="206" t="s">
        <v>1405</v>
      </c>
      <c r="E97" s="62"/>
      <c r="F97" s="92">
        <f t="shared" si="6"/>
        <v>3.6465184367972164E-2</v>
      </c>
      <c r="G97" s="92" t="str">
        <f t="shared" si="7"/>
        <v/>
      </c>
      <c r="H97" s="64"/>
      <c r="L97" s="64"/>
      <c r="M97" s="64"/>
    </row>
    <row r="98" spans="1:14">
      <c r="A98" s="66" t="s">
        <v>207</v>
      </c>
      <c r="B98" s="184" t="s">
        <v>1735</v>
      </c>
      <c r="C98" s="219">
        <v>8582.4449999999997</v>
      </c>
      <c r="D98" s="206" t="s">
        <v>1405</v>
      </c>
      <c r="E98" s="62"/>
      <c r="F98" s="92">
        <f t="shared" si="6"/>
        <v>0.28450949022998256</v>
      </c>
      <c r="G98" s="92" t="str">
        <f t="shared" si="7"/>
        <v/>
      </c>
      <c r="H98" s="64"/>
      <c r="L98" s="64"/>
      <c r="M98" s="64"/>
    </row>
    <row r="99" spans="1:14">
      <c r="A99" s="66" t="s">
        <v>208</v>
      </c>
      <c r="B99" s="184" t="s">
        <v>1736</v>
      </c>
      <c r="C99" s="219">
        <v>850</v>
      </c>
      <c r="D99" s="206" t="s">
        <v>1405</v>
      </c>
      <c r="E99" s="62"/>
      <c r="F99" s="92">
        <f t="shared" si="6"/>
        <v>2.8177642466160308E-2</v>
      </c>
      <c r="G99" s="92" t="str">
        <f t="shared" si="7"/>
        <v/>
      </c>
      <c r="H99" s="64"/>
      <c r="L99" s="64"/>
      <c r="M99" s="64"/>
    </row>
    <row r="100" spans="1:14">
      <c r="A100" s="66" t="s">
        <v>209</v>
      </c>
      <c r="B100" s="100" t="s">
        <v>160</v>
      </c>
      <c r="C100" s="221">
        <f>SUM(C93:C99)</f>
        <v>30165.760000000002</v>
      </c>
      <c r="D100" s="91">
        <f>SUM(D93:D99)</f>
        <v>0</v>
      </c>
      <c r="E100" s="83"/>
      <c r="F100" s="94">
        <f>SUM(F93:F99)</f>
        <v>0.99999999999999989</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19">
        <v>64411.201999999997</v>
      </c>
      <c r="D112" s="66" t="s">
        <v>1405</v>
      </c>
      <c r="E112" s="92"/>
      <c r="F112" s="92">
        <f>IF($C$129=0,"",IF(C112="[for completion]","",IF(C112="","",C112/$C$129)))</f>
        <v>0.99466330858375329</v>
      </c>
      <c r="G112" s="92" t="str">
        <f>IF($D$129=0,"",IF(D112="[for completion]","",IF(D112="","",D112/$D$129)))</f>
        <v/>
      </c>
      <c r="I112" s="66"/>
      <c r="J112" s="66"/>
      <c r="K112" s="66"/>
      <c r="L112" s="64" t="s">
        <v>1740</v>
      </c>
      <c r="M112" s="64"/>
      <c r="N112" s="64"/>
    </row>
    <row r="113" spans="1:14" s="102" customFormat="1">
      <c r="A113" s="66" t="s">
        <v>227</v>
      </c>
      <c r="B113" s="83" t="s">
        <v>1741</v>
      </c>
      <c r="C113" s="219">
        <v>0</v>
      </c>
      <c r="D113" s="208" t="s">
        <v>1405</v>
      </c>
      <c r="E113" s="92"/>
      <c r="F113" s="92">
        <f t="shared" ref="F113:F128" si="10">IF($C$129=0,"",IF(C113="[for completion]","",IF(C113="","",C113/$C$129)))</f>
        <v>0</v>
      </c>
      <c r="G113" s="92" t="str">
        <f t="shared" ref="G113:G128" si="11">IF($D$129=0,"",IF(D113="[for completion]","",IF(D113="","",D113/$D$129)))</f>
        <v/>
      </c>
      <c r="I113" s="66"/>
      <c r="J113" s="66"/>
      <c r="K113" s="66"/>
      <c r="L113" s="83" t="s">
        <v>1741</v>
      </c>
      <c r="M113" s="64"/>
      <c r="N113" s="64"/>
    </row>
    <row r="114" spans="1:14" s="102" customFormat="1">
      <c r="A114" s="66" t="s">
        <v>228</v>
      </c>
      <c r="B114" s="83" t="s">
        <v>235</v>
      </c>
      <c r="C114" s="219">
        <v>0</v>
      </c>
      <c r="D114" s="208" t="s">
        <v>1405</v>
      </c>
      <c r="E114" s="92"/>
      <c r="F114" s="92">
        <f t="shared" si="10"/>
        <v>0</v>
      </c>
      <c r="G114" s="92" t="str">
        <f t="shared" si="11"/>
        <v/>
      </c>
      <c r="I114" s="66"/>
      <c r="J114" s="66"/>
      <c r="K114" s="66"/>
      <c r="L114" s="83" t="s">
        <v>235</v>
      </c>
      <c r="M114" s="64"/>
      <c r="N114" s="64"/>
    </row>
    <row r="115" spans="1:14" s="102" customFormat="1">
      <c r="A115" s="66" t="s">
        <v>229</v>
      </c>
      <c r="B115" s="83" t="s">
        <v>1742</v>
      </c>
      <c r="C115" s="219">
        <v>0</v>
      </c>
      <c r="D115" s="208" t="s">
        <v>1405</v>
      </c>
      <c r="E115" s="92"/>
      <c r="F115" s="92">
        <f t="shared" si="10"/>
        <v>0</v>
      </c>
      <c r="G115" s="92" t="str">
        <f t="shared" si="11"/>
        <v/>
      </c>
      <c r="I115" s="66"/>
      <c r="J115" s="66"/>
      <c r="K115" s="66"/>
      <c r="L115" s="83" t="s">
        <v>1742</v>
      </c>
      <c r="M115" s="64"/>
      <c r="N115" s="64"/>
    </row>
    <row r="116" spans="1:14" s="102" customFormat="1">
      <c r="A116" s="66" t="s">
        <v>231</v>
      </c>
      <c r="B116" s="83" t="s">
        <v>1743</v>
      </c>
      <c r="C116" s="219">
        <v>65.799000000000007</v>
      </c>
      <c r="D116" s="208" t="s">
        <v>1405</v>
      </c>
      <c r="E116" s="92"/>
      <c r="F116" s="92">
        <f t="shared" si="10"/>
        <v>1.0160942353086718E-3</v>
      </c>
      <c r="G116" s="92" t="str">
        <f t="shared" si="11"/>
        <v/>
      </c>
      <c r="I116" s="66"/>
      <c r="J116" s="66"/>
      <c r="K116" s="66"/>
      <c r="L116" s="83" t="s">
        <v>1743</v>
      </c>
      <c r="M116" s="64"/>
      <c r="N116" s="64"/>
    </row>
    <row r="117" spans="1:14" s="102" customFormat="1">
      <c r="A117" s="66" t="s">
        <v>232</v>
      </c>
      <c r="B117" s="83" t="s">
        <v>237</v>
      </c>
      <c r="C117" s="219">
        <v>0</v>
      </c>
      <c r="D117" s="208" t="s">
        <v>1405</v>
      </c>
      <c r="E117" s="83"/>
      <c r="F117" s="92">
        <f t="shared" si="10"/>
        <v>0</v>
      </c>
      <c r="G117" s="92" t="str">
        <f t="shared" si="11"/>
        <v/>
      </c>
      <c r="I117" s="66"/>
      <c r="J117" s="66"/>
      <c r="K117" s="66"/>
      <c r="L117" s="83" t="s">
        <v>237</v>
      </c>
      <c r="M117" s="64"/>
      <c r="N117" s="64"/>
    </row>
    <row r="118" spans="1:14">
      <c r="A118" s="66" t="s">
        <v>233</v>
      </c>
      <c r="B118" s="83" t="s">
        <v>239</v>
      </c>
      <c r="C118" s="219">
        <v>0</v>
      </c>
      <c r="D118" s="208" t="s">
        <v>1405</v>
      </c>
      <c r="E118" s="83"/>
      <c r="F118" s="92">
        <f t="shared" si="10"/>
        <v>0</v>
      </c>
      <c r="G118" s="92" t="str">
        <f t="shared" si="11"/>
        <v/>
      </c>
      <c r="L118" s="83" t="s">
        <v>239</v>
      </c>
      <c r="M118" s="64"/>
    </row>
    <row r="119" spans="1:14">
      <c r="A119" s="66" t="s">
        <v>234</v>
      </c>
      <c r="B119" s="83" t="s">
        <v>1744</v>
      </c>
      <c r="C119" s="219">
        <v>14.429</v>
      </c>
      <c r="D119" s="208" t="s">
        <v>1405</v>
      </c>
      <c r="E119" s="83"/>
      <c r="F119" s="92">
        <f t="shared" si="10"/>
        <v>2.2281833646816554E-4</v>
      </c>
      <c r="G119" s="92" t="str">
        <f t="shared" si="11"/>
        <v/>
      </c>
      <c r="L119" s="83" t="s">
        <v>1744</v>
      </c>
      <c r="M119" s="64"/>
    </row>
    <row r="120" spans="1:14">
      <c r="A120" s="66" t="s">
        <v>236</v>
      </c>
      <c r="B120" s="83" t="s">
        <v>241</v>
      </c>
      <c r="C120" s="219">
        <v>0</v>
      </c>
      <c r="D120" s="208" t="s">
        <v>1405</v>
      </c>
      <c r="E120" s="83"/>
      <c r="F120" s="92">
        <f t="shared" si="10"/>
        <v>0</v>
      </c>
      <c r="G120" s="92" t="str">
        <f t="shared" si="11"/>
        <v/>
      </c>
      <c r="L120" s="83" t="s">
        <v>241</v>
      </c>
      <c r="M120" s="64"/>
    </row>
    <row r="121" spans="1:14">
      <c r="A121" s="66" t="s">
        <v>238</v>
      </c>
      <c r="B121" s="83" t="s">
        <v>1751</v>
      </c>
      <c r="C121" s="219">
        <v>161.88300000000001</v>
      </c>
      <c r="D121" s="208" t="s">
        <v>1405</v>
      </c>
      <c r="E121" s="83"/>
      <c r="F121" s="92">
        <f t="shared" ref="F121" si="12">IF($C$129=0,"",IF(C121="[for completion]","",IF(C121="","",C121/$C$129)))</f>
        <v>2.4998614430990396E-3</v>
      </c>
      <c r="G121" s="92" t="str">
        <f t="shared" ref="G121" si="13">IF($D$129=0,"",IF(D121="[for completion]","",IF(D121="","",D121/$D$129)))</f>
        <v/>
      </c>
      <c r="L121" s="83"/>
      <c r="M121" s="64"/>
    </row>
    <row r="122" spans="1:14">
      <c r="A122" s="66" t="s">
        <v>240</v>
      </c>
      <c r="B122" s="83" t="s">
        <v>243</v>
      </c>
      <c r="C122" s="219">
        <v>0</v>
      </c>
      <c r="D122" s="208" t="s">
        <v>1405</v>
      </c>
      <c r="E122" s="83"/>
      <c r="F122" s="92">
        <f t="shared" si="10"/>
        <v>0</v>
      </c>
      <c r="G122" s="92" t="str">
        <f t="shared" si="11"/>
        <v/>
      </c>
      <c r="L122" s="83" t="s">
        <v>243</v>
      </c>
      <c r="M122" s="64"/>
    </row>
    <row r="123" spans="1:14">
      <c r="A123" s="66" t="s">
        <v>242</v>
      </c>
      <c r="B123" s="83" t="s">
        <v>230</v>
      </c>
      <c r="C123" s="219">
        <v>0</v>
      </c>
      <c r="D123" s="208" t="s">
        <v>1405</v>
      </c>
      <c r="E123" s="83"/>
      <c r="F123" s="92">
        <f t="shared" si="10"/>
        <v>0</v>
      </c>
      <c r="G123" s="92" t="str">
        <f t="shared" si="11"/>
        <v/>
      </c>
      <c r="L123" s="83" t="s">
        <v>230</v>
      </c>
      <c r="M123" s="64"/>
    </row>
    <row r="124" spans="1:14">
      <c r="A124" s="66" t="s">
        <v>244</v>
      </c>
      <c r="B124" s="184" t="s">
        <v>1746</v>
      </c>
      <c r="C124" s="219">
        <v>0</v>
      </c>
      <c r="D124" s="208" t="s">
        <v>1405</v>
      </c>
      <c r="E124" s="83"/>
      <c r="F124" s="92">
        <f t="shared" si="10"/>
        <v>0</v>
      </c>
      <c r="G124" s="92" t="str">
        <f t="shared" si="11"/>
        <v/>
      </c>
      <c r="L124" s="184" t="s">
        <v>1746</v>
      </c>
      <c r="M124" s="64"/>
    </row>
    <row r="125" spans="1:14">
      <c r="A125" s="66" t="s">
        <v>246</v>
      </c>
      <c r="B125" s="83" t="s">
        <v>245</v>
      </c>
      <c r="C125" s="219">
        <v>0</v>
      </c>
      <c r="D125" s="208" t="s">
        <v>1405</v>
      </c>
      <c r="E125" s="83"/>
      <c r="F125" s="92">
        <f t="shared" si="10"/>
        <v>0</v>
      </c>
      <c r="G125" s="92" t="str">
        <f t="shared" si="11"/>
        <v/>
      </c>
      <c r="L125" s="83" t="s">
        <v>245</v>
      </c>
      <c r="M125" s="64"/>
    </row>
    <row r="126" spans="1:14">
      <c r="A126" s="66" t="s">
        <v>248</v>
      </c>
      <c r="B126" s="83" t="s">
        <v>247</v>
      </c>
      <c r="C126" s="219">
        <v>0</v>
      </c>
      <c r="D126" s="208" t="s">
        <v>1405</v>
      </c>
      <c r="E126" s="83"/>
      <c r="F126" s="92">
        <f t="shared" si="10"/>
        <v>0</v>
      </c>
      <c r="G126" s="92" t="str">
        <f t="shared" si="11"/>
        <v/>
      </c>
      <c r="H126" s="96"/>
      <c r="L126" s="83" t="s">
        <v>247</v>
      </c>
      <c r="M126" s="64"/>
    </row>
    <row r="127" spans="1:14">
      <c r="A127" s="66" t="s">
        <v>249</v>
      </c>
      <c r="B127" s="83" t="s">
        <v>1745</v>
      </c>
      <c r="C127" s="219">
        <v>103.476</v>
      </c>
      <c r="D127" s="208" t="s">
        <v>1405</v>
      </c>
      <c r="E127" s="83"/>
      <c r="F127" s="92">
        <f t="shared" ref="F127" si="14">IF($C$129=0,"",IF(C127="[for completion]","",IF(C127="","",C127/$C$129)))</f>
        <v>1.5979174013708432E-3</v>
      </c>
      <c r="G127" s="92" t="str">
        <f t="shared" ref="G127" si="15">IF($D$129=0,"",IF(D127="[for completion]","",IF(D127="","",D127/$D$129)))</f>
        <v/>
      </c>
      <c r="H127" s="64"/>
      <c r="L127" s="83" t="s">
        <v>1745</v>
      </c>
      <c r="M127" s="64"/>
    </row>
    <row r="128" spans="1:14">
      <c r="A128" s="66" t="s">
        <v>1747</v>
      </c>
      <c r="B128" s="83" t="s">
        <v>158</v>
      </c>
      <c r="C128" s="219">
        <v>0</v>
      </c>
      <c r="D128" s="208" t="s">
        <v>1405</v>
      </c>
      <c r="E128" s="83"/>
      <c r="F128" s="92">
        <f t="shared" si="10"/>
        <v>0</v>
      </c>
      <c r="G128" s="92" t="str">
        <f t="shared" si="11"/>
        <v/>
      </c>
      <c r="H128" s="64"/>
      <c r="L128" s="64"/>
      <c r="M128" s="64"/>
    </row>
    <row r="129" spans="1:14">
      <c r="A129" s="66" t="s">
        <v>1750</v>
      </c>
      <c r="B129" s="100" t="s">
        <v>160</v>
      </c>
      <c r="C129" s="219">
        <f>SUM(C112:C128)</f>
        <v>64756.788999999997</v>
      </c>
      <c r="D129" s="66">
        <f>SUM(D112:D128)</f>
        <v>0</v>
      </c>
      <c r="E129" s="83"/>
      <c r="F129" s="103">
        <f>SUM(F112:F128)</f>
        <v>1</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219">
        <v>30054.598000000002</v>
      </c>
      <c r="D138" s="66" t="s">
        <v>1405</v>
      </c>
      <c r="E138" s="92"/>
      <c r="F138" s="92">
        <f>IF($C$155=0,"",IF(C138="[for completion]","",IF(C138="","",C138/$C$155)))</f>
        <v>0.99631492804043631</v>
      </c>
      <c r="G138" s="92" t="str">
        <f>IF($D$155=0,"",IF(D138="[for completion]","",IF(D138="","",D138/$D$155)))</f>
        <v/>
      </c>
      <c r="H138" s="64"/>
      <c r="I138" s="66"/>
      <c r="J138" s="66"/>
      <c r="K138" s="66"/>
      <c r="L138" s="64"/>
      <c r="M138" s="64"/>
      <c r="N138" s="64"/>
    </row>
    <row r="139" spans="1:14" s="102" customFormat="1">
      <c r="A139" s="66" t="s">
        <v>259</v>
      </c>
      <c r="B139" s="83" t="s">
        <v>1741</v>
      </c>
      <c r="C139" s="219">
        <v>0</v>
      </c>
      <c r="D139" s="208" t="s">
        <v>1405</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219">
        <v>0</v>
      </c>
      <c r="D140" s="208" t="s">
        <v>1405</v>
      </c>
      <c r="E140" s="92"/>
      <c r="F140" s="92">
        <f t="shared" si="18"/>
        <v>0</v>
      </c>
      <c r="G140" s="92" t="str">
        <f t="shared" si="19"/>
        <v/>
      </c>
      <c r="H140" s="64"/>
      <c r="I140" s="66"/>
      <c r="J140" s="66"/>
      <c r="K140" s="66"/>
      <c r="L140" s="64"/>
      <c r="M140" s="64"/>
      <c r="N140" s="64"/>
    </row>
    <row r="141" spans="1:14" s="102" customFormat="1">
      <c r="A141" s="66" t="s">
        <v>261</v>
      </c>
      <c r="B141" s="83" t="s">
        <v>1742</v>
      </c>
      <c r="C141" s="219">
        <v>0</v>
      </c>
      <c r="D141" s="208" t="s">
        <v>1405</v>
      </c>
      <c r="E141" s="92"/>
      <c r="F141" s="92">
        <f t="shared" si="18"/>
        <v>0</v>
      </c>
      <c r="G141" s="92" t="str">
        <f t="shared" si="19"/>
        <v/>
      </c>
      <c r="H141" s="64"/>
      <c r="I141" s="66"/>
      <c r="J141" s="66"/>
      <c r="K141" s="66"/>
      <c r="L141" s="64"/>
      <c r="M141" s="64"/>
      <c r="N141" s="64"/>
    </row>
    <row r="142" spans="1:14" s="102" customFormat="1">
      <c r="A142" s="66" t="s">
        <v>262</v>
      </c>
      <c r="B142" s="83" t="s">
        <v>1743</v>
      </c>
      <c r="C142" s="219">
        <v>0</v>
      </c>
      <c r="D142" s="208" t="s">
        <v>1405</v>
      </c>
      <c r="E142" s="92"/>
      <c r="F142" s="92">
        <f t="shared" si="18"/>
        <v>0</v>
      </c>
      <c r="G142" s="92" t="str">
        <f t="shared" si="19"/>
        <v/>
      </c>
      <c r="H142" s="64"/>
      <c r="I142" s="66"/>
      <c r="J142" s="66"/>
      <c r="K142" s="66"/>
      <c r="L142" s="64"/>
      <c r="M142" s="64"/>
      <c r="N142" s="64"/>
    </row>
    <row r="143" spans="1:14" s="102" customFormat="1">
      <c r="A143" s="66" t="s">
        <v>263</v>
      </c>
      <c r="B143" s="83" t="s">
        <v>237</v>
      </c>
      <c r="C143" s="219">
        <v>0</v>
      </c>
      <c r="D143" s="208" t="s">
        <v>1405</v>
      </c>
      <c r="E143" s="83"/>
      <c r="F143" s="92">
        <f t="shared" si="18"/>
        <v>0</v>
      </c>
      <c r="G143" s="92" t="str">
        <f t="shared" si="19"/>
        <v/>
      </c>
      <c r="H143" s="64"/>
      <c r="I143" s="66"/>
      <c r="J143" s="66"/>
      <c r="K143" s="66"/>
      <c r="L143" s="64"/>
      <c r="M143" s="64"/>
      <c r="N143" s="64"/>
    </row>
    <row r="144" spans="1:14">
      <c r="A144" s="66" t="s">
        <v>264</v>
      </c>
      <c r="B144" s="83" t="s">
        <v>239</v>
      </c>
      <c r="C144" s="219">
        <v>0</v>
      </c>
      <c r="D144" s="208" t="s">
        <v>1405</v>
      </c>
      <c r="E144" s="83"/>
      <c r="F144" s="92">
        <f t="shared" si="18"/>
        <v>0</v>
      </c>
      <c r="G144" s="92" t="str">
        <f t="shared" si="19"/>
        <v/>
      </c>
      <c r="H144" s="64"/>
      <c r="L144" s="64"/>
      <c r="M144" s="64"/>
    </row>
    <row r="145" spans="1:13">
      <c r="A145" s="66" t="s">
        <v>265</v>
      </c>
      <c r="B145" s="83" t="s">
        <v>1744</v>
      </c>
      <c r="C145" s="219">
        <v>0</v>
      </c>
      <c r="D145" s="208" t="s">
        <v>1405</v>
      </c>
      <c r="E145" s="83"/>
      <c r="F145" s="92">
        <f t="shared" si="18"/>
        <v>0</v>
      </c>
      <c r="G145" s="92" t="str">
        <f t="shared" si="19"/>
        <v/>
      </c>
      <c r="H145" s="64"/>
      <c r="L145" s="64"/>
      <c r="M145" s="64"/>
    </row>
    <row r="146" spans="1:13">
      <c r="A146" s="66" t="s">
        <v>266</v>
      </c>
      <c r="B146" s="83" t="s">
        <v>241</v>
      </c>
      <c r="C146" s="219">
        <v>0</v>
      </c>
      <c r="D146" s="208" t="s">
        <v>1405</v>
      </c>
      <c r="E146" s="83"/>
      <c r="F146" s="92">
        <f t="shared" si="18"/>
        <v>0</v>
      </c>
      <c r="G146" s="92" t="str">
        <f t="shared" si="19"/>
        <v/>
      </c>
      <c r="H146" s="64"/>
      <c r="L146" s="64"/>
      <c r="M146" s="64"/>
    </row>
    <row r="147" spans="1:13">
      <c r="A147" s="66" t="s">
        <v>267</v>
      </c>
      <c r="B147" s="83" t="s">
        <v>1751</v>
      </c>
      <c r="C147" s="219">
        <v>0</v>
      </c>
      <c r="D147" s="208" t="s">
        <v>1405</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219">
        <v>0</v>
      </c>
      <c r="D148" s="208" t="s">
        <v>1405</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219">
        <v>111.163</v>
      </c>
      <c r="D149" s="208" t="s">
        <v>1405</v>
      </c>
      <c r="E149" s="83"/>
      <c r="F149" s="92">
        <f t="shared" si="22"/>
        <v>3.6850719595636918E-3</v>
      </c>
      <c r="G149" s="92" t="str">
        <f t="shared" si="23"/>
        <v/>
      </c>
      <c r="H149" s="64"/>
      <c r="L149" s="64"/>
      <c r="M149" s="64"/>
    </row>
    <row r="150" spans="1:13">
      <c r="A150" s="66" t="s">
        <v>270</v>
      </c>
      <c r="B150" s="184" t="s">
        <v>1746</v>
      </c>
      <c r="C150" s="66">
        <v>0</v>
      </c>
      <c r="D150" s="208" t="s">
        <v>1405</v>
      </c>
      <c r="E150" s="83"/>
      <c r="F150" s="92">
        <f t="shared" si="22"/>
        <v>0</v>
      </c>
      <c r="G150" s="92" t="str">
        <f t="shared" si="23"/>
        <v/>
      </c>
      <c r="H150" s="64"/>
      <c r="L150" s="64"/>
      <c r="M150" s="64"/>
    </row>
    <row r="151" spans="1:13">
      <c r="A151" s="66" t="s">
        <v>271</v>
      </c>
      <c r="B151" s="83" t="s">
        <v>245</v>
      </c>
      <c r="C151" s="66">
        <v>0</v>
      </c>
      <c r="D151" s="208" t="s">
        <v>1405</v>
      </c>
      <c r="E151" s="83"/>
      <c r="F151" s="92">
        <f t="shared" si="22"/>
        <v>0</v>
      </c>
      <c r="G151" s="92" t="str">
        <f t="shared" si="23"/>
        <v/>
      </c>
      <c r="H151" s="64"/>
      <c r="L151" s="64"/>
      <c r="M151" s="64"/>
    </row>
    <row r="152" spans="1:13">
      <c r="A152" s="66" t="s">
        <v>272</v>
      </c>
      <c r="B152" s="83" t="s">
        <v>247</v>
      </c>
      <c r="C152" s="66">
        <v>0</v>
      </c>
      <c r="D152" s="208" t="s">
        <v>1405</v>
      </c>
      <c r="E152" s="83"/>
      <c r="F152" s="92">
        <f t="shared" si="22"/>
        <v>0</v>
      </c>
      <c r="G152" s="92" t="str">
        <f t="shared" si="23"/>
        <v/>
      </c>
      <c r="H152" s="64"/>
      <c r="L152" s="64"/>
      <c r="M152" s="64"/>
    </row>
    <row r="153" spans="1:13">
      <c r="A153" s="66" t="s">
        <v>273</v>
      </c>
      <c r="B153" s="83" t="s">
        <v>1745</v>
      </c>
      <c r="C153" s="66">
        <v>0</v>
      </c>
      <c r="D153" s="208" t="s">
        <v>1405</v>
      </c>
      <c r="E153" s="83"/>
      <c r="F153" s="92">
        <f t="shared" si="22"/>
        <v>0</v>
      </c>
      <c r="G153" s="92" t="str">
        <f t="shared" si="23"/>
        <v/>
      </c>
      <c r="H153" s="64"/>
      <c r="L153" s="64"/>
      <c r="M153" s="64"/>
    </row>
    <row r="154" spans="1:13">
      <c r="A154" s="66" t="s">
        <v>1748</v>
      </c>
      <c r="B154" s="83" t="s">
        <v>158</v>
      </c>
      <c r="C154" s="66">
        <v>0</v>
      </c>
      <c r="D154" s="208" t="s">
        <v>1405</v>
      </c>
      <c r="E154" s="83"/>
      <c r="F154" s="92">
        <f t="shared" si="22"/>
        <v>0</v>
      </c>
      <c r="G154" s="92" t="str">
        <f t="shared" si="23"/>
        <v/>
      </c>
      <c r="H154" s="64"/>
      <c r="L154" s="64"/>
      <c r="M154" s="64"/>
    </row>
    <row r="155" spans="1:13">
      <c r="A155" s="66" t="s">
        <v>1752</v>
      </c>
      <c r="B155" s="100" t="s">
        <v>160</v>
      </c>
      <c r="C155" s="220">
        <f>SUM(C138:C154)</f>
        <v>30165.761000000002</v>
      </c>
      <c r="D155" s="66">
        <f>SUM(D138:D154)</f>
        <v>0</v>
      </c>
      <c r="E155" s="83"/>
      <c r="F155" s="103">
        <f>SUM(F138:F154)</f>
        <v>1</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219">
        <v>14770.089</v>
      </c>
      <c r="D164" s="208" t="s">
        <v>1405</v>
      </c>
      <c r="E164" s="104"/>
      <c r="F164" s="92">
        <f>IF($C$167=0,"",IF(C164="[for completion]","",IF(C164="","",C164/$C$167)))</f>
        <v>0.48963090969261475</v>
      </c>
      <c r="G164" s="92" t="str">
        <f>IF($D$167=0,"",IF(D164="[for completion]","",IF(D164="","",D164/$D$167)))</f>
        <v/>
      </c>
      <c r="H164" s="64"/>
      <c r="L164" s="64"/>
      <c r="M164" s="64"/>
    </row>
    <row r="165" spans="1:13">
      <c r="A165" s="66" t="s">
        <v>285</v>
      </c>
      <c r="B165" s="64" t="s">
        <v>286</v>
      </c>
      <c r="C165" s="219">
        <v>15395.672</v>
      </c>
      <c r="D165" s="208" t="s">
        <v>1405</v>
      </c>
      <c r="E165" s="104"/>
      <c r="F165" s="92">
        <f t="shared" ref="F165:F166" si="26">IF($C$167=0,"",IF(C165="[for completion]","",IF(C165="","",C165/$C$167)))</f>
        <v>0.51036909030738531</v>
      </c>
      <c r="G165" s="92" t="str">
        <f t="shared" ref="G165:G166" si="27">IF($D$167=0,"",IF(D165="[for completion]","",IF(D165="","",D165/$D$167)))</f>
        <v/>
      </c>
      <c r="H165" s="64"/>
      <c r="L165" s="64"/>
      <c r="M165" s="64"/>
    </row>
    <row r="166" spans="1:13">
      <c r="A166" s="66" t="s">
        <v>287</v>
      </c>
      <c r="B166" s="64" t="s">
        <v>158</v>
      </c>
      <c r="C166" s="219">
        <v>0</v>
      </c>
      <c r="D166" s="208" t="s">
        <v>1405</v>
      </c>
      <c r="E166" s="104"/>
      <c r="F166" s="92">
        <f t="shared" si="26"/>
        <v>0</v>
      </c>
      <c r="G166" s="92" t="str">
        <f t="shared" si="27"/>
        <v/>
      </c>
      <c r="H166" s="64"/>
      <c r="L166" s="64"/>
      <c r="M166" s="64"/>
    </row>
    <row r="167" spans="1:13">
      <c r="A167" s="66" t="s">
        <v>288</v>
      </c>
      <c r="B167" s="105" t="s">
        <v>160</v>
      </c>
      <c r="C167" s="222">
        <f>SUM(C164:C166)</f>
        <v>30165.760999999999</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17" t="s">
        <v>1763</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B345" zoomScale="80" zoomScaleNormal="80" workbookViewId="0">
      <selection activeCell="C375" sqref="C375"/>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1739</v>
      </c>
    </row>
    <row r="2" spans="1:7" ht="15.75" thickBot="1">
      <c r="A2" s="146"/>
      <c r="B2" s="146"/>
      <c r="C2" s="146"/>
      <c r="D2" s="146"/>
      <c r="E2" s="146"/>
      <c r="F2" s="146"/>
    </row>
    <row r="3" spans="1:7" ht="19.5" thickBot="1">
      <c r="A3" s="148"/>
      <c r="B3" s="149" t="s">
        <v>82</v>
      </c>
      <c r="C3" s="150" t="s">
        <v>1756</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C12" s="223">
        <v>54217.669000000002</v>
      </c>
      <c r="F12" s="165">
        <f>IF($C$15=0,"",IF(C12="[for completion]","",C12/$C$15))</f>
        <v>0.8372507062618344</v>
      </c>
    </row>
    <row r="13" spans="1:7">
      <c r="A13" s="151" t="s">
        <v>547</v>
      </c>
      <c r="B13" s="151" t="s">
        <v>548</v>
      </c>
      <c r="C13" s="223">
        <v>10539.121999999999</v>
      </c>
      <c r="F13" s="165">
        <f>IF($C$15=0,"",IF(C13="[for completion]","",C13/$C$15))</f>
        <v>0.16274929373816563</v>
      </c>
    </row>
    <row r="14" spans="1:7">
      <c r="A14" s="151" t="s">
        <v>549</v>
      </c>
      <c r="B14" s="151" t="s">
        <v>158</v>
      </c>
      <c r="C14" s="223">
        <v>0</v>
      </c>
      <c r="F14" s="165">
        <f>IF($C$15=0,"",IF(C14="[for completion]","",C14/$C$15))</f>
        <v>0</v>
      </c>
    </row>
    <row r="15" spans="1:7">
      <c r="A15" s="151" t="s">
        <v>550</v>
      </c>
      <c r="B15" s="166" t="s">
        <v>160</v>
      </c>
      <c r="C15" s="223">
        <f>SUM(C12:C14)</f>
        <v>64756.790999999997</v>
      </c>
      <c r="F15" s="167">
        <f>SUM(F12:F14)</f>
        <v>1</v>
      </c>
    </row>
    <row r="16" spans="1:7" outlineLevel="1">
      <c r="A16" s="151" t="s">
        <v>551</v>
      </c>
      <c r="B16" s="168" t="s">
        <v>552</v>
      </c>
      <c r="F16" s="165">
        <f t="shared" ref="F16:F26" si="0">IF($C$15=0,"",IF(C16="[for completion]","",C16/$C$15))</f>
        <v>0</v>
      </c>
    </row>
    <row r="17" spans="1:7" outlineLevel="1">
      <c r="A17" s="151" t="s">
        <v>553</v>
      </c>
      <c r="B17" s="168" t="s">
        <v>1591</v>
      </c>
      <c r="F17" s="165">
        <f t="shared" si="0"/>
        <v>0</v>
      </c>
    </row>
    <row r="18" spans="1:7" outlineLevel="1">
      <c r="A18" s="151" t="s">
        <v>554</v>
      </c>
      <c r="B18" s="168" t="s">
        <v>162</v>
      </c>
      <c r="F18" s="165">
        <f t="shared" si="0"/>
        <v>0</v>
      </c>
    </row>
    <row r="19" spans="1:7" outlineLevel="1">
      <c r="A19" s="151" t="s">
        <v>555</v>
      </c>
      <c r="B19" s="168" t="s">
        <v>162</v>
      </c>
      <c r="F19" s="165">
        <f t="shared" si="0"/>
        <v>0</v>
      </c>
    </row>
    <row r="20" spans="1:7" outlineLevel="1">
      <c r="A20" s="151" t="s">
        <v>556</v>
      </c>
      <c r="B20" s="168" t="s">
        <v>162</v>
      </c>
      <c r="F20" s="165">
        <f t="shared" si="0"/>
        <v>0</v>
      </c>
    </row>
    <row r="21" spans="1:7" outlineLevel="1">
      <c r="A21" s="151" t="s">
        <v>557</v>
      </c>
      <c r="B21" s="168" t="s">
        <v>162</v>
      </c>
      <c r="F21" s="165">
        <f t="shared" si="0"/>
        <v>0</v>
      </c>
    </row>
    <row r="22" spans="1:7" outlineLevel="1">
      <c r="A22" s="151" t="s">
        <v>558</v>
      </c>
      <c r="B22" s="168" t="s">
        <v>162</v>
      </c>
      <c r="F22" s="165">
        <f t="shared" si="0"/>
        <v>0</v>
      </c>
    </row>
    <row r="23" spans="1:7" outlineLevel="1">
      <c r="A23" s="151" t="s">
        <v>559</v>
      </c>
      <c r="B23" s="168" t="s">
        <v>162</v>
      </c>
      <c r="F23" s="165">
        <f t="shared" si="0"/>
        <v>0</v>
      </c>
    </row>
    <row r="24" spans="1:7" outlineLevel="1">
      <c r="A24" s="151" t="s">
        <v>560</v>
      </c>
      <c r="B24" s="168" t="s">
        <v>162</v>
      </c>
      <c r="F24" s="165">
        <f t="shared" si="0"/>
        <v>0</v>
      </c>
    </row>
    <row r="25" spans="1:7" outlineLevel="1">
      <c r="A25" s="151" t="s">
        <v>561</v>
      </c>
      <c r="B25" s="168" t="s">
        <v>162</v>
      </c>
      <c r="F25" s="165">
        <f t="shared" si="0"/>
        <v>0</v>
      </c>
    </row>
    <row r="26" spans="1:7" outlineLevel="1">
      <c r="A26" s="151" t="s">
        <v>562</v>
      </c>
      <c r="B26" s="168" t="s">
        <v>162</v>
      </c>
      <c r="C26" s="147"/>
      <c r="D26" s="147"/>
      <c r="E26" s="147"/>
      <c r="F26" s="165">
        <f t="shared" si="0"/>
        <v>0</v>
      </c>
    </row>
    <row r="27" spans="1:7" ht="15" customHeight="1">
      <c r="A27" s="162"/>
      <c r="B27" s="163" t="s">
        <v>563</v>
      </c>
      <c r="C27" s="162" t="s">
        <v>564</v>
      </c>
      <c r="D27" s="162" t="s">
        <v>565</v>
      </c>
      <c r="E27" s="169"/>
      <c r="F27" s="162" t="s">
        <v>566</v>
      </c>
      <c r="G27" s="164"/>
    </row>
    <row r="28" spans="1:7">
      <c r="A28" s="151" t="s">
        <v>567</v>
      </c>
      <c r="B28" s="151" t="s">
        <v>568</v>
      </c>
      <c r="C28" s="151">
        <v>870132</v>
      </c>
      <c r="D28" s="151">
        <v>65449</v>
      </c>
      <c r="F28" s="151">
        <v>935581</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v>5.1999999999999998E-3</v>
      </c>
      <c r="D36" s="186">
        <v>4.3999999999999997E-2</v>
      </c>
      <c r="F36" s="186">
        <v>1.15E-2</v>
      </c>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1</v>
      </c>
      <c r="D44" s="185">
        <f>SUM(D45:D72)</f>
        <v>1</v>
      </c>
      <c r="E44" s="186"/>
      <c r="F44" s="185">
        <f>SUM(F45:F72)</f>
        <v>1</v>
      </c>
      <c r="G44" s="151"/>
    </row>
    <row r="45" spans="1:7">
      <c r="A45" s="151" t="s">
        <v>591</v>
      </c>
      <c r="B45" s="151" t="s">
        <v>592</v>
      </c>
      <c r="C45" s="186">
        <v>0</v>
      </c>
      <c r="D45" s="186">
        <v>0</v>
      </c>
      <c r="E45" s="186"/>
      <c r="F45" s="186">
        <v>0</v>
      </c>
      <c r="G45" s="151"/>
    </row>
    <row r="46" spans="1:7">
      <c r="A46" s="151" t="s">
        <v>593</v>
      </c>
      <c r="B46" s="151" t="s">
        <v>594</v>
      </c>
      <c r="C46" s="186">
        <v>0</v>
      </c>
      <c r="D46" s="186">
        <v>0</v>
      </c>
      <c r="E46" s="186"/>
      <c r="F46" s="186">
        <v>0</v>
      </c>
      <c r="G46" s="151"/>
    </row>
    <row r="47" spans="1:7">
      <c r="A47" s="151" t="s">
        <v>595</v>
      </c>
      <c r="B47" s="151" t="s">
        <v>596</v>
      </c>
      <c r="C47" s="186">
        <v>0</v>
      </c>
      <c r="D47" s="186">
        <v>0</v>
      </c>
      <c r="E47" s="186"/>
      <c r="F47" s="186">
        <v>0</v>
      </c>
      <c r="G47" s="151"/>
    </row>
    <row r="48" spans="1:7">
      <c r="A48" s="151" t="s">
        <v>597</v>
      </c>
      <c r="B48" s="151" t="s">
        <v>598</v>
      </c>
      <c r="C48" s="186">
        <v>0</v>
      </c>
      <c r="D48" s="186">
        <v>0</v>
      </c>
      <c r="E48" s="186"/>
      <c r="F48" s="186">
        <v>0</v>
      </c>
      <c r="G48" s="151"/>
    </row>
    <row r="49" spans="1:7">
      <c r="A49" s="151" t="s">
        <v>599</v>
      </c>
      <c r="B49" s="151" t="s">
        <v>600</v>
      </c>
      <c r="C49" s="186">
        <v>0</v>
      </c>
      <c r="D49" s="186">
        <v>0</v>
      </c>
      <c r="E49" s="186"/>
      <c r="F49" s="186">
        <v>0</v>
      </c>
      <c r="G49" s="151"/>
    </row>
    <row r="50" spans="1:7">
      <c r="A50" s="151" t="s">
        <v>601</v>
      </c>
      <c r="B50" s="151" t="s">
        <v>602</v>
      </c>
      <c r="C50" s="186">
        <v>0</v>
      </c>
      <c r="D50" s="186">
        <v>0</v>
      </c>
      <c r="E50" s="186"/>
      <c r="F50" s="186">
        <v>0</v>
      </c>
      <c r="G50" s="151"/>
    </row>
    <row r="51" spans="1:7">
      <c r="A51" s="151" t="s">
        <v>603</v>
      </c>
      <c r="B51" s="151" t="s">
        <v>604</v>
      </c>
      <c r="C51" s="186">
        <v>0</v>
      </c>
      <c r="D51" s="186">
        <v>0</v>
      </c>
      <c r="E51" s="186"/>
      <c r="F51" s="186">
        <v>0</v>
      </c>
      <c r="G51" s="151"/>
    </row>
    <row r="52" spans="1:7">
      <c r="A52" s="151" t="s">
        <v>605</v>
      </c>
      <c r="B52" s="151" t="s">
        <v>606</v>
      </c>
      <c r="C52" s="186">
        <v>0</v>
      </c>
      <c r="D52" s="186">
        <v>0</v>
      </c>
      <c r="E52" s="186"/>
      <c r="F52" s="186">
        <v>0</v>
      </c>
      <c r="G52" s="151"/>
    </row>
    <row r="53" spans="1:7">
      <c r="A53" s="151" t="s">
        <v>607</v>
      </c>
      <c r="B53" s="151" t="s">
        <v>608</v>
      </c>
      <c r="C53" s="186">
        <v>0</v>
      </c>
      <c r="D53" s="186">
        <v>0</v>
      </c>
      <c r="E53" s="186"/>
      <c r="F53" s="186">
        <v>0</v>
      </c>
      <c r="G53" s="151"/>
    </row>
    <row r="54" spans="1:7">
      <c r="A54" s="151" t="s">
        <v>609</v>
      </c>
      <c r="B54" s="151" t="s">
        <v>610</v>
      </c>
      <c r="C54" s="186">
        <v>0</v>
      </c>
      <c r="D54" s="186">
        <v>0</v>
      </c>
      <c r="E54" s="186"/>
      <c r="F54" s="186">
        <v>0</v>
      </c>
      <c r="G54" s="151"/>
    </row>
    <row r="55" spans="1:7">
      <c r="A55" s="151" t="s">
        <v>611</v>
      </c>
      <c r="B55" s="151" t="s">
        <v>612</v>
      </c>
      <c r="C55" s="186">
        <v>0</v>
      </c>
      <c r="D55" s="186">
        <v>0</v>
      </c>
      <c r="E55" s="186"/>
      <c r="F55" s="186">
        <v>0</v>
      </c>
      <c r="G55" s="151"/>
    </row>
    <row r="56" spans="1:7">
      <c r="A56" s="151" t="s">
        <v>613</v>
      </c>
      <c r="B56" s="151" t="s">
        <v>614</v>
      </c>
      <c r="C56" s="186">
        <v>0</v>
      </c>
      <c r="D56" s="186">
        <v>0</v>
      </c>
      <c r="E56" s="186"/>
      <c r="F56" s="186">
        <v>0</v>
      </c>
      <c r="G56" s="151"/>
    </row>
    <row r="57" spans="1:7">
      <c r="A57" s="151" t="s">
        <v>615</v>
      </c>
      <c r="B57" s="151" t="s">
        <v>616</v>
      </c>
      <c r="C57" s="186">
        <v>0</v>
      </c>
      <c r="D57" s="186">
        <v>0</v>
      </c>
      <c r="E57" s="186"/>
      <c r="F57" s="186">
        <v>0</v>
      </c>
      <c r="G57" s="151"/>
    </row>
    <row r="58" spans="1:7">
      <c r="A58" s="151" t="s">
        <v>617</v>
      </c>
      <c r="B58" s="151" t="s">
        <v>618</v>
      </c>
      <c r="C58" s="186">
        <v>0</v>
      </c>
      <c r="D58" s="186">
        <v>0</v>
      </c>
      <c r="E58" s="186"/>
      <c r="F58" s="186">
        <v>0</v>
      </c>
      <c r="G58" s="151"/>
    </row>
    <row r="59" spans="1:7">
      <c r="A59" s="151" t="s">
        <v>619</v>
      </c>
      <c r="B59" s="151" t="s">
        <v>620</v>
      </c>
      <c r="C59" s="186">
        <v>0</v>
      </c>
      <c r="D59" s="186">
        <v>0</v>
      </c>
      <c r="E59" s="186"/>
      <c r="F59" s="186">
        <v>0</v>
      </c>
      <c r="G59" s="151"/>
    </row>
    <row r="60" spans="1:7">
      <c r="A60" s="151" t="s">
        <v>621</v>
      </c>
      <c r="B60" s="151" t="s">
        <v>3</v>
      </c>
      <c r="C60" s="186">
        <v>0</v>
      </c>
      <c r="D60" s="186">
        <v>0</v>
      </c>
      <c r="E60" s="186"/>
      <c r="F60" s="186">
        <v>0</v>
      </c>
      <c r="G60" s="151"/>
    </row>
    <row r="61" spans="1:7">
      <c r="A61" s="151" t="s">
        <v>622</v>
      </c>
      <c r="B61" s="151" t="s">
        <v>623</v>
      </c>
      <c r="C61" s="186">
        <v>0</v>
      </c>
      <c r="D61" s="186">
        <v>0</v>
      </c>
      <c r="E61" s="186"/>
      <c r="F61" s="186">
        <v>0</v>
      </c>
      <c r="G61" s="151"/>
    </row>
    <row r="62" spans="1:7">
      <c r="A62" s="151" t="s">
        <v>624</v>
      </c>
      <c r="B62" s="151" t="s">
        <v>625</v>
      </c>
      <c r="C62" s="186">
        <v>0</v>
      </c>
      <c r="D62" s="186">
        <v>0</v>
      </c>
      <c r="E62" s="186"/>
      <c r="F62" s="186">
        <v>0</v>
      </c>
      <c r="G62" s="151"/>
    </row>
    <row r="63" spans="1:7">
      <c r="A63" s="151" t="s">
        <v>626</v>
      </c>
      <c r="B63" s="151" t="s">
        <v>627</v>
      </c>
      <c r="C63" s="186">
        <v>0</v>
      </c>
      <c r="D63" s="186">
        <v>0</v>
      </c>
      <c r="E63" s="186"/>
      <c r="F63" s="186">
        <v>0</v>
      </c>
      <c r="G63" s="151"/>
    </row>
    <row r="64" spans="1:7">
      <c r="A64" s="151" t="s">
        <v>628</v>
      </c>
      <c r="B64" s="151" t="s">
        <v>629</v>
      </c>
      <c r="C64" s="186">
        <v>0</v>
      </c>
      <c r="D64" s="186">
        <v>0</v>
      </c>
      <c r="E64" s="186"/>
      <c r="F64" s="186">
        <v>0</v>
      </c>
      <c r="G64" s="151"/>
    </row>
    <row r="65" spans="1:7">
      <c r="A65" s="151" t="s">
        <v>630</v>
      </c>
      <c r="B65" s="151" t="s">
        <v>631</v>
      </c>
      <c r="C65" s="186">
        <v>0</v>
      </c>
      <c r="D65" s="186">
        <v>0</v>
      </c>
      <c r="E65" s="186"/>
      <c r="F65" s="186">
        <v>0</v>
      </c>
      <c r="G65" s="151"/>
    </row>
    <row r="66" spans="1:7">
      <c r="A66" s="151" t="s">
        <v>632</v>
      </c>
      <c r="B66" s="151" t="s">
        <v>633</v>
      </c>
      <c r="C66" s="186">
        <v>0</v>
      </c>
      <c r="D66" s="186">
        <v>0</v>
      </c>
      <c r="E66" s="186"/>
      <c r="F66" s="186">
        <v>0</v>
      </c>
      <c r="G66" s="151"/>
    </row>
    <row r="67" spans="1:7">
      <c r="A67" s="151" t="s">
        <v>634</v>
      </c>
      <c r="B67" s="151" t="s">
        <v>635</v>
      </c>
      <c r="C67" s="186">
        <v>0</v>
      </c>
      <c r="D67" s="186">
        <v>0</v>
      </c>
      <c r="E67" s="186"/>
      <c r="F67" s="186">
        <v>0</v>
      </c>
      <c r="G67" s="151"/>
    </row>
    <row r="68" spans="1:7">
      <c r="A68" s="151" t="s">
        <v>636</v>
      </c>
      <c r="B68" s="151" t="s">
        <v>637</v>
      </c>
      <c r="C68" s="186">
        <v>0</v>
      </c>
      <c r="D68" s="186">
        <v>0</v>
      </c>
      <c r="E68" s="186"/>
      <c r="F68" s="186">
        <v>0</v>
      </c>
      <c r="G68" s="151"/>
    </row>
    <row r="69" spans="1:7">
      <c r="A69" s="151" t="s">
        <v>638</v>
      </c>
      <c r="B69" s="151" t="s">
        <v>639</v>
      </c>
      <c r="C69" s="186">
        <v>0</v>
      </c>
      <c r="D69" s="186">
        <v>0</v>
      </c>
      <c r="E69" s="186"/>
      <c r="F69" s="186">
        <v>0</v>
      </c>
      <c r="G69" s="151"/>
    </row>
    <row r="70" spans="1:7">
      <c r="A70" s="151" t="s">
        <v>640</v>
      </c>
      <c r="B70" s="151" t="s">
        <v>641</v>
      </c>
      <c r="C70" s="186">
        <v>1</v>
      </c>
      <c r="D70" s="186">
        <v>1</v>
      </c>
      <c r="E70" s="186"/>
      <c r="F70" s="186">
        <v>1</v>
      </c>
      <c r="G70" s="151"/>
    </row>
    <row r="71" spans="1:7">
      <c r="A71" s="151" t="s">
        <v>642</v>
      </c>
      <c r="B71" s="151" t="s">
        <v>6</v>
      </c>
      <c r="C71" s="186">
        <v>0</v>
      </c>
      <c r="D71" s="186">
        <v>0</v>
      </c>
      <c r="E71" s="186"/>
      <c r="F71" s="186">
        <v>0</v>
      </c>
      <c r="G71" s="151"/>
    </row>
    <row r="72" spans="1:7">
      <c r="A72" s="151" t="s">
        <v>643</v>
      </c>
      <c r="B72" s="151" t="s">
        <v>644</v>
      </c>
      <c r="C72" s="186">
        <v>0</v>
      </c>
      <c r="D72" s="186">
        <v>0</v>
      </c>
      <c r="E72" s="186"/>
      <c r="F72" s="186">
        <v>0</v>
      </c>
      <c r="G72" s="151"/>
    </row>
    <row r="73" spans="1:7">
      <c r="A73" s="151" t="s">
        <v>645</v>
      </c>
      <c r="B73" s="171" t="s">
        <v>331</v>
      </c>
      <c r="C73" s="185">
        <f>SUM(C74:C76)</f>
        <v>0</v>
      </c>
      <c r="D73" s="185">
        <f>SUM(D74:D76)</f>
        <v>0</v>
      </c>
      <c r="E73" s="186"/>
      <c r="F73" s="185">
        <f>SUM(F74:F76)</f>
        <v>0</v>
      </c>
      <c r="G73" s="151"/>
    </row>
    <row r="74" spans="1:7">
      <c r="A74" s="151" t="s">
        <v>646</v>
      </c>
      <c r="B74" s="151" t="s">
        <v>647</v>
      </c>
      <c r="C74" s="186">
        <v>0</v>
      </c>
      <c r="D74" s="186">
        <v>0</v>
      </c>
      <c r="E74" s="186"/>
      <c r="F74" s="186">
        <v>0</v>
      </c>
      <c r="G74" s="151"/>
    </row>
    <row r="75" spans="1:7">
      <c r="A75" s="151" t="s">
        <v>648</v>
      </c>
      <c r="B75" s="151" t="s">
        <v>649</v>
      </c>
      <c r="C75" s="186">
        <v>0</v>
      </c>
      <c r="D75" s="186">
        <v>0</v>
      </c>
      <c r="E75" s="186"/>
      <c r="F75" s="186">
        <v>0</v>
      </c>
      <c r="G75" s="151"/>
    </row>
    <row r="76" spans="1:7">
      <c r="A76" s="151" t="s">
        <v>1737</v>
      </c>
      <c r="B76" s="151" t="s">
        <v>2</v>
      </c>
      <c r="C76" s="186">
        <v>0</v>
      </c>
      <c r="D76" s="186">
        <v>0</v>
      </c>
      <c r="E76" s="186"/>
      <c r="F76" s="186">
        <v>0</v>
      </c>
      <c r="G76" s="151"/>
    </row>
    <row r="77" spans="1:7">
      <c r="A77" s="151" t="s">
        <v>650</v>
      </c>
      <c r="B77" s="171" t="s">
        <v>158</v>
      </c>
      <c r="C77" s="185">
        <f>SUM(C78:C87)</f>
        <v>0</v>
      </c>
      <c r="D77" s="185">
        <f>SUM(D78:D87)</f>
        <v>0</v>
      </c>
      <c r="E77" s="186"/>
      <c r="F77" s="185">
        <f>SUM(F78:F87)</f>
        <v>0</v>
      </c>
      <c r="G77" s="151"/>
    </row>
    <row r="78" spans="1:7">
      <c r="A78" s="151" t="s">
        <v>651</v>
      </c>
      <c r="B78" s="172" t="s">
        <v>333</v>
      </c>
      <c r="C78" s="186">
        <v>0</v>
      </c>
      <c r="D78" s="186">
        <v>0</v>
      </c>
      <c r="E78" s="186"/>
      <c r="F78" s="186">
        <v>0</v>
      </c>
      <c r="G78" s="151"/>
    </row>
    <row r="79" spans="1:7">
      <c r="A79" s="151" t="s">
        <v>652</v>
      </c>
      <c r="B79" s="172" t="s">
        <v>335</v>
      </c>
      <c r="C79" s="186">
        <v>0</v>
      </c>
      <c r="D79" s="186">
        <v>0</v>
      </c>
      <c r="E79" s="186"/>
      <c r="F79" s="186">
        <v>0</v>
      </c>
      <c r="G79" s="151"/>
    </row>
    <row r="80" spans="1:7">
      <c r="A80" s="151" t="s">
        <v>653</v>
      </c>
      <c r="B80" s="172" t="s">
        <v>337</v>
      </c>
      <c r="C80" s="186">
        <v>0</v>
      </c>
      <c r="D80" s="186">
        <v>0</v>
      </c>
      <c r="E80" s="186"/>
      <c r="F80" s="186">
        <v>0</v>
      </c>
      <c r="G80" s="151"/>
    </row>
    <row r="81" spans="1:7">
      <c r="A81" s="151" t="s">
        <v>654</v>
      </c>
      <c r="B81" s="172" t="s">
        <v>12</v>
      </c>
      <c r="C81" s="186">
        <v>0</v>
      </c>
      <c r="D81" s="186">
        <v>0</v>
      </c>
      <c r="E81" s="186"/>
      <c r="F81" s="186">
        <v>0</v>
      </c>
      <c r="G81" s="151"/>
    </row>
    <row r="82" spans="1:7">
      <c r="A82" s="151" t="s">
        <v>655</v>
      </c>
      <c r="B82" s="172" t="s">
        <v>340</v>
      </c>
      <c r="C82" s="186">
        <v>0</v>
      </c>
      <c r="D82" s="186">
        <v>0</v>
      </c>
      <c r="E82" s="186"/>
      <c r="F82" s="186">
        <v>0</v>
      </c>
      <c r="G82" s="151"/>
    </row>
    <row r="83" spans="1:7">
      <c r="A83" s="151" t="s">
        <v>656</v>
      </c>
      <c r="B83" s="172" t="s">
        <v>342</v>
      </c>
      <c r="C83" s="186">
        <v>0</v>
      </c>
      <c r="D83" s="186">
        <v>0</v>
      </c>
      <c r="E83" s="186"/>
      <c r="F83" s="186">
        <v>0</v>
      </c>
      <c r="G83" s="151"/>
    </row>
    <row r="84" spans="1:7">
      <c r="A84" s="151" t="s">
        <v>657</v>
      </c>
      <c r="B84" s="172" t="s">
        <v>344</v>
      </c>
      <c r="C84" s="186">
        <v>0</v>
      </c>
      <c r="D84" s="186">
        <v>0</v>
      </c>
      <c r="E84" s="186"/>
      <c r="F84" s="186">
        <v>0</v>
      </c>
      <c r="G84" s="151"/>
    </row>
    <row r="85" spans="1:7">
      <c r="A85" s="151" t="s">
        <v>658</v>
      </c>
      <c r="B85" s="172" t="s">
        <v>346</v>
      </c>
      <c r="C85" s="186">
        <v>0</v>
      </c>
      <c r="D85" s="186">
        <v>0</v>
      </c>
      <c r="E85" s="186"/>
      <c r="F85" s="186">
        <v>0</v>
      </c>
      <c r="G85" s="151"/>
    </row>
    <row r="86" spans="1:7">
      <c r="A86" s="151" t="s">
        <v>659</v>
      </c>
      <c r="B86" s="172" t="s">
        <v>348</v>
      </c>
      <c r="C86" s="186">
        <v>0</v>
      </c>
      <c r="D86" s="186">
        <v>0</v>
      </c>
      <c r="E86" s="186"/>
      <c r="F86" s="186">
        <v>0</v>
      </c>
      <c r="G86" s="151"/>
    </row>
    <row r="87" spans="1:7">
      <c r="A87" s="151" t="s">
        <v>660</v>
      </c>
      <c r="B87" s="172" t="s">
        <v>158</v>
      </c>
      <c r="C87" s="186">
        <v>0</v>
      </c>
      <c r="D87" s="186">
        <v>0</v>
      </c>
      <c r="E87" s="186"/>
      <c r="F87" s="186">
        <v>0</v>
      </c>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1749</v>
      </c>
      <c r="C98" s="162" t="s">
        <v>578</v>
      </c>
      <c r="D98" s="162" t="s">
        <v>579</v>
      </c>
      <c r="E98" s="169"/>
      <c r="F98" s="164" t="s">
        <v>544</v>
      </c>
      <c r="G98" s="164"/>
    </row>
    <row r="99" spans="1:7">
      <c r="A99" s="151" t="s">
        <v>671</v>
      </c>
      <c r="B99" s="218" t="s">
        <v>1764</v>
      </c>
      <c r="C99" s="231">
        <v>13.431906550205625</v>
      </c>
      <c r="D99" s="233">
        <v>14.709651770458279</v>
      </c>
      <c r="E99" s="186"/>
      <c r="F99" s="234">
        <v>13.639858692955812</v>
      </c>
      <c r="G99" s="151"/>
    </row>
    <row r="100" spans="1:7">
      <c r="A100" s="151" t="s">
        <v>673</v>
      </c>
      <c r="B100" s="218" t="s">
        <v>1765</v>
      </c>
      <c r="C100" s="231">
        <v>1.4083915233371125</v>
      </c>
      <c r="D100" s="233">
        <v>1.5095754139825439</v>
      </c>
      <c r="E100" s="186"/>
      <c r="F100" s="234">
        <v>1.424859130914903</v>
      </c>
      <c r="G100" s="151"/>
    </row>
    <row r="101" spans="1:7">
      <c r="A101" s="151" t="s">
        <v>674</v>
      </c>
      <c r="B101" s="218" t="s">
        <v>1766</v>
      </c>
      <c r="C101" s="231">
        <v>1.1345547403293854</v>
      </c>
      <c r="D101" s="233">
        <v>0.5902107627676807</v>
      </c>
      <c r="E101" s="186"/>
      <c r="F101" s="234">
        <v>1.0459631379246945</v>
      </c>
      <c r="G101" s="151"/>
    </row>
    <row r="102" spans="1:7">
      <c r="A102" s="151" t="s">
        <v>675</v>
      </c>
      <c r="B102" s="218" t="s">
        <v>1767</v>
      </c>
      <c r="C102" s="231">
        <v>2.2663021486127812</v>
      </c>
      <c r="D102" s="233">
        <v>4.66647018593111</v>
      </c>
      <c r="E102" s="186"/>
      <c r="F102" s="234">
        <v>2.6569278214070562</v>
      </c>
      <c r="G102" s="151"/>
    </row>
    <row r="103" spans="1:7">
      <c r="A103" s="151" t="s">
        <v>676</v>
      </c>
      <c r="B103" s="218" t="s">
        <v>1768</v>
      </c>
      <c r="C103" s="231">
        <v>3.632246201225986</v>
      </c>
      <c r="D103" s="233">
        <v>5.8193360337092503</v>
      </c>
      <c r="E103" s="186"/>
      <c r="F103" s="234">
        <v>3.988193544908567</v>
      </c>
      <c r="G103" s="151"/>
    </row>
    <row r="104" spans="1:7">
      <c r="A104" s="151" t="s">
        <v>677</v>
      </c>
      <c r="B104" s="218" t="s">
        <v>1769</v>
      </c>
      <c r="C104" s="231">
        <v>0.81239384783536073</v>
      </c>
      <c r="D104" s="233">
        <v>0.42611605906463007</v>
      </c>
      <c r="E104" s="186"/>
      <c r="F104" s="234">
        <v>0.74952740732870415</v>
      </c>
      <c r="G104" s="151"/>
    </row>
    <row r="105" spans="1:7">
      <c r="A105" s="151" t="s">
        <v>678</v>
      </c>
      <c r="B105" s="218" t="s">
        <v>1770</v>
      </c>
      <c r="C105" s="231">
        <v>2.2909516295571186</v>
      </c>
      <c r="D105" s="233">
        <v>1.3864578885255556</v>
      </c>
      <c r="E105" s="186"/>
      <c r="F105" s="234">
        <v>2.1437459045265403</v>
      </c>
      <c r="G105" s="151"/>
    </row>
    <row r="106" spans="1:7">
      <c r="A106" s="151" t="s">
        <v>679</v>
      </c>
      <c r="B106" s="218" t="s">
        <v>1771</v>
      </c>
      <c r="C106" s="231">
        <v>2.9536309212956491</v>
      </c>
      <c r="D106" s="233">
        <v>3.3375023822314289</v>
      </c>
      <c r="E106" s="186"/>
      <c r="F106" s="234">
        <v>3.0161057336267465</v>
      </c>
      <c r="G106" s="151"/>
    </row>
    <row r="107" spans="1:7">
      <c r="A107" s="151" t="s">
        <v>680</v>
      </c>
      <c r="B107" s="218" t="s">
        <v>1772</v>
      </c>
      <c r="C107" s="231">
        <v>38.226650779515339</v>
      </c>
      <c r="D107" s="233">
        <v>30.700450980528931</v>
      </c>
      <c r="E107" s="186"/>
      <c r="F107" s="234">
        <v>37.001767015398585</v>
      </c>
      <c r="G107" s="151"/>
    </row>
    <row r="108" spans="1:7">
      <c r="A108" s="151" t="s">
        <v>681</v>
      </c>
      <c r="B108" s="218" t="s">
        <v>1773</v>
      </c>
      <c r="C108" s="231">
        <v>9.07409987863503</v>
      </c>
      <c r="D108" s="233">
        <v>8.8459113562444642</v>
      </c>
      <c r="E108" s="186"/>
      <c r="F108" s="234">
        <v>9.0369623558879404</v>
      </c>
      <c r="G108" s="151"/>
    </row>
    <row r="109" spans="1:7">
      <c r="A109" s="151" t="s">
        <v>682</v>
      </c>
      <c r="B109" s="218" t="s">
        <v>1774</v>
      </c>
      <c r="C109" s="231">
        <v>1.4009065659508582</v>
      </c>
      <c r="D109" s="233">
        <v>1.2489743473371915</v>
      </c>
      <c r="E109" s="186"/>
      <c r="F109" s="234">
        <v>1.3761797034177667</v>
      </c>
      <c r="G109" s="151"/>
    </row>
    <row r="110" spans="1:7">
      <c r="A110" s="151" t="s">
        <v>683</v>
      </c>
      <c r="B110" s="218" t="s">
        <v>1775</v>
      </c>
      <c r="C110" s="231">
        <v>2.8601000161751711</v>
      </c>
      <c r="D110" s="233">
        <v>2.036740239330038</v>
      </c>
      <c r="E110" s="186"/>
      <c r="F110" s="234">
        <v>2.7260987871857116</v>
      </c>
      <c r="G110" s="151"/>
    </row>
    <row r="111" spans="1:7">
      <c r="A111" s="151" t="s">
        <v>684</v>
      </c>
      <c r="B111" s="218" t="s">
        <v>1776</v>
      </c>
      <c r="C111" s="231">
        <v>0.35881913120091269</v>
      </c>
      <c r="D111" s="233">
        <v>0.5801404516636397</v>
      </c>
      <c r="E111" s="186"/>
      <c r="F111" s="234">
        <v>0.3948390216274445</v>
      </c>
      <c r="G111" s="151"/>
    </row>
    <row r="112" spans="1:7">
      <c r="A112" s="151" t="s">
        <v>685</v>
      </c>
      <c r="B112" s="218" t="s">
        <v>1777</v>
      </c>
      <c r="C112" s="231">
        <v>14.304813823586754</v>
      </c>
      <c r="D112" s="233">
        <v>17.854406936951342</v>
      </c>
      <c r="E112" s="186"/>
      <c r="F112" s="234">
        <v>14.882507625227055</v>
      </c>
      <c r="G112" s="151"/>
    </row>
    <row r="113" spans="1:7">
      <c r="A113" s="151" t="s">
        <v>686</v>
      </c>
      <c r="B113" s="218" t="s">
        <v>1778</v>
      </c>
      <c r="C113" s="231">
        <v>1.854261328386021</v>
      </c>
      <c r="D113" s="233">
        <v>1.344167584563063</v>
      </c>
      <c r="E113" s="186"/>
      <c r="F113" s="234">
        <v>1.7712439276161902</v>
      </c>
      <c r="G113" s="151"/>
    </row>
    <row r="114" spans="1:7">
      <c r="A114" s="151" t="s">
        <v>687</v>
      </c>
      <c r="B114" s="218" t="s">
        <v>1779</v>
      </c>
      <c r="C114" s="231">
        <v>0.50291593028416004</v>
      </c>
      <c r="D114" s="233">
        <v>0.53384638179564037</v>
      </c>
      <c r="E114" s="186"/>
      <c r="F114" s="234">
        <v>0.50794983967868812</v>
      </c>
      <c r="G114" s="151"/>
    </row>
    <row r="115" spans="1:7">
      <c r="A115" s="151" t="s">
        <v>688</v>
      </c>
      <c r="B115" s="218" t="s">
        <v>1780</v>
      </c>
      <c r="C115" s="231">
        <v>2.870470628173996</v>
      </c>
      <c r="D115" s="233">
        <v>4.0505410241452013</v>
      </c>
      <c r="E115" s="186"/>
      <c r="F115" s="234">
        <v>3.0625262614478599</v>
      </c>
      <c r="G115" s="151"/>
    </row>
    <row r="116" spans="1:7">
      <c r="A116" s="151" t="s">
        <v>689</v>
      </c>
      <c r="B116" s="218" t="s">
        <v>1781</v>
      </c>
      <c r="C116" s="231">
        <v>0.30304359441235756</v>
      </c>
      <c r="D116" s="233">
        <v>0.17888217216262728</v>
      </c>
      <c r="E116" s="186"/>
      <c r="F116" s="234">
        <v>0.28283640960392059</v>
      </c>
      <c r="G116" s="151"/>
    </row>
    <row r="117" spans="1:7">
      <c r="A117" s="151" t="s">
        <v>690</v>
      </c>
      <c r="B117" s="218" t="s">
        <v>1782</v>
      </c>
      <c r="C117" s="231">
        <v>0.31354076127992631</v>
      </c>
      <c r="D117" s="233">
        <v>0.1806180286073758</v>
      </c>
      <c r="E117" s="186"/>
      <c r="F117" s="234">
        <v>0.29190767931543121</v>
      </c>
      <c r="G117" s="151"/>
    </row>
    <row r="118" spans="1:7">
      <c r="A118" s="151" t="s">
        <v>691</v>
      </c>
      <c r="B118" s="172"/>
      <c r="C118" s="186"/>
      <c r="D118" s="186"/>
      <c r="E118" s="186"/>
      <c r="F118" s="186"/>
      <c r="G118" s="151"/>
    </row>
    <row r="119" spans="1:7">
      <c r="A119" s="151" t="s">
        <v>692</v>
      </c>
      <c r="B119" s="172"/>
      <c r="C119" s="186"/>
      <c r="D119" s="186"/>
      <c r="E119" s="186"/>
      <c r="F119" s="186"/>
      <c r="G119" s="151"/>
    </row>
    <row r="120" spans="1:7">
      <c r="A120" s="151" t="s">
        <v>693</v>
      </c>
      <c r="B120" s="172"/>
      <c r="C120" s="186"/>
      <c r="D120" s="186"/>
      <c r="E120" s="186"/>
      <c r="F120" s="186"/>
      <c r="G120" s="151"/>
    </row>
    <row r="121" spans="1:7">
      <c r="A121" s="151" t="s">
        <v>694</v>
      </c>
      <c r="B121" s="172"/>
      <c r="C121" s="186"/>
      <c r="D121" s="186"/>
      <c r="E121" s="186"/>
      <c r="F121" s="186"/>
      <c r="G121" s="151"/>
    </row>
    <row r="122" spans="1:7">
      <c r="A122" s="151" t="s">
        <v>695</v>
      </c>
      <c r="B122" s="172"/>
      <c r="C122" s="186"/>
      <c r="D122" s="186"/>
      <c r="E122" s="186"/>
      <c r="F122" s="186"/>
      <c r="G122" s="151"/>
    </row>
    <row r="123" spans="1:7">
      <c r="A123" s="151" t="s">
        <v>696</v>
      </c>
      <c r="B123" s="172"/>
      <c r="C123" s="186"/>
      <c r="D123" s="186"/>
      <c r="E123" s="186"/>
      <c r="F123" s="186"/>
      <c r="G123" s="151"/>
    </row>
    <row r="124" spans="1:7">
      <c r="A124" s="151" t="s">
        <v>697</v>
      </c>
      <c r="B124" s="172"/>
      <c r="C124" s="186"/>
      <c r="D124" s="186"/>
      <c r="E124" s="186"/>
      <c r="F124" s="186"/>
      <c r="G124" s="151"/>
    </row>
    <row r="125" spans="1:7">
      <c r="A125" s="151" t="s">
        <v>698</v>
      </c>
      <c r="B125" s="172"/>
      <c r="C125" s="186"/>
      <c r="D125" s="186"/>
      <c r="E125" s="186"/>
      <c r="F125" s="186"/>
      <c r="G125" s="151"/>
    </row>
    <row r="126" spans="1:7">
      <c r="A126" s="151" t="s">
        <v>699</v>
      </c>
      <c r="B126" s="172"/>
      <c r="C126" s="186"/>
      <c r="D126" s="186"/>
      <c r="E126" s="186"/>
      <c r="F126" s="186"/>
      <c r="G126" s="151"/>
    </row>
    <row r="127" spans="1:7">
      <c r="A127" s="151" t="s">
        <v>700</v>
      </c>
      <c r="B127" s="172"/>
      <c r="C127" s="186"/>
      <c r="D127" s="186"/>
      <c r="E127" s="186"/>
      <c r="F127" s="186"/>
      <c r="G127" s="151"/>
    </row>
    <row r="128" spans="1:7">
      <c r="A128" s="151" t="s">
        <v>701</v>
      </c>
      <c r="B128" s="172"/>
      <c r="C128" s="186"/>
      <c r="D128" s="186"/>
      <c r="E128" s="186"/>
      <c r="F128" s="186"/>
      <c r="G128" s="151"/>
    </row>
    <row r="129" spans="1:7">
      <c r="A129" s="151" t="s">
        <v>702</v>
      </c>
      <c r="B129" s="172"/>
      <c r="C129" s="186"/>
      <c r="D129" s="186"/>
      <c r="E129" s="186"/>
      <c r="F129" s="186"/>
      <c r="G129" s="151"/>
    </row>
    <row r="130" spans="1:7">
      <c r="A130" s="151" t="s">
        <v>1711</v>
      </c>
      <c r="B130" s="172"/>
      <c r="C130" s="186"/>
      <c r="D130" s="186"/>
      <c r="E130" s="186"/>
      <c r="F130" s="186"/>
      <c r="G130" s="151"/>
    </row>
    <row r="131" spans="1:7">
      <c r="A131" s="151" t="s">
        <v>1712</v>
      </c>
      <c r="B131" s="172"/>
      <c r="C131" s="186"/>
      <c r="D131" s="186"/>
      <c r="E131" s="186"/>
      <c r="F131" s="186"/>
      <c r="G131" s="151"/>
    </row>
    <row r="132" spans="1:7">
      <c r="A132" s="151" t="s">
        <v>1713</v>
      </c>
      <c r="B132" s="172"/>
      <c r="C132" s="186"/>
      <c r="D132" s="186"/>
      <c r="E132" s="186"/>
      <c r="F132" s="186"/>
      <c r="G132" s="151"/>
    </row>
    <row r="133" spans="1:7">
      <c r="A133" s="151" t="s">
        <v>1714</v>
      </c>
      <c r="B133" s="172"/>
      <c r="C133" s="186"/>
      <c r="D133" s="186"/>
      <c r="E133" s="186"/>
      <c r="F133" s="186"/>
      <c r="G133" s="151"/>
    </row>
    <row r="134" spans="1:7">
      <c r="A134" s="151" t="s">
        <v>1715</v>
      </c>
      <c r="B134" s="172"/>
      <c r="C134" s="186"/>
      <c r="D134" s="186"/>
      <c r="E134" s="186"/>
      <c r="F134" s="186"/>
      <c r="G134" s="151"/>
    </row>
    <row r="135" spans="1:7">
      <c r="A135" s="151" t="s">
        <v>1716</v>
      </c>
      <c r="B135" s="172"/>
      <c r="C135" s="186"/>
      <c r="D135" s="186"/>
      <c r="E135" s="186"/>
      <c r="F135" s="186"/>
      <c r="G135" s="151"/>
    </row>
    <row r="136" spans="1:7">
      <c r="A136" s="151" t="s">
        <v>1717</v>
      </c>
      <c r="B136" s="172"/>
      <c r="C136" s="186"/>
      <c r="D136" s="186"/>
      <c r="E136" s="186"/>
      <c r="F136" s="186"/>
      <c r="G136" s="151"/>
    </row>
    <row r="137" spans="1:7">
      <c r="A137" s="151" t="s">
        <v>1718</v>
      </c>
      <c r="B137" s="172"/>
      <c r="C137" s="186"/>
      <c r="D137" s="186"/>
      <c r="E137" s="186"/>
      <c r="F137" s="186"/>
      <c r="G137" s="151"/>
    </row>
    <row r="138" spans="1:7">
      <c r="A138" s="151" t="s">
        <v>1719</v>
      </c>
      <c r="B138" s="172"/>
      <c r="C138" s="186"/>
      <c r="D138" s="186"/>
      <c r="E138" s="186"/>
      <c r="F138" s="186"/>
      <c r="G138" s="151"/>
    </row>
    <row r="139" spans="1:7">
      <c r="A139" s="151" t="s">
        <v>1720</v>
      </c>
      <c r="B139" s="172"/>
      <c r="C139" s="186"/>
      <c r="D139" s="186"/>
      <c r="E139" s="186"/>
      <c r="F139" s="186"/>
      <c r="G139" s="151"/>
    </row>
    <row r="140" spans="1:7">
      <c r="A140" s="151" t="s">
        <v>1721</v>
      </c>
      <c r="B140" s="172"/>
      <c r="C140" s="186"/>
      <c r="D140" s="186"/>
      <c r="E140" s="186"/>
      <c r="F140" s="186"/>
      <c r="G140" s="151"/>
    </row>
    <row r="141" spans="1:7">
      <c r="A141" s="151" t="s">
        <v>1722</v>
      </c>
      <c r="B141" s="172"/>
      <c r="C141" s="186"/>
      <c r="D141" s="186"/>
      <c r="E141" s="186"/>
      <c r="F141" s="186"/>
      <c r="G141" s="151"/>
    </row>
    <row r="142" spans="1:7">
      <c r="A142" s="151" t="s">
        <v>1723</v>
      </c>
      <c r="B142" s="172"/>
      <c r="C142" s="186"/>
      <c r="D142" s="186"/>
      <c r="E142" s="186"/>
      <c r="F142" s="186"/>
      <c r="G142" s="151"/>
    </row>
    <row r="143" spans="1:7">
      <c r="A143" s="151" t="s">
        <v>1724</v>
      </c>
      <c r="B143" s="172"/>
      <c r="C143" s="186"/>
      <c r="D143" s="186"/>
      <c r="E143" s="186"/>
      <c r="F143" s="186"/>
      <c r="G143" s="151"/>
    </row>
    <row r="144" spans="1:7">
      <c r="A144" s="151" t="s">
        <v>1725</v>
      </c>
      <c r="B144" s="172"/>
      <c r="C144" s="186"/>
      <c r="D144" s="186"/>
      <c r="E144" s="186"/>
      <c r="F144" s="186"/>
      <c r="G144" s="151"/>
    </row>
    <row r="145" spans="1:7">
      <c r="A145" s="151" t="s">
        <v>1726</v>
      </c>
      <c r="B145" s="172"/>
      <c r="C145" s="186"/>
      <c r="D145" s="186"/>
      <c r="E145" s="186"/>
      <c r="F145" s="186"/>
      <c r="G145" s="151"/>
    </row>
    <row r="146" spans="1:7">
      <c r="A146" s="151" t="s">
        <v>1727</v>
      </c>
      <c r="B146" s="172"/>
      <c r="C146" s="186"/>
      <c r="D146" s="186"/>
      <c r="E146" s="186"/>
      <c r="F146" s="186"/>
      <c r="G146" s="151"/>
    </row>
    <row r="147" spans="1:7">
      <c r="A147" s="151" t="s">
        <v>1728</v>
      </c>
      <c r="B147" s="172"/>
      <c r="C147" s="186"/>
      <c r="D147" s="186"/>
      <c r="E147" s="186"/>
      <c r="F147" s="186"/>
      <c r="G147" s="151"/>
    </row>
    <row r="148" spans="1:7">
      <c r="A148" s="151" t="s">
        <v>1729</v>
      </c>
      <c r="B148" s="172"/>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225">
        <v>0.1585</v>
      </c>
      <c r="D150" s="225">
        <v>0.2898</v>
      </c>
      <c r="E150" s="187"/>
      <c r="F150" s="225">
        <v>0.1799</v>
      </c>
    </row>
    <row r="151" spans="1:7">
      <c r="A151" s="151" t="s">
        <v>706</v>
      </c>
      <c r="B151" s="151" t="s">
        <v>707</v>
      </c>
      <c r="C151" s="225">
        <v>0.84150000000000003</v>
      </c>
      <c r="D151" s="225">
        <v>0.71020000000000005</v>
      </c>
      <c r="E151" s="187"/>
      <c r="F151" s="225">
        <v>0.82010000000000005</v>
      </c>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225">
        <v>2.0000000000000001E-4</v>
      </c>
      <c r="D160" s="225">
        <v>8.9999999999999993E-3</v>
      </c>
      <c r="E160" s="227"/>
      <c r="F160" s="225">
        <v>1.6999999999999999E-3</v>
      </c>
    </row>
    <row r="161" spans="1:7">
      <c r="A161" s="151" t="s">
        <v>718</v>
      </c>
      <c r="B161" s="151" t="s">
        <v>719</v>
      </c>
      <c r="C161" s="225">
        <v>0.99980000000000002</v>
      </c>
      <c r="D161" s="225">
        <v>0.99099999999999999</v>
      </c>
      <c r="E161" s="227"/>
      <c r="F161" s="225">
        <v>0.99829999999999997</v>
      </c>
    </row>
    <row r="162" spans="1:7">
      <c r="A162" s="151" t="s">
        <v>720</v>
      </c>
      <c r="B162" s="151" t="s">
        <v>158</v>
      </c>
      <c r="C162" s="227"/>
      <c r="D162" s="227"/>
      <c r="E162" s="227"/>
      <c r="F162" s="227"/>
    </row>
    <row r="163" spans="1:7" outlineLevel="1">
      <c r="A163" s="151" t="s">
        <v>721</v>
      </c>
      <c r="C163" s="228"/>
      <c r="D163" s="228"/>
      <c r="E163" s="228"/>
      <c r="F163" s="228"/>
    </row>
    <row r="164" spans="1:7" outlineLevel="1">
      <c r="A164" s="151" t="s">
        <v>722</v>
      </c>
      <c r="C164" s="228"/>
      <c r="D164" s="228"/>
      <c r="E164" s="228"/>
      <c r="F164" s="228"/>
    </row>
    <row r="165" spans="1:7" outlineLevel="1">
      <c r="A165" s="151" t="s">
        <v>723</v>
      </c>
      <c r="C165" s="228"/>
      <c r="D165" s="228"/>
      <c r="E165" s="228"/>
      <c r="F165" s="228"/>
    </row>
    <row r="166" spans="1:7" outlineLevel="1">
      <c r="A166" s="151" t="s">
        <v>724</v>
      </c>
      <c r="C166" s="228"/>
      <c r="D166" s="228"/>
      <c r="E166" s="228"/>
      <c r="F166" s="228"/>
    </row>
    <row r="167" spans="1:7" outlineLevel="1">
      <c r="A167" s="151" t="s">
        <v>725</v>
      </c>
      <c r="C167" s="228"/>
      <c r="D167" s="228"/>
      <c r="E167" s="228"/>
      <c r="F167" s="228"/>
    </row>
    <row r="168" spans="1:7" outlineLevel="1">
      <c r="A168" s="151" t="s">
        <v>726</v>
      </c>
      <c r="C168" s="228"/>
      <c r="D168" s="228"/>
      <c r="E168" s="228"/>
      <c r="F168" s="228"/>
    </row>
    <row r="169" spans="1:7" ht="15" customHeight="1">
      <c r="A169" s="162"/>
      <c r="B169" s="163" t="s">
        <v>727</v>
      </c>
      <c r="C169" s="162" t="s">
        <v>578</v>
      </c>
      <c r="D169" s="162" t="s">
        <v>579</v>
      </c>
      <c r="E169" s="226"/>
      <c r="F169" s="162" t="s">
        <v>544</v>
      </c>
      <c r="G169" s="164"/>
    </row>
    <row r="170" spans="1:7">
      <c r="A170" s="151" t="s">
        <v>728</v>
      </c>
      <c r="B170" s="173" t="s">
        <v>729</v>
      </c>
      <c r="C170" s="218">
        <v>0.13139999999999999</v>
      </c>
      <c r="D170" s="218">
        <v>0.20169999999999999</v>
      </c>
      <c r="E170" s="227"/>
      <c r="F170" s="218">
        <v>0.14280000000000001</v>
      </c>
    </row>
    <row r="171" spans="1:7">
      <c r="A171" s="151" t="s">
        <v>730</v>
      </c>
      <c r="B171" s="173" t="s">
        <v>731</v>
      </c>
      <c r="C171" s="218">
        <v>4.99E-2</v>
      </c>
      <c r="D171" s="218">
        <v>9.3299999999999994E-2</v>
      </c>
      <c r="E171" s="227"/>
      <c r="F171" s="218">
        <v>5.7000000000000002E-2</v>
      </c>
    </row>
    <row r="172" spans="1:7">
      <c r="A172" s="151" t="s">
        <v>732</v>
      </c>
      <c r="B172" s="173" t="s">
        <v>733</v>
      </c>
      <c r="C172" s="218">
        <v>4.7899999999999998E-2</v>
      </c>
      <c r="D172" s="218">
        <v>8.6800000000000002E-2</v>
      </c>
      <c r="E172" s="227"/>
      <c r="F172" s="218">
        <v>5.4199999999999998E-2</v>
      </c>
    </row>
    <row r="173" spans="1:7">
      <c r="A173" s="151" t="s">
        <v>734</v>
      </c>
      <c r="B173" s="173" t="s">
        <v>735</v>
      </c>
      <c r="C173" s="218">
        <v>5.5899999999999998E-2</v>
      </c>
      <c r="D173" s="218">
        <v>0.14879999999999999</v>
      </c>
      <c r="E173" s="227"/>
      <c r="F173" s="218">
        <v>7.0999999999999994E-2</v>
      </c>
    </row>
    <row r="174" spans="1:7">
      <c r="A174" s="151" t="s">
        <v>736</v>
      </c>
      <c r="B174" s="173" t="s">
        <v>737</v>
      </c>
      <c r="C174" s="218">
        <v>0.71489999999999998</v>
      </c>
      <c r="D174" s="218">
        <v>0.46939999999999998</v>
      </c>
      <c r="E174" s="227"/>
      <c r="F174" s="218">
        <v>0.67500000000000004</v>
      </c>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218">
        <v>1.2699999999999999E-2</v>
      </c>
      <c r="D180" s="218">
        <v>4.1099999999999998E-2</v>
      </c>
      <c r="E180" s="218"/>
      <c r="F180" s="218">
        <v>1.7299999999999999E-2</v>
      </c>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C187" s="213">
        <v>62309.71</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212" t="s">
        <v>1783</v>
      </c>
      <c r="C190" s="235">
        <v>24736.354719899835</v>
      </c>
      <c r="D190" s="236">
        <v>693719</v>
      </c>
      <c r="E190" s="178"/>
      <c r="F190" s="165">
        <f>IF($C$214=0,"",IF(C190="[for completion]","",IF(C190="","",C190/$C$214)))</f>
        <v>0.45624157434388662</v>
      </c>
      <c r="G190" s="165">
        <f>IF($D$214=0,"",IF(D190="[for completion]","",IF(D190="","",D190/$D$214)))</f>
        <v>0.79725719775850101</v>
      </c>
    </row>
    <row r="191" spans="1:7">
      <c r="A191" s="151" t="s">
        <v>757</v>
      </c>
      <c r="B191" s="212" t="s">
        <v>1784</v>
      </c>
      <c r="C191" s="235">
        <v>19681.94120135011</v>
      </c>
      <c r="D191" s="236">
        <v>144054</v>
      </c>
      <c r="E191" s="178"/>
      <c r="F191" s="165">
        <f t="shared" ref="F191:F213" si="1">IF($C$214=0,"",IF(C191="[for completion]","",IF(C191="","",C191/$C$214)))</f>
        <v>0.3630171034305148</v>
      </c>
      <c r="G191" s="165">
        <f t="shared" ref="G191:G213" si="2">IF($D$214=0,"",IF(D191="[for completion]","",IF(D191="","",D191/$D$214)))</f>
        <v>0.16555419177779923</v>
      </c>
    </row>
    <row r="192" spans="1:7">
      <c r="A192" s="151" t="s">
        <v>758</v>
      </c>
      <c r="B192" s="212" t="s">
        <v>1785</v>
      </c>
      <c r="C192" s="235">
        <v>5757.7479513800181</v>
      </c>
      <c r="D192" s="236">
        <v>24413</v>
      </c>
      <c r="E192" s="178"/>
      <c r="F192" s="165">
        <f t="shared" si="1"/>
        <v>0.10619689197372346</v>
      </c>
      <c r="G192" s="165">
        <f t="shared" si="2"/>
        <v>2.8056662667273472E-2</v>
      </c>
    </row>
    <row r="193" spans="1:7">
      <c r="A193" s="151" t="s">
        <v>759</v>
      </c>
      <c r="B193" s="212" t="s">
        <v>1786</v>
      </c>
      <c r="C193" s="235">
        <v>2257.4808435900013</v>
      </c>
      <c r="D193" s="236">
        <v>6231</v>
      </c>
      <c r="E193" s="178"/>
      <c r="F193" s="165">
        <f t="shared" si="1"/>
        <v>4.1637364348680317E-2</v>
      </c>
      <c r="G193" s="165">
        <f t="shared" si="2"/>
        <v>7.1609824716249949E-3</v>
      </c>
    </row>
    <row r="194" spans="1:7">
      <c r="A194" s="151" t="s">
        <v>760</v>
      </c>
      <c r="B194" s="212" t="s">
        <v>1787</v>
      </c>
      <c r="C194" s="235">
        <v>855.68411103999972</v>
      </c>
      <c r="D194" s="236">
        <v>1322</v>
      </c>
      <c r="E194" s="178"/>
      <c r="F194" s="165">
        <f t="shared" si="1"/>
        <v>1.5782384687743491E-2</v>
      </c>
      <c r="G194" s="165">
        <f t="shared" si="2"/>
        <v>1.5193097139284614E-3</v>
      </c>
    </row>
    <row r="195" spans="1:7">
      <c r="A195" s="151" t="s">
        <v>761</v>
      </c>
      <c r="B195" s="212" t="s">
        <v>1788</v>
      </c>
      <c r="C195" s="235">
        <v>928.46030005000068</v>
      </c>
      <c r="D195" s="236">
        <v>393</v>
      </c>
      <c r="E195" s="178"/>
      <c r="F195" s="165">
        <f t="shared" si="1"/>
        <v>1.7124681215451333E-2</v>
      </c>
      <c r="G195" s="165">
        <f t="shared" si="2"/>
        <v>4.5165561087283308E-4</v>
      </c>
    </row>
    <row r="196" spans="1:7">
      <c r="A196" s="151" t="s">
        <v>762</v>
      </c>
      <c r="B196" s="172"/>
      <c r="C196" s="223"/>
      <c r="D196" s="223"/>
      <c r="E196" s="178"/>
      <c r="F196" s="165" t="str">
        <f t="shared" si="1"/>
        <v/>
      </c>
      <c r="G196" s="165" t="str">
        <f t="shared" si="2"/>
        <v/>
      </c>
    </row>
    <row r="197" spans="1:7">
      <c r="A197" s="151" t="s">
        <v>763</v>
      </c>
      <c r="B197" s="172"/>
      <c r="E197" s="178"/>
      <c r="F197" s="165" t="str">
        <f t="shared" si="1"/>
        <v/>
      </c>
      <c r="G197" s="165" t="str">
        <f t="shared" si="2"/>
        <v/>
      </c>
    </row>
    <row r="198" spans="1:7">
      <c r="A198" s="151" t="s">
        <v>764</v>
      </c>
      <c r="B198" s="172"/>
      <c r="E198" s="178"/>
      <c r="F198" s="165" t="str">
        <f t="shared" si="1"/>
        <v/>
      </c>
      <c r="G198" s="165" t="str">
        <f t="shared" si="2"/>
        <v/>
      </c>
    </row>
    <row r="199" spans="1:7">
      <c r="A199" s="151" t="s">
        <v>765</v>
      </c>
      <c r="B199" s="172"/>
      <c r="E199" s="172"/>
      <c r="F199" s="165" t="str">
        <f t="shared" si="1"/>
        <v/>
      </c>
      <c r="G199" s="165" t="str">
        <f t="shared" si="2"/>
        <v/>
      </c>
    </row>
    <row r="200" spans="1:7">
      <c r="A200" s="151" t="s">
        <v>766</v>
      </c>
      <c r="B200" s="172"/>
      <c r="E200" s="172"/>
      <c r="F200" s="165" t="str">
        <f t="shared" si="1"/>
        <v/>
      </c>
      <c r="G200" s="165" t="str">
        <f t="shared" si="2"/>
        <v/>
      </c>
    </row>
    <row r="201" spans="1:7">
      <c r="A201" s="151" t="s">
        <v>767</v>
      </c>
      <c r="B201" s="172"/>
      <c r="E201" s="172"/>
      <c r="F201" s="165" t="str">
        <f t="shared" si="1"/>
        <v/>
      </c>
      <c r="G201" s="165" t="str">
        <f t="shared" si="2"/>
        <v/>
      </c>
    </row>
    <row r="202" spans="1:7">
      <c r="A202" s="151" t="s">
        <v>768</v>
      </c>
      <c r="B202" s="172"/>
      <c r="E202" s="172"/>
      <c r="F202" s="165" t="str">
        <f t="shared" si="1"/>
        <v/>
      </c>
      <c r="G202" s="165" t="str">
        <f t="shared" si="2"/>
        <v/>
      </c>
    </row>
    <row r="203" spans="1:7">
      <c r="A203" s="151" t="s">
        <v>769</v>
      </c>
      <c r="B203" s="172"/>
      <c r="E203" s="172"/>
      <c r="F203" s="165" t="str">
        <f t="shared" si="1"/>
        <v/>
      </c>
      <c r="G203" s="165" t="str">
        <f t="shared" si="2"/>
        <v/>
      </c>
    </row>
    <row r="204" spans="1:7">
      <c r="A204" s="151" t="s">
        <v>770</v>
      </c>
      <c r="B204" s="172"/>
      <c r="E204" s="172"/>
      <c r="F204" s="165" t="str">
        <f t="shared" si="1"/>
        <v/>
      </c>
      <c r="G204" s="165" t="str">
        <f t="shared" si="2"/>
        <v/>
      </c>
    </row>
    <row r="205" spans="1:7">
      <c r="A205" s="151" t="s">
        <v>771</v>
      </c>
      <c r="B205" s="172"/>
      <c r="F205" s="165" t="str">
        <f t="shared" si="1"/>
        <v/>
      </c>
      <c r="G205" s="165" t="str">
        <f t="shared" si="2"/>
        <v/>
      </c>
    </row>
    <row r="206" spans="1:7">
      <c r="A206" s="151" t="s">
        <v>772</v>
      </c>
      <c r="B206" s="172"/>
      <c r="E206" s="167"/>
      <c r="F206" s="165" t="str">
        <f t="shared" si="1"/>
        <v/>
      </c>
      <c r="G206" s="165" t="str">
        <f t="shared" si="2"/>
        <v/>
      </c>
    </row>
    <row r="207" spans="1:7">
      <c r="A207" s="151" t="s">
        <v>773</v>
      </c>
      <c r="B207" s="172"/>
      <c r="E207" s="167"/>
      <c r="F207" s="165" t="str">
        <f t="shared" si="1"/>
        <v/>
      </c>
      <c r="G207" s="165" t="str">
        <f t="shared" si="2"/>
        <v/>
      </c>
    </row>
    <row r="208" spans="1:7">
      <c r="A208" s="151" t="s">
        <v>774</v>
      </c>
      <c r="B208" s="172"/>
      <c r="E208" s="167"/>
      <c r="F208" s="165" t="str">
        <f t="shared" si="1"/>
        <v/>
      </c>
      <c r="G208" s="165" t="str">
        <f t="shared" si="2"/>
        <v/>
      </c>
    </row>
    <row r="209" spans="1:7">
      <c r="A209" s="151" t="s">
        <v>775</v>
      </c>
      <c r="B209" s="172"/>
      <c r="E209" s="167"/>
      <c r="F209" s="165" t="str">
        <f t="shared" si="1"/>
        <v/>
      </c>
      <c r="G209" s="165" t="str">
        <f t="shared" si="2"/>
        <v/>
      </c>
    </row>
    <row r="210" spans="1:7">
      <c r="A210" s="151" t="s">
        <v>776</v>
      </c>
      <c r="B210" s="172"/>
      <c r="E210" s="167"/>
      <c r="F210" s="165" t="str">
        <f t="shared" si="1"/>
        <v/>
      </c>
      <c r="G210" s="165" t="str">
        <f t="shared" si="2"/>
        <v/>
      </c>
    </row>
    <row r="211" spans="1:7">
      <c r="A211" s="151" t="s">
        <v>777</v>
      </c>
      <c r="B211" s="172"/>
      <c r="E211" s="167"/>
      <c r="F211" s="165" t="str">
        <f t="shared" si="1"/>
        <v/>
      </c>
      <c r="G211" s="165" t="str">
        <f t="shared" si="2"/>
        <v/>
      </c>
    </row>
    <row r="212" spans="1:7">
      <c r="A212" s="151" t="s">
        <v>778</v>
      </c>
      <c r="B212" s="172"/>
      <c r="E212" s="167"/>
      <c r="F212" s="165" t="str">
        <f t="shared" si="1"/>
        <v/>
      </c>
      <c r="G212" s="165" t="str">
        <f t="shared" si="2"/>
        <v/>
      </c>
    </row>
    <row r="213" spans="1:7">
      <c r="A213" s="151" t="s">
        <v>779</v>
      </c>
      <c r="B213" s="172"/>
      <c r="E213" s="167"/>
      <c r="F213" s="165" t="str">
        <f t="shared" si="1"/>
        <v/>
      </c>
      <c r="G213" s="165" t="str">
        <f t="shared" si="2"/>
        <v/>
      </c>
    </row>
    <row r="214" spans="1:7">
      <c r="A214" s="151" t="s">
        <v>780</v>
      </c>
      <c r="B214" s="181" t="s">
        <v>160</v>
      </c>
      <c r="C214" s="232">
        <f>SUM(C190:C213)</f>
        <v>54217.669127309964</v>
      </c>
      <c r="D214" s="229">
        <f>SUM(D190:D213)</f>
        <v>870132</v>
      </c>
      <c r="E214" s="167"/>
      <c r="F214" s="182">
        <f>SUM(F190:F213)</f>
        <v>1.0000000000000002</v>
      </c>
      <c r="G214" s="182">
        <f>SUM(G190:G213)</f>
        <v>0.99999999999999989</v>
      </c>
    </row>
    <row r="215" spans="1:7" ht="15" customHeight="1">
      <c r="A215" s="162"/>
      <c r="B215" s="163" t="s">
        <v>781</v>
      </c>
      <c r="C215" s="162" t="s">
        <v>750</v>
      </c>
      <c r="D215" s="162" t="s">
        <v>751</v>
      </c>
      <c r="E215" s="169"/>
      <c r="F215" s="162" t="s">
        <v>578</v>
      </c>
      <c r="G215" s="162" t="s">
        <v>752</v>
      </c>
    </row>
    <row r="216" spans="1:7">
      <c r="A216" s="151" t="s">
        <v>782</v>
      </c>
      <c r="B216" s="151" t="s">
        <v>783</v>
      </c>
      <c r="C216" s="186" t="s">
        <v>1789</v>
      </c>
      <c r="G216" s="151"/>
    </row>
    <row r="217" spans="1:7">
      <c r="G217" s="151"/>
    </row>
    <row r="218" spans="1:7">
      <c r="B218" s="172" t="s">
        <v>784</v>
      </c>
      <c r="G218" s="151"/>
    </row>
    <row r="219" spans="1:7">
      <c r="A219" s="151" t="s">
        <v>785</v>
      </c>
      <c r="B219" s="151" t="s">
        <v>786</v>
      </c>
      <c r="C219" s="215" t="s">
        <v>1789</v>
      </c>
      <c r="D219" s="215" t="s">
        <v>1789</v>
      </c>
      <c r="F219" s="165" t="str">
        <f t="shared" ref="F219:F233" si="3">IF($C$227=0,"",IF(C219="[for completion]","",C219/$C$227))</f>
        <v/>
      </c>
      <c r="G219" s="165" t="str">
        <f t="shared" ref="G219:G233" si="4">IF($D$227=0,"",IF(D219="[for completion]","",D219/$D$227))</f>
        <v/>
      </c>
    </row>
    <row r="220" spans="1:7">
      <c r="A220" s="151" t="s">
        <v>787</v>
      </c>
      <c r="B220" s="151" t="s">
        <v>788</v>
      </c>
      <c r="C220" s="215" t="s">
        <v>1789</v>
      </c>
      <c r="D220" s="215" t="s">
        <v>1789</v>
      </c>
      <c r="F220" s="165" t="str">
        <f t="shared" si="3"/>
        <v/>
      </c>
      <c r="G220" s="165" t="str">
        <f t="shared" si="4"/>
        <v/>
      </c>
    </row>
    <row r="221" spans="1:7">
      <c r="A221" s="151" t="s">
        <v>789</v>
      </c>
      <c r="B221" s="151" t="s">
        <v>790</v>
      </c>
      <c r="C221" s="215" t="s">
        <v>1789</v>
      </c>
      <c r="D221" s="215" t="s">
        <v>1789</v>
      </c>
      <c r="F221" s="165" t="str">
        <f t="shared" si="3"/>
        <v/>
      </c>
      <c r="G221" s="165" t="str">
        <f t="shared" si="4"/>
        <v/>
      </c>
    </row>
    <row r="222" spans="1:7">
      <c r="A222" s="151" t="s">
        <v>791</v>
      </c>
      <c r="B222" s="151" t="s">
        <v>792</v>
      </c>
      <c r="C222" s="215" t="s">
        <v>1789</v>
      </c>
      <c r="D222" s="215" t="s">
        <v>1789</v>
      </c>
      <c r="F222" s="165" t="str">
        <f t="shared" si="3"/>
        <v/>
      </c>
      <c r="G222" s="165" t="str">
        <f t="shared" si="4"/>
        <v/>
      </c>
    </row>
    <row r="223" spans="1:7">
      <c r="A223" s="151" t="s">
        <v>793</v>
      </c>
      <c r="B223" s="151" t="s">
        <v>794</v>
      </c>
      <c r="C223" s="215" t="s">
        <v>1789</v>
      </c>
      <c r="D223" s="215" t="s">
        <v>1789</v>
      </c>
      <c r="F223" s="165" t="str">
        <f t="shared" si="3"/>
        <v/>
      </c>
      <c r="G223" s="165" t="str">
        <f t="shared" si="4"/>
        <v/>
      </c>
    </row>
    <row r="224" spans="1:7">
      <c r="A224" s="151" t="s">
        <v>795</v>
      </c>
      <c r="B224" s="151" t="s">
        <v>796</v>
      </c>
      <c r="C224" s="215" t="s">
        <v>1789</v>
      </c>
      <c r="D224" s="215" t="s">
        <v>1789</v>
      </c>
      <c r="F224" s="165" t="str">
        <f t="shared" si="3"/>
        <v/>
      </c>
      <c r="G224" s="165" t="str">
        <f t="shared" si="4"/>
        <v/>
      </c>
    </row>
    <row r="225" spans="1:7">
      <c r="A225" s="151" t="s">
        <v>797</v>
      </c>
      <c r="B225" s="151" t="s">
        <v>798</v>
      </c>
      <c r="C225" s="215" t="s">
        <v>1789</v>
      </c>
      <c r="D225" s="215" t="s">
        <v>1789</v>
      </c>
      <c r="F225" s="165" t="str">
        <f t="shared" si="3"/>
        <v/>
      </c>
      <c r="G225" s="165" t="str">
        <f t="shared" si="4"/>
        <v/>
      </c>
    </row>
    <row r="226" spans="1:7">
      <c r="A226" s="151" t="s">
        <v>799</v>
      </c>
      <c r="B226" s="151" t="s">
        <v>800</v>
      </c>
      <c r="C226" s="215" t="s">
        <v>1789</v>
      </c>
      <c r="D226" s="215" t="s">
        <v>1789</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218">
        <v>0.65620000000000001</v>
      </c>
      <c r="G238" s="151"/>
    </row>
    <row r="239" spans="1:7">
      <c r="G239" s="151"/>
    </row>
    <row r="240" spans="1:7">
      <c r="B240" s="172" t="s">
        <v>784</v>
      </c>
      <c r="G240" s="151"/>
    </row>
    <row r="241" spans="1:7">
      <c r="A241" s="151" t="s">
        <v>819</v>
      </c>
      <c r="B241" s="151" t="s">
        <v>786</v>
      </c>
      <c r="C241" s="237">
        <v>16629.770452690122</v>
      </c>
      <c r="D241" s="238">
        <v>497056</v>
      </c>
      <c r="F241" s="165">
        <f>IF($C$249=0,"",IF(C241="[Mark as ND1 if not relevant]","",C241/$C$249))</f>
        <v>0.30672234200332793</v>
      </c>
      <c r="G241" s="165">
        <f>IF($D$249=0,"",IF(D241="[Mark as ND1 if not relevant]","",D241/$D$249))</f>
        <v>0.57124206442240943</v>
      </c>
    </row>
    <row r="242" spans="1:7">
      <c r="A242" s="151" t="s">
        <v>820</v>
      </c>
      <c r="B242" s="151" t="s">
        <v>788</v>
      </c>
      <c r="C242" s="237">
        <v>7510.6618944599932</v>
      </c>
      <c r="D242" s="238">
        <v>98176</v>
      </c>
      <c r="F242" s="165">
        <f t="shared" ref="F242:F248" si="5">IF($C$249=0,"",IF(C242="[Mark as ND1 if not relevant]","",C242/$C$249))</f>
        <v>0.13852793776183867</v>
      </c>
      <c r="G242" s="165">
        <f t="shared" ref="G242:G248" si="6">IF($D$249=0,"",IF(D242="[Mark as ND1 if not relevant]","",D242/$D$249))</f>
        <v>0.11282885815025766</v>
      </c>
    </row>
    <row r="243" spans="1:7">
      <c r="A243" s="151" t="s">
        <v>821</v>
      </c>
      <c r="B243" s="151" t="s">
        <v>790</v>
      </c>
      <c r="C243" s="237">
        <v>7578.1675013300328</v>
      </c>
      <c r="D243" s="238">
        <v>81459</v>
      </c>
      <c r="F243" s="165">
        <f t="shared" si="5"/>
        <v>0.13977302276745793</v>
      </c>
      <c r="G243" s="165">
        <f t="shared" si="6"/>
        <v>9.361683054984761E-2</v>
      </c>
    </row>
    <row r="244" spans="1:7">
      <c r="A244" s="151" t="s">
        <v>822</v>
      </c>
      <c r="B244" s="151" t="s">
        <v>792</v>
      </c>
      <c r="C244" s="237">
        <v>6934.0483567300389</v>
      </c>
      <c r="D244" s="238">
        <v>64966</v>
      </c>
      <c r="F244" s="165">
        <f t="shared" si="5"/>
        <v>0.127892778652066</v>
      </c>
      <c r="G244" s="165">
        <f t="shared" si="6"/>
        <v>7.4662235155125892E-2</v>
      </c>
    </row>
    <row r="245" spans="1:7">
      <c r="A245" s="151" t="s">
        <v>823</v>
      </c>
      <c r="B245" s="151" t="s">
        <v>794</v>
      </c>
      <c r="C245" s="237">
        <v>6133.7957560800196</v>
      </c>
      <c r="D245" s="238">
        <v>52698</v>
      </c>
      <c r="F245" s="165">
        <f t="shared" si="5"/>
        <v>0.1131327822610201</v>
      </c>
      <c r="G245" s="165">
        <f t="shared" si="6"/>
        <v>6.0563224890016684E-2</v>
      </c>
    </row>
    <row r="246" spans="1:7">
      <c r="A246" s="151" t="s">
        <v>824</v>
      </c>
      <c r="B246" s="151" t="s">
        <v>796</v>
      </c>
      <c r="C246" s="237">
        <v>3100.547997320004</v>
      </c>
      <c r="D246" s="238">
        <v>24953</v>
      </c>
      <c r="F246" s="165">
        <f t="shared" si="5"/>
        <v>5.7187039709130784E-2</v>
      </c>
      <c r="G246" s="165">
        <f t="shared" si="6"/>
        <v>2.8677258163129271E-2</v>
      </c>
    </row>
    <row r="247" spans="1:7">
      <c r="A247" s="151" t="s">
        <v>825</v>
      </c>
      <c r="B247" s="151" t="s">
        <v>798</v>
      </c>
      <c r="C247" s="237">
        <v>1699.9199024399977</v>
      </c>
      <c r="D247" s="238">
        <v>12909</v>
      </c>
      <c r="F247" s="165">
        <f t="shared" si="5"/>
        <v>3.1353614602065649E-2</v>
      </c>
      <c r="G247" s="165">
        <f t="shared" si="6"/>
        <v>1.4835680103708403E-2</v>
      </c>
    </row>
    <row r="248" spans="1:7">
      <c r="A248" s="151" t="s">
        <v>826</v>
      </c>
      <c r="B248" s="151" t="s">
        <v>800</v>
      </c>
      <c r="C248" s="237">
        <v>4630.7572662600123</v>
      </c>
      <c r="D248" s="238">
        <v>37915</v>
      </c>
      <c r="F248" s="165">
        <f t="shared" si="5"/>
        <v>8.5410482243092833E-2</v>
      </c>
      <c r="G248" s="165">
        <f t="shared" si="6"/>
        <v>4.3573848565505002E-2</v>
      </c>
    </row>
    <row r="249" spans="1:7">
      <c r="A249" s="151" t="s">
        <v>827</v>
      </c>
      <c r="B249" s="181" t="s">
        <v>160</v>
      </c>
      <c r="C249" s="223">
        <f>SUM(C241:C248)</f>
        <v>54217.669127310226</v>
      </c>
      <c r="D249" s="224">
        <f>SUM(D241:D248)</f>
        <v>870132</v>
      </c>
      <c r="F249" s="167">
        <f>SUM(F241:F248)</f>
        <v>1</v>
      </c>
      <c r="G249" s="167">
        <f>SUM(G241:G248)</f>
        <v>1</v>
      </c>
    </row>
    <row r="250" spans="1:7" outlineLevel="1">
      <c r="A250" s="151" t="s">
        <v>828</v>
      </c>
      <c r="B250" s="168" t="s">
        <v>803</v>
      </c>
      <c r="F250" s="165">
        <f t="shared" ref="F250:F255" si="7">IF($C$249=0,"",IF(C250="[for completion]","",C250/$C$249))</f>
        <v>0</v>
      </c>
      <c r="G250" s="165">
        <f t="shared" ref="G250:G255" si="8">IF($D$249=0,"",IF(D250="[for completion]","",D250/$D$249))</f>
        <v>0</v>
      </c>
    </row>
    <row r="251" spans="1:7" outlineLevel="1">
      <c r="A251" s="151" t="s">
        <v>829</v>
      </c>
      <c r="B251" s="168" t="s">
        <v>805</v>
      </c>
      <c r="F251" s="165">
        <f t="shared" si="7"/>
        <v>0</v>
      </c>
      <c r="G251" s="165">
        <f t="shared" si="8"/>
        <v>0</v>
      </c>
    </row>
    <row r="252" spans="1:7" outlineLevel="1">
      <c r="A252" s="151" t="s">
        <v>830</v>
      </c>
      <c r="B252" s="168" t="s">
        <v>807</v>
      </c>
      <c r="F252" s="165">
        <f t="shared" si="7"/>
        <v>0</v>
      </c>
      <c r="G252" s="165">
        <f t="shared" si="8"/>
        <v>0</v>
      </c>
    </row>
    <row r="253" spans="1:7" outlineLevel="1">
      <c r="A253" s="151" t="s">
        <v>831</v>
      </c>
      <c r="B253" s="168" t="s">
        <v>809</v>
      </c>
      <c r="F253" s="165">
        <f t="shared" si="7"/>
        <v>0</v>
      </c>
      <c r="G253" s="165">
        <f t="shared" si="8"/>
        <v>0</v>
      </c>
    </row>
    <row r="254" spans="1:7" outlineLevel="1">
      <c r="A254" s="151" t="s">
        <v>832</v>
      </c>
      <c r="B254" s="168" t="s">
        <v>811</v>
      </c>
      <c r="F254" s="165">
        <f t="shared" si="7"/>
        <v>0</v>
      </c>
      <c r="G254" s="165">
        <f t="shared" si="8"/>
        <v>0</v>
      </c>
    </row>
    <row r="255" spans="1:7" outlineLevel="1">
      <c r="A255" s="151" t="s">
        <v>833</v>
      </c>
      <c r="B255" s="168" t="s">
        <v>813</v>
      </c>
      <c r="F255" s="165">
        <f t="shared" si="7"/>
        <v>0</v>
      </c>
      <c r="G255" s="165">
        <f t="shared" si="8"/>
        <v>0</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225">
        <v>0.77939999999999998</v>
      </c>
      <c r="E260" s="167"/>
      <c r="F260" s="167"/>
      <c r="G260" s="167"/>
    </row>
    <row r="261" spans="1:14">
      <c r="A261" s="151" t="s">
        <v>840</v>
      </c>
      <c r="B261" s="151" t="s">
        <v>841</v>
      </c>
      <c r="C261" s="225">
        <v>0.21970000000000001</v>
      </c>
      <c r="E261" s="167"/>
      <c r="F261" s="167"/>
    </row>
    <row r="262" spans="1:14">
      <c r="A262" s="151" t="s">
        <v>842</v>
      </c>
      <c r="B262" s="151" t="s">
        <v>843</v>
      </c>
      <c r="C262" s="225">
        <v>0</v>
      </c>
      <c r="E262" s="167"/>
      <c r="F262" s="167"/>
    </row>
    <row r="263" spans="1:14">
      <c r="A263" s="151" t="s">
        <v>844</v>
      </c>
      <c r="B263" s="172" t="s">
        <v>1584</v>
      </c>
      <c r="C263" s="225">
        <v>0</v>
      </c>
      <c r="D263" s="178"/>
      <c r="E263" s="178"/>
      <c r="F263" s="179"/>
      <c r="G263" s="179"/>
      <c r="H263" s="146"/>
      <c r="I263" s="151"/>
      <c r="J263" s="151"/>
      <c r="K263" s="151"/>
      <c r="L263" s="146"/>
      <c r="M263" s="146"/>
      <c r="N263" s="146"/>
    </row>
    <row r="264" spans="1:14">
      <c r="A264" s="151" t="s">
        <v>1592</v>
      </c>
      <c r="B264" s="151" t="s">
        <v>158</v>
      </c>
      <c r="C264" s="225">
        <v>8.9999999999999998E-4</v>
      </c>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218">
        <v>1</v>
      </c>
      <c r="E277" s="146"/>
      <c r="F277" s="146"/>
    </row>
    <row r="278" spans="1:7">
      <c r="A278" s="151" t="s">
        <v>862</v>
      </c>
      <c r="B278" s="151" t="s">
        <v>863</v>
      </c>
      <c r="C278" s="218">
        <v>0</v>
      </c>
      <c r="E278" s="146"/>
      <c r="F278" s="146"/>
    </row>
    <row r="279" spans="1:7">
      <c r="A279" s="151" t="s">
        <v>864</v>
      </c>
      <c r="B279" s="151" t="s">
        <v>158</v>
      </c>
      <c r="C279" s="218">
        <v>0</v>
      </c>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C288" s="223">
        <v>161028.01999999999</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216" t="s">
        <v>1783</v>
      </c>
      <c r="C291" s="239">
        <v>1406.4795609000057</v>
      </c>
      <c r="D291" s="240">
        <v>48116</v>
      </c>
      <c r="E291" s="178"/>
      <c r="F291" s="165">
        <f t="shared" ref="F291:F314" si="9">IF($C$315=0,"",IF(C291="[for completion]","",C291/$C$315))</f>
        <v>0.13345319203594957</v>
      </c>
      <c r="G291" s="165">
        <f t="shared" ref="G291:G314" si="10">IF($D$315=0,"",IF(D291="[for completion]","",D291/$D$315))</f>
        <v>0.7351678406087182</v>
      </c>
    </row>
    <row r="292" spans="1:7">
      <c r="A292" s="151" t="s">
        <v>875</v>
      </c>
      <c r="B292" s="216" t="s">
        <v>1784</v>
      </c>
      <c r="C292" s="239">
        <v>1207.0135610200043</v>
      </c>
      <c r="D292" s="240">
        <v>8657</v>
      </c>
      <c r="E292" s="178"/>
      <c r="F292" s="165">
        <f t="shared" si="9"/>
        <v>0.11452694872133305</v>
      </c>
      <c r="G292" s="165">
        <f t="shared" si="10"/>
        <v>0.13227092850922093</v>
      </c>
    </row>
    <row r="293" spans="1:7">
      <c r="A293" s="151" t="s">
        <v>876</v>
      </c>
      <c r="B293" s="216" t="s">
        <v>1785</v>
      </c>
      <c r="C293" s="239">
        <v>730.54336673999887</v>
      </c>
      <c r="D293" s="240">
        <v>3018</v>
      </c>
      <c r="E293" s="178"/>
      <c r="F293" s="165">
        <f t="shared" si="9"/>
        <v>6.9317284745863114E-2</v>
      </c>
      <c r="G293" s="165">
        <f t="shared" si="10"/>
        <v>4.6112240064783268E-2</v>
      </c>
    </row>
    <row r="294" spans="1:7">
      <c r="A294" s="151" t="s">
        <v>877</v>
      </c>
      <c r="B294" s="216" t="s">
        <v>1786</v>
      </c>
      <c r="C294" s="239">
        <v>881.95711424000035</v>
      </c>
      <c r="D294" s="240">
        <v>2297</v>
      </c>
      <c r="E294" s="178"/>
      <c r="F294" s="165">
        <f t="shared" si="9"/>
        <v>8.3684111313232667E-2</v>
      </c>
      <c r="G294" s="165">
        <f t="shared" si="10"/>
        <v>3.5096028969120993E-2</v>
      </c>
    </row>
    <row r="295" spans="1:7">
      <c r="A295" s="151" t="s">
        <v>878</v>
      </c>
      <c r="B295" s="216" t="s">
        <v>1787</v>
      </c>
      <c r="C295" s="239">
        <v>1216.9757813100002</v>
      </c>
      <c r="D295" s="240">
        <v>1752</v>
      </c>
      <c r="E295" s="178"/>
      <c r="F295" s="165">
        <f t="shared" si="9"/>
        <v>0.11547220959424223</v>
      </c>
      <c r="G295" s="165">
        <f t="shared" si="10"/>
        <v>2.6768934590291678E-2</v>
      </c>
    </row>
    <row r="296" spans="1:7">
      <c r="A296" s="151" t="s">
        <v>879</v>
      </c>
      <c r="B296" s="216" t="s">
        <v>1788</v>
      </c>
      <c r="C296" s="239">
        <v>5096.1532807699978</v>
      </c>
      <c r="D296" s="240">
        <v>1609</v>
      </c>
      <c r="E296" s="178"/>
      <c r="F296" s="165">
        <f t="shared" si="9"/>
        <v>0.48354625358937925</v>
      </c>
      <c r="G296" s="165">
        <f t="shared" si="10"/>
        <v>2.4584027257864901E-2</v>
      </c>
    </row>
    <row r="297" spans="1:7">
      <c r="A297" s="151" t="s">
        <v>880</v>
      </c>
      <c r="B297" s="172"/>
      <c r="E297" s="178"/>
      <c r="F297" s="165">
        <f t="shared" si="9"/>
        <v>0</v>
      </c>
      <c r="G297" s="165">
        <f t="shared" si="10"/>
        <v>0</v>
      </c>
    </row>
    <row r="298" spans="1:7">
      <c r="A298" s="151" t="s">
        <v>881</v>
      </c>
      <c r="B298" s="172"/>
      <c r="E298" s="178"/>
      <c r="F298" s="165">
        <f t="shared" si="9"/>
        <v>0</v>
      </c>
      <c r="G298" s="165">
        <f t="shared" si="10"/>
        <v>0</v>
      </c>
    </row>
    <row r="299" spans="1:7">
      <c r="A299" s="151" t="s">
        <v>882</v>
      </c>
      <c r="B299" s="172"/>
      <c r="E299" s="178"/>
      <c r="F299" s="165">
        <f t="shared" si="9"/>
        <v>0</v>
      </c>
      <c r="G299" s="165">
        <f t="shared" si="10"/>
        <v>0</v>
      </c>
    </row>
    <row r="300" spans="1:7">
      <c r="A300" s="151" t="s">
        <v>883</v>
      </c>
      <c r="B300" s="172"/>
      <c r="E300" s="172"/>
      <c r="F300" s="165">
        <f t="shared" si="9"/>
        <v>0</v>
      </c>
      <c r="G300" s="165">
        <f t="shared" si="10"/>
        <v>0</v>
      </c>
    </row>
    <row r="301" spans="1:7">
      <c r="A301" s="151" t="s">
        <v>884</v>
      </c>
      <c r="B301" s="172"/>
      <c r="E301" s="172"/>
      <c r="F301" s="165">
        <f t="shared" si="9"/>
        <v>0</v>
      </c>
      <c r="G301" s="165">
        <f t="shared" si="10"/>
        <v>0</v>
      </c>
    </row>
    <row r="302" spans="1:7">
      <c r="A302" s="151" t="s">
        <v>885</v>
      </c>
      <c r="B302" s="172"/>
      <c r="E302" s="172"/>
      <c r="F302" s="165">
        <f t="shared" si="9"/>
        <v>0</v>
      </c>
      <c r="G302" s="165">
        <f t="shared" si="10"/>
        <v>0</v>
      </c>
    </row>
    <row r="303" spans="1:7">
      <c r="A303" s="151" t="s">
        <v>886</v>
      </c>
      <c r="B303" s="172"/>
      <c r="E303" s="172"/>
      <c r="F303" s="165">
        <f t="shared" si="9"/>
        <v>0</v>
      </c>
      <c r="G303" s="165">
        <f t="shared" si="10"/>
        <v>0</v>
      </c>
    </row>
    <row r="304" spans="1:7">
      <c r="A304" s="151" t="s">
        <v>887</v>
      </c>
      <c r="B304" s="172"/>
      <c r="E304" s="172"/>
      <c r="F304" s="165">
        <f t="shared" si="9"/>
        <v>0</v>
      </c>
      <c r="G304" s="165">
        <f t="shared" si="10"/>
        <v>0</v>
      </c>
    </row>
    <row r="305" spans="1:7">
      <c r="A305" s="151" t="s">
        <v>888</v>
      </c>
      <c r="B305" s="172"/>
      <c r="E305" s="172"/>
      <c r="F305" s="165">
        <f t="shared" si="9"/>
        <v>0</v>
      </c>
      <c r="G305" s="165">
        <f t="shared" si="10"/>
        <v>0</v>
      </c>
    </row>
    <row r="306" spans="1:7">
      <c r="A306" s="151" t="s">
        <v>889</v>
      </c>
      <c r="B306" s="172"/>
      <c r="F306" s="165">
        <f t="shared" si="9"/>
        <v>0</v>
      </c>
      <c r="G306" s="165">
        <f t="shared" si="10"/>
        <v>0</v>
      </c>
    </row>
    <row r="307" spans="1:7">
      <c r="A307" s="151" t="s">
        <v>890</v>
      </c>
      <c r="B307" s="172"/>
      <c r="E307" s="167"/>
      <c r="F307" s="165">
        <f t="shared" si="9"/>
        <v>0</v>
      </c>
      <c r="G307" s="165">
        <f t="shared" si="10"/>
        <v>0</v>
      </c>
    </row>
    <row r="308" spans="1:7">
      <c r="A308" s="151" t="s">
        <v>891</v>
      </c>
      <c r="B308" s="172"/>
      <c r="E308" s="167"/>
      <c r="F308" s="165">
        <f t="shared" si="9"/>
        <v>0</v>
      </c>
      <c r="G308" s="165">
        <f t="shared" si="10"/>
        <v>0</v>
      </c>
    </row>
    <row r="309" spans="1:7">
      <c r="A309" s="151" t="s">
        <v>892</v>
      </c>
      <c r="B309" s="172"/>
      <c r="E309" s="167"/>
      <c r="F309" s="165">
        <f t="shared" si="9"/>
        <v>0</v>
      </c>
      <c r="G309" s="165">
        <f t="shared" si="10"/>
        <v>0</v>
      </c>
    </row>
    <row r="310" spans="1:7">
      <c r="A310" s="151" t="s">
        <v>893</v>
      </c>
      <c r="B310" s="172"/>
      <c r="E310" s="167"/>
      <c r="F310" s="165">
        <f t="shared" si="9"/>
        <v>0</v>
      </c>
      <c r="G310" s="165">
        <f t="shared" si="10"/>
        <v>0</v>
      </c>
    </row>
    <row r="311" spans="1:7">
      <c r="A311" s="151" t="s">
        <v>894</v>
      </c>
      <c r="B311" s="172"/>
      <c r="E311" s="167"/>
      <c r="F311" s="165">
        <f t="shared" si="9"/>
        <v>0</v>
      </c>
      <c r="G311" s="165">
        <f t="shared" si="10"/>
        <v>0</v>
      </c>
    </row>
    <row r="312" spans="1:7">
      <c r="A312" s="151" t="s">
        <v>895</v>
      </c>
      <c r="B312" s="172"/>
      <c r="E312" s="167"/>
      <c r="F312" s="165">
        <f t="shared" si="9"/>
        <v>0</v>
      </c>
      <c r="G312" s="165">
        <f t="shared" si="10"/>
        <v>0</v>
      </c>
    </row>
    <row r="313" spans="1:7">
      <c r="A313" s="151" t="s">
        <v>896</v>
      </c>
      <c r="B313" s="172"/>
      <c r="E313" s="167"/>
      <c r="F313" s="165">
        <f t="shared" si="9"/>
        <v>0</v>
      </c>
      <c r="G313" s="165">
        <f t="shared" si="10"/>
        <v>0</v>
      </c>
    </row>
    <row r="314" spans="1:7">
      <c r="A314" s="151" t="s">
        <v>897</v>
      </c>
      <c r="B314" s="172"/>
      <c r="E314" s="167"/>
      <c r="F314" s="165">
        <f t="shared" si="9"/>
        <v>0</v>
      </c>
      <c r="G314" s="165">
        <f t="shared" si="10"/>
        <v>0</v>
      </c>
    </row>
    <row r="315" spans="1:7">
      <c r="A315" s="151" t="s">
        <v>898</v>
      </c>
      <c r="B315" s="181" t="s">
        <v>160</v>
      </c>
      <c r="C315" s="172">
        <f>SUM(C291:C314)</f>
        <v>10539.122664980008</v>
      </c>
      <c r="D315" s="172">
        <f>SUM(D291:D314)</f>
        <v>65449</v>
      </c>
      <c r="E315" s="167"/>
      <c r="F315" s="182">
        <f>SUM(F291:F314)</f>
        <v>1</v>
      </c>
      <c r="G315" s="182">
        <f>SUM(G291:G314)</f>
        <v>1</v>
      </c>
    </row>
    <row r="316" spans="1:7" ht="15" customHeight="1">
      <c r="A316" s="162"/>
      <c r="B316" s="163" t="s">
        <v>899</v>
      </c>
      <c r="C316" s="162" t="s">
        <v>750</v>
      </c>
      <c r="D316" s="162" t="s">
        <v>751</v>
      </c>
      <c r="E316" s="162"/>
      <c r="F316" s="162" t="s">
        <v>579</v>
      </c>
      <c r="G316" s="162" t="s">
        <v>752</v>
      </c>
    </row>
    <row r="317" spans="1:7">
      <c r="A317" s="151" t="s">
        <v>900</v>
      </c>
      <c r="B317" s="151" t="s">
        <v>783</v>
      </c>
      <c r="C317" s="186" t="s">
        <v>1789</v>
      </c>
      <c r="G317" s="151"/>
    </row>
    <row r="318" spans="1:7">
      <c r="G318" s="151"/>
    </row>
    <row r="319" spans="1:7">
      <c r="B319" s="172" t="s">
        <v>784</v>
      </c>
      <c r="G319" s="151"/>
    </row>
    <row r="320" spans="1:7">
      <c r="A320" s="151" t="s">
        <v>901</v>
      </c>
      <c r="B320" s="151" t="s">
        <v>786</v>
      </c>
      <c r="C320" s="209" t="s">
        <v>1789</v>
      </c>
      <c r="D320" s="209" t="s">
        <v>1789</v>
      </c>
      <c r="F320" s="165" t="str">
        <f>IF($C$328=0,"",IF(C320="[for completion]","",C320/$C$328))</f>
        <v/>
      </c>
      <c r="G320" s="165" t="str">
        <f>IF($D$328=0,"",IF(D320="[for completion]","",D320/$D$328))</f>
        <v/>
      </c>
    </row>
    <row r="321" spans="1:7">
      <c r="A321" s="151" t="s">
        <v>902</v>
      </c>
      <c r="B321" s="151" t="s">
        <v>788</v>
      </c>
      <c r="C321" s="209" t="s">
        <v>1789</v>
      </c>
      <c r="D321" s="209" t="s">
        <v>1789</v>
      </c>
      <c r="F321" s="165" t="str">
        <f t="shared" ref="F321:F334" si="11">IF($C$328=0,"",IF(C321="[for completion]","",C321/$C$328))</f>
        <v/>
      </c>
      <c r="G321" s="165" t="str">
        <f t="shared" ref="G321:G334" si="12">IF($D$328=0,"",IF(D321="[for completion]","",D321/$D$328))</f>
        <v/>
      </c>
    </row>
    <row r="322" spans="1:7">
      <c r="A322" s="151" t="s">
        <v>903</v>
      </c>
      <c r="B322" s="151" t="s">
        <v>790</v>
      </c>
      <c r="C322" s="209" t="s">
        <v>1789</v>
      </c>
      <c r="D322" s="209" t="s">
        <v>1789</v>
      </c>
      <c r="F322" s="165" t="str">
        <f t="shared" si="11"/>
        <v/>
      </c>
      <c r="G322" s="165" t="str">
        <f t="shared" si="12"/>
        <v/>
      </c>
    </row>
    <row r="323" spans="1:7">
      <c r="A323" s="151" t="s">
        <v>904</v>
      </c>
      <c r="B323" s="151" t="s">
        <v>792</v>
      </c>
      <c r="C323" s="209" t="s">
        <v>1789</v>
      </c>
      <c r="D323" s="209" t="s">
        <v>1789</v>
      </c>
      <c r="F323" s="165" t="str">
        <f t="shared" si="11"/>
        <v/>
      </c>
      <c r="G323" s="165" t="str">
        <f t="shared" si="12"/>
        <v/>
      </c>
    </row>
    <row r="324" spans="1:7">
      <c r="A324" s="151" t="s">
        <v>905</v>
      </c>
      <c r="B324" s="151" t="s">
        <v>794</v>
      </c>
      <c r="C324" s="209" t="s">
        <v>1789</v>
      </c>
      <c r="D324" s="209" t="s">
        <v>1789</v>
      </c>
      <c r="F324" s="165" t="str">
        <f t="shared" si="11"/>
        <v/>
      </c>
      <c r="G324" s="165" t="str">
        <f t="shared" si="12"/>
        <v/>
      </c>
    </row>
    <row r="325" spans="1:7">
      <c r="A325" s="151" t="s">
        <v>906</v>
      </c>
      <c r="B325" s="151" t="s">
        <v>796</v>
      </c>
      <c r="C325" s="209" t="s">
        <v>1789</v>
      </c>
      <c r="D325" s="209" t="s">
        <v>1789</v>
      </c>
      <c r="F325" s="165" t="str">
        <f t="shared" si="11"/>
        <v/>
      </c>
      <c r="G325" s="165" t="str">
        <f t="shared" si="12"/>
        <v/>
      </c>
    </row>
    <row r="326" spans="1:7">
      <c r="A326" s="151" t="s">
        <v>907</v>
      </c>
      <c r="B326" s="151" t="s">
        <v>798</v>
      </c>
      <c r="C326" s="209" t="s">
        <v>1789</v>
      </c>
      <c r="D326" s="209" t="s">
        <v>1789</v>
      </c>
      <c r="F326" s="165" t="str">
        <f t="shared" si="11"/>
        <v/>
      </c>
      <c r="G326" s="165" t="str">
        <f t="shared" si="12"/>
        <v/>
      </c>
    </row>
    <row r="327" spans="1:7">
      <c r="A327" s="151" t="s">
        <v>908</v>
      </c>
      <c r="B327" s="151" t="s">
        <v>800</v>
      </c>
      <c r="C327" s="209" t="s">
        <v>1789</v>
      </c>
      <c r="D327" s="209" t="s">
        <v>1789</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v>0.82450000000000001</v>
      </c>
      <c r="G339" s="151"/>
    </row>
    <row r="340" spans="1:7">
      <c r="G340" s="151"/>
    </row>
    <row r="341" spans="1:7">
      <c r="B341" s="172" t="s">
        <v>784</v>
      </c>
      <c r="G341" s="151"/>
    </row>
    <row r="342" spans="1:7">
      <c r="A342" s="151" t="s">
        <v>921</v>
      </c>
      <c r="B342" s="151" t="s">
        <v>786</v>
      </c>
      <c r="C342" s="230">
        <v>3895.3575110299976</v>
      </c>
      <c r="D342" s="241">
        <v>41159</v>
      </c>
      <c r="F342" s="165">
        <f>IF($C$350=0,"",IF(C342="[Mark as ND1 if not relevant]","",C342/$C$350))</f>
        <v>0.36960927724787895</v>
      </c>
      <c r="G342" s="165">
        <f>IF($D$350=0,"",IF(D342="[Mark as ND1 if not relevant]","",D342/$D$350))</f>
        <v>0.62887133493254288</v>
      </c>
    </row>
    <row r="343" spans="1:7">
      <c r="A343" s="151" t="s">
        <v>922</v>
      </c>
      <c r="B343" s="151" t="s">
        <v>788</v>
      </c>
      <c r="C343" s="230">
        <v>1349.4233984399943</v>
      </c>
      <c r="D343" s="241">
        <v>6343</v>
      </c>
      <c r="F343" s="165">
        <f t="shared" ref="F343:F349" si="13">IF($C$350=0,"",IF(C343="[Mark as ND1 if not relevant]","",C343/$C$350))</f>
        <v>0.12803944325687902</v>
      </c>
      <c r="G343" s="165">
        <f t="shared" ref="G343:G349" si="14">IF($D$350=0,"",IF(D343="[Mark as ND1 if not relevant]","",D343/$D$350))</f>
        <v>9.6915155311769474E-2</v>
      </c>
    </row>
    <row r="344" spans="1:7">
      <c r="A344" s="151" t="s">
        <v>923</v>
      </c>
      <c r="B344" s="151" t="s">
        <v>790</v>
      </c>
      <c r="C344" s="230">
        <v>1503.6595234299998</v>
      </c>
      <c r="D344" s="241">
        <v>5454</v>
      </c>
      <c r="F344" s="165">
        <f t="shared" si="13"/>
        <v>0.1426740698660284</v>
      </c>
      <c r="G344" s="165">
        <f t="shared" si="14"/>
        <v>8.3332060077312101E-2</v>
      </c>
    </row>
    <row r="345" spans="1:7">
      <c r="A345" s="151" t="s">
        <v>924</v>
      </c>
      <c r="B345" s="151" t="s">
        <v>792</v>
      </c>
      <c r="C345" s="230">
        <v>1129.7878485800004</v>
      </c>
      <c r="D345" s="241">
        <v>4050</v>
      </c>
      <c r="F345" s="165">
        <f t="shared" si="13"/>
        <v>0.10719942109926514</v>
      </c>
      <c r="G345" s="165">
        <f t="shared" si="14"/>
        <v>6.1880242631667408E-2</v>
      </c>
    </row>
    <row r="346" spans="1:7">
      <c r="A346" s="151" t="s">
        <v>925</v>
      </c>
      <c r="B346" s="151" t="s">
        <v>794</v>
      </c>
      <c r="C346" s="230">
        <v>679.34650626000064</v>
      </c>
      <c r="D346" s="241">
        <v>2116</v>
      </c>
      <c r="F346" s="165">
        <f t="shared" si="13"/>
        <v>6.4459493247703822E-2</v>
      </c>
      <c r="G346" s="165">
        <f t="shared" si="14"/>
        <v>3.2330516891014377E-2</v>
      </c>
    </row>
    <row r="347" spans="1:7">
      <c r="A347" s="151" t="s">
        <v>926</v>
      </c>
      <c r="B347" s="151" t="s">
        <v>796</v>
      </c>
      <c r="C347" s="230">
        <v>357.60073475999934</v>
      </c>
      <c r="D347" s="241">
        <v>1227</v>
      </c>
      <c r="F347" s="165">
        <f t="shared" si="13"/>
        <v>3.3930787801555395E-2</v>
      </c>
      <c r="G347" s="165">
        <f t="shared" si="14"/>
        <v>1.8747421656557014E-2</v>
      </c>
    </row>
    <row r="348" spans="1:7">
      <c r="A348" s="151" t="s">
        <v>927</v>
      </c>
      <c r="B348" s="151" t="s">
        <v>798</v>
      </c>
      <c r="C348" s="230">
        <v>265.65891847999984</v>
      </c>
      <c r="D348" s="241">
        <v>771</v>
      </c>
      <c r="F348" s="165">
        <f t="shared" si="13"/>
        <v>2.5206929165246982E-2</v>
      </c>
      <c r="G348" s="165">
        <f t="shared" si="14"/>
        <v>1.1780164708398906E-2</v>
      </c>
    </row>
    <row r="349" spans="1:7">
      <c r="A349" s="151" t="s">
        <v>928</v>
      </c>
      <c r="B349" s="151" t="s">
        <v>800</v>
      </c>
      <c r="C349" s="230">
        <v>1358.2882240000088</v>
      </c>
      <c r="D349" s="241">
        <v>4329</v>
      </c>
      <c r="F349" s="165">
        <f t="shared" si="13"/>
        <v>0.12888057831544239</v>
      </c>
      <c r="G349" s="165">
        <f t="shared" si="14"/>
        <v>6.6143103790737831E-2</v>
      </c>
    </row>
    <row r="350" spans="1:7">
      <c r="A350" s="151" t="s">
        <v>929</v>
      </c>
      <c r="B350" s="181" t="s">
        <v>160</v>
      </c>
      <c r="C350" s="223">
        <f>SUM(C342:C349)</f>
        <v>10539.122664979999</v>
      </c>
      <c r="D350" s="224">
        <f>SUM(D342:D349)</f>
        <v>65449</v>
      </c>
      <c r="F350" s="167">
        <f>SUM(F342:F349)</f>
        <v>1</v>
      </c>
      <c r="G350" s="167">
        <f>SUM(G342:G349)</f>
        <v>0.99999999999999989</v>
      </c>
    </row>
    <row r="351" spans="1:7" outlineLevel="1">
      <c r="A351" s="151" t="s">
        <v>930</v>
      </c>
      <c r="B351" s="168" t="s">
        <v>803</v>
      </c>
      <c r="F351" s="165">
        <f t="shared" ref="F351:F356" si="15">IF($C$350=0,"",IF(C351="[for completion]","",C351/$C$350))</f>
        <v>0</v>
      </c>
      <c r="G351" s="165">
        <f t="shared" ref="G351:G356" si="16">IF($D$350=0,"",IF(D351="[for completion]","",D351/$D$350))</f>
        <v>0</v>
      </c>
    </row>
    <row r="352" spans="1:7" outlineLevel="1">
      <c r="A352" s="151" t="s">
        <v>931</v>
      </c>
      <c r="B352" s="168" t="s">
        <v>805</v>
      </c>
      <c r="F352" s="165">
        <f t="shared" si="15"/>
        <v>0</v>
      </c>
      <c r="G352" s="165">
        <f t="shared" si="16"/>
        <v>0</v>
      </c>
    </row>
    <row r="353" spans="1:7" outlineLevel="1">
      <c r="A353" s="151" t="s">
        <v>932</v>
      </c>
      <c r="B353" s="168" t="s">
        <v>807</v>
      </c>
      <c r="F353" s="165">
        <f t="shared" si="15"/>
        <v>0</v>
      </c>
      <c r="G353" s="165">
        <f t="shared" si="16"/>
        <v>0</v>
      </c>
    </row>
    <row r="354" spans="1:7" outlineLevel="1">
      <c r="A354" s="151" t="s">
        <v>933</v>
      </c>
      <c r="B354" s="168" t="s">
        <v>809</v>
      </c>
      <c r="F354" s="165">
        <f t="shared" si="15"/>
        <v>0</v>
      </c>
      <c r="G354" s="165">
        <f t="shared" si="16"/>
        <v>0</v>
      </c>
    </row>
    <row r="355" spans="1:7" outlineLevel="1">
      <c r="A355" s="151" t="s">
        <v>934</v>
      </c>
      <c r="B355" s="168" t="s">
        <v>811</v>
      </c>
      <c r="F355" s="165">
        <f t="shared" si="15"/>
        <v>0</v>
      </c>
      <c r="G355" s="165">
        <f t="shared" si="16"/>
        <v>0</v>
      </c>
    </row>
    <row r="356" spans="1:7" outlineLevel="1">
      <c r="A356" s="151" t="s">
        <v>935</v>
      </c>
      <c r="B356" s="168" t="s">
        <v>813</v>
      </c>
      <c r="F356" s="165">
        <f t="shared" si="15"/>
        <v>0</v>
      </c>
      <c r="G356" s="165">
        <f t="shared" si="16"/>
        <v>0</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v>0</v>
      </c>
      <c r="G361" s="151"/>
    </row>
    <row r="362" spans="1:7">
      <c r="A362" s="151" t="s">
        <v>943</v>
      </c>
      <c r="B362" s="172" t="s">
        <v>944</v>
      </c>
      <c r="C362" s="186">
        <v>6.5100000000000005E-2</v>
      </c>
      <c r="G362" s="151"/>
    </row>
    <row r="363" spans="1:7">
      <c r="A363" s="151" t="s">
        <v>945</v>
      </c>
      <c r="B363" s="172" t="s">
        <v>946</v>
      </c>
      <c r="C363" s="186">
        <v>0</v>
      </c>
      <c r="G363" s="151"/>
    </row>
    <row r="364" spans="1:7">
      <c r="A364" s="151" t="s">
        <v>947</v>
      </c>
      <c r="B364" s="172" t="s">
        <v>948</v>
      </c>
      <c r="C364" s="186">
        <v>0.20519999999999999</v>
      </c>
      <c r="G364" s="151"/>
    </row>
    <row r="365" spans="1:7">
      <c r="A365" s="151" t="s">
        <v>949</v>
      </c>
      <c r="B365" s="172" t="s">
        <v>950</v>
      </c>
      <c r="C365" s="186">
        <v>0.1966</v>
      </c>
      <c r="G365" s="151"/>
    </row>
    <row r="366" spans="1:7">
      <c r="A366" s="151" t="s">
        <v>951</v>
      </c>
      <c r="B366" s="172" t="s">
        <v>952</v>
      </c>
      <c r="C366" s="186">
        <v>0</v>
      </c>
      <c r="G366" s="151"/>
    </row>
    <row r="367" spans="1:7">
      <c r="A367" s="151" t="s">
        <v>953</v>
      </c>
      <c r="B367" s="172" t="s">
        <v>954</v>
      </c>
      <c r="C367" s="186">
        <v>0</v>
      </c>
      <c r="G367" s="151"/>
    </row>
    <row r="368" spans="1:7">
      <c r="A368" s="151" t="s">
        <v>955</v>
      </c>
      <c r="B368" s="172" t="s">
        <v>956</v>
      </c>
      <c r="C368" s="186">
        <v>2.9399999999999999E-2</v>
      </c>
      <c r="G368" s="151"/>
    </row>
    <row r="369" spans="1:7">
      <c r="A369" s="151" t="s">
        <v>957</v>
      </c>
      <c r="B369" s="172" t="s">
        <v>958</v>
      </c>
      <c r="C369" s="186">
        <v>0.23350000000000001</v>
      </c>
      <c r="G369" s="151"/>
    </row>
    <row r="370" spans="1:7">
      <c r="A370" s="151" t="s">
        <v>959</v>
      </c>
      <c r="B370" s="172" t="s">
        <v>158</v>
      </c>
      <c r="C370" s="186">
        <v>0.2702</v>
      </c>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1" sqref="C11"/>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1739</v>
      </c>
      <c r="H1" s="64"/>
      <c r="I1" s="63"/>
      <c r="J1" s="64"/>
      <c r="K1" s="64"/>
      <c r="L1" s="64"/>
      <c r="M1" s="64"/>
    </row>
    <row r="2" spans="1:14" ht="15.75" thickBot="1">
      <c r="A2" s="64"/>
      <c r="B2" s="64"/>
      <c r="C2" s="64"/>
      <c r="D2" s="64"/>
      <c r="E2" s="64"/>
      <c r="F2" s="64"/>
      <c r="H2"/>
      <c r="L2" s="64"/>
      <c r="M2" s="64"/>
    </row>
    <row r="3" spans="1:14" ht="19.5" thickBot="1">
      <c r="A3" s="67"/>
      <c r="B3" s="68" t="s">
        <v>82</v>
      </c>
      <c r="C3" s="69" t="s">
        <v>1756</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t="s">
        <v>1792</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t="s">
        <v>94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c r="A24" s="66" t="s">
        <v>999</v>
      </c>
      <c r="B24" s="83" t="s">
        <v>672</v>
      </c>
      <c r="C24" s="195" t="s">
        <v>94</v>
      </c>
      <c r="D24" s="196" t="s">
        <v>94</v>
      </c>
      <c r="F24" s="92" t="str">
        <f t="shared" si="0"/>
        <v/>
      </c>
      <c r="G24" s="92" t="str">
        <f t="shared" si="1"/>
        <v/>
      </c>
      <c r="H24"/>
      <c r="I24" s="83"/>
      <c r="M24" s="92"/>
      <c r="N24" s="92"/>
    </row>
    <row r="25" spans="1:14">
      <c r="A25" s="66" t="s">
        <v>1000</v>
      </c>
      <c r="B25" s="83" t="s">
        <v>672</v>
      </c>
      <c r="C25" s="195" t="s">
        <v>94</v>
      </c>
      <c r="D25" s="196" t="s">
        <v>94</v>
      </c>
      <c r="E25" s="103"/>
      <c r="F25" s="92" t="str">
        <f t="shared" si="0"/>
        <v/>
      </c>
      <c r="G25" s="92" t="str">
        <f t="shared" si="1"/>
        <v/>
      </c>
      <c r="H25"/>
      <c r="I25" s="83"/>
      <c r="L25" s="103"/>
      <c r="M25" s="92"/>
      <c r="N25" s="92"/>
    </row>
    <row r="26" spans="1:14">
      <c r="A26" s="66" t="s">
        <v>1001</v>
      </c>
      <c r="B26" s="83" t="s">
        <v>672</v>
      </c>
      <c r="C26" s="195" t="s">
        <v>94</v>
      </c>
      <c r="D26" s="196" t="s">
        <v>94</v>
      </c>
      <c r="E26" s="103"/>
      <c r="F26" s="92" t="str">
        <f t="shared" si="0"/>
        <v/>
      </c>
      <c r="G26" s="92" t="str">
        <f t="shared" si="1"/>
        <v/>
      </c>
      <c r="H26"/>
      <c r="I26" s="83"/>
      <c r="L26" s="103"/>
      <c r="M26" s="92"/>
      <c r="N26" s="92"/>
    </row>
    <row r="27" spans="1:14">
      <c r="A27" s="66" t="s">
        <v>1002</v>
      </c>
      <c r="B27" s="83" t="s">
        <v>672</v>
      </c>
      <c r="C27" s="195" t="s">
        <v>94</v>
      </c>
      <c r="D27" s="196" t="s">
        <v>94</v>
      </c>
      <c r="E27" s="103"/>
      <c r="F27" s="92" t="str">
        <f t="shared" si="0"/>
        <v/>
      </c>
      <c r="G27" s="92" t="str">
        <f t="shared" si="1"/>
        <v/>
      </c>
      <c r="H27"/>
      <c r="I27" s="83"/>
      <c r="L27" s="103"/>
      <c r="M27" s="92"/>
      <c r="N27" s="92"/>
    </row>
    <row r="28" spans="1:14">
      <c r="A28" s="66" t="s">
        <v>1003</v>
      </c>
      <c r="B28" s="83" t="s">
        <v>672</v>
      </c>
      <c r="C28" s="195" t="s">
        <v>94</v>
      </c>
      <c r="D28" s="196" t="s">
        <v>94</v>
      </c>
      <c r="E28" s="103"/>
      <c r="F28" s="92" t="str">
        <f t="shared" si="0"/>
        <v/>
      </c>
      <c r="G28" s="92" t="str">
        <f t="shared" si="1"/>
        <v/>
      </c>
      <c r="H28"/>
      <c r="I28" s="83"/>
      <c r="L28" s="103"/>
      <c r="M28" s="92"/>
      <c r="N28" s="92"/>
    </row>
    <row r="29" spans="1:14">
      <c r="A29" s="66" t="s">
        <v>1004</v>
      </c>
      <c r="B29" s="83" t="s">
        <v>672</v>
      </c>
      <c r="C29" s="195" t="s">
        <v>94</v>
      </c>
      <c r="D29" s="196" t="s">
        <v>94</v>
      </c>
      <c r="E29" s="103"/>
      <c r="F29" s="92" t="str">
        <f t="shared" si="0"/>
        <v/>
      </c>
      <c r="G29" s="92" t="str">
        <f t="shared" si="1"/>
        <v/>
      </c>
      <c r="H29"/>
      <c r="I29" s="83"/>
      <c r="L29" s="103"/>
      <c r="M29" s="92"/>
      <c r="N29" s="92"/>
    </row>
    <row r="30" spans="1:14">
      <c r="A30" s="66" t="s">
        <v>1005</v>
      </c>
      <c r="B30" s="83" t="s">
        <v>672</v>
      </c>
      <c r="C30" s="195" t="s">
        <v>94</v>
      </c>
      <c r="D30" s="196" t="s">
        <v>94</v>
      </c>
      <c r="E30" s="103"/>
      <c r="F30" s="92" t="str">
        <f t="shared" si="0"/>
        <v/>
      </c>
      <c r="G30" s="92" t="str">
        <f t="shared" si="1"/>
        <v/>
      </c>
      <c r="H30"/>
      <c r="I30" s="83"/>
      <c r="L30" s="103"/>
      <c r="M30" s="92"/>
      <c r="N30" s="92"/>
    </row>
    <row r="31" spans="1:14">
      <c r="A31" s="66" t="s">
        <v>1006</v>
      </c>
      <c r="B31" s="83" t="s">
        <v>672</v>
      </c>
      <c r="C31" s="195" t="s">
        <v>94</v>
      </c>
      <c r="D31" s="196" t="s">
        <v>94</v>
      </c>
      <c r="E31" s="103"/>
      <c r="F31" s="92" t="str">
        <f t="shared" si="0"/>
        <v/>
      </c>
      <c r="G31" s="92" t="str">
        <f t="shared" si="1"/>
        <v/>
      </c>
      <c r="H31"/>
      <c r="I31" s="83"/>
      <c r="L31" s="103"/>
      <c r="M31" s="92"/>
      <c r="N31" s="92"/>
    </row>
    <row r="32" spans="1:14">
      <c r="A32" s="66" t="s">
        <v>1007</v>
      </c>
      <c r="B32" s="83" t="s">
        <v>672</v>
      </c>
      <c r="C32" s="195" t="s">
        <v>94</v>
      </c>
      <c r="D32" s="196" t="s">
        <v>94</v>
      </c>
      <c r="E32" s="103"/>
      <c r="F32" s="92" t="str">
        <f t="shared" si="0"/>
        <v/>
      </c>
      <c r="G32" s="92" t="str">
        <f t="shared" si="1"/>
        <v/>
      </c>
      <c r="H32"/>
      <c r="I32" s="83"/>
      <c r="L32" s="103"/>
      <c r="M32" s="92"/>
      <c r="N32" s="92"/>
    </row>
    <row r="33" spans="1:14">
      <c r="A33" s="66" t="s">
        <v>1008</v>
      </c>
      <c r="B33" s="83" t="s">
        <v>672</v>
      </c>
      <c r="C33" s="195" t="s">
        <v>94</v>
      </c>
      <c r="D33" s="196" t="s">
        <v>94</v>
      </c>
      <c r="E33" s="103"/>
      <c r="F33" s="92" t="str">
        <f t="shared" si="0"/>
        <v/>
      </c>
      <c r="G33" s="92" t="str">
        <f t="shared" si="1"/>
        <v/>
      </c>
      <c r="H33"/>
      <c r="I33" s="83"/>
      <c r="L33" s="103"/>
      <c r="M33" s="92"/>
      <c r="N33" s="92"/>
    </row>
    <row r="34" spans="1:14">
      <c r="A34" s="66" t="s">
        <v>1009</v>
      </c>
      <c r="B34" s="83" t="s">
        <v>672</v>
      </c>
      <c r="C34" s="195" t="s">
        <v>94</v>
      </c>
      <c r="D34" s="196" t="s">
        <v>94</v>
      </c>
      <c r="E34" s="103"/>
      <c r="F34" s="92" t="str">
        <f t="shared" si="0"/>
        <v/>
      </c>
      <c r="G34" s="92" t="str">
        <f t="shared" si="1"/>
        <v/>
      </c>
      <c r="H34"/>
      <c r="I34" s="83"/>
      <c r="L34" s="103"/>
      <c r="M34" s="92"/>
      <c r="N34" s="92"/>
    </row>
    <row r="35" spans="1:14">
      <c r="A35" s="66" t="s">
        <v>1010</v>
      </c>
      <c r="B35" s="83" t="s">
        <v>672</v>
      </c>
      <c r="C35" s="195" t="s">
        <v>94</v>
      </c>
      <c r="D35" s="196" t="s">
        <v>94</v>
      </c>
      <c r="E35" s="103"/>
      <c r="F35" s="92" t="str">
        <f t="shared" si="0"/>
        <v/>
      </c>
      <c r="G35" s="92" t="str">
        <f t="shared" si="1"/>
        <v/>
      </c>
      <c r="H35"/>
      <c r="I35" s="83"/>
      <c r="L35" s="103"/>
      <c r="M35" s="92"/>
      <c r="N35" s="92"/>
    </row>
    <row r="36" spans="1:14">
      <c r="A36" s="66" t="s">
        <v>1011</v>
      </c>
      <c r="B36" s="83" t="s">
        <v>672</v>
      </c>
      <c r="C36" s="195" t="s">
        <v>94</v>
      </c>
      <c r="D36" s="196" t="s">
        <v>94</v>
      </c>
      <c r="E36" s="103"/>
      <c r="F36" s="92" t="str">
        <f t="shared" si="0"/>
        <v/>
      </c>
      <c r="G36" s="92" t="str">
        <f t="shared" si="1"/>
        <v/>
      </c>
      <c r="H36"/>
      <c r="I36" s="83"/>
      <c r="L36" s="103"/>
      <c r="M36" s="92"/>
      <c r="N36" s="92"/>
    </row>
    <row r="37" spans="1:14">
      <c r="A37" s="66" t="s">
        <v>1012</v>
      </c>
      <c r="B37" s="93" t="s">
        <v>160</v>
      </c>
      <c r="C37" s="197">
        <f>SUM(C22:C36)</f>
        <v>0</v>
      </c>
      <c r="D37" s="91">
        <f>SUM(D22:D36)</f>
        <v>0</v>
      </c>
      <c r="E37" s="103"/>
      <c r="F37" s="94">
        <f>SUM(F22:F36)</f>
        <v>0</v>
      </c>
      <c r="G37" s="94">
        <f>SUM(G22:G36)</f>
        <v>0</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t="s">
        <v>94</v>
      </c>
      <c r="E39" s="118"/>
      <c r="F39" s="92" t="str">
        <f>IF($C$42=0,"",IF(C39="[for completion]","",C39/$C$42))</f>
        <v/>
      </c>
      <c r="G39" s="91"/>
      <c r="H39"/>
      <c r="I39" s="83"/>
      <c r="L39" s="118"/>
      <c r="M39" s="92"/>
      <c r="N39" s="91"/>
    </row>
    <row r="40" spans="1:14">
      <c r="A40" s="66" t="s">
        <v>1016</v>
      </c>
      <c r="B40" s="83" t="s">
        <v>1017</v>
      </c>
      <c r="C40" s="195" t="s">
        <v>94</v>
      </c>
      <c r="E40" s="118"/>
      <c r="F40" s="92" t="str">
        <f>IF($C$42=0,"",IF(C40="[for completion]","",C40/$C$42))</f>
        <v/>
      </c>
      <c r="G40" s="91"/>
      <c r="H40"/>
      <c r="I40" s="83"/>
      <c r="L40" s="118"/>
      <c r="M40" s="92"/>
      <c r="N40" s="91"/>
    </row>
    <row r="41" spans="1:14">
      <c r="A41" s="66" t="s">
        <v>1018</v>
      </c>
      <c r="B41" s="83" t="s">
        <v>158</v>
      </c>
      <c r="C41" s="195" t="s">
        <v>94</v>
      </c>
      <c r="E41" s="103"/>
      <c r="F41" s="92" t="str">
        <f>IF($C$42=0,"",IF(C41="[for completion]","",C41/$C$42))</f>
        <v/>
      </c>
      <c r="G41" s="91"/>
      <c r="H41"/>
      <c r="I41" s="83"/>
      <c r="L41" s="103"/>
      <c r="M41" s="92"/>
      <c r="N41" s="91"/>
    </row>
    <row r="42" spans="1:14">
      <c r="A42" s="66" t="s">
        <v>1019</v>
      </c>
      <c r="B42" s="93" t="s">
        <v>160</v>
      </c>
      <c r="C42" s="197">
        <f>SUM(C39:C41)</f>
        <v>0</v>
      </c>
      <c r="D42" s="83"/>
      <c r="E42" s="103"/>
      <c r="F42" s="94">
        <f>SUM(F39:F41)</f>
        <v>0</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0</v>
      </c>
      <c r="G49" s="66"/>
      <c r="H49"/>
      <c r="I49" s="72"/>
      <c r="N49" s="66"/>
    </row>
    <row r="50" spans="1:14">
      <c r="A50" s="66" t="s">
        <v>1026</v>
      </c>
      <c r="B50" s="66" t="s">
        <v>592</v>
      </c>
      <c r="C50" s="189" t="s">
        <v>94</v>
      </c>
      <c r="G50" s="66"/>
      <c r="H50"/>
      <c r="N50" s="66"/>
    </row>
    <row r="51" spans="1:14">
      <c r="A51" s="66" t="s">
        <v>1027</v>
      </c>
      <c r="B51" s="66" t="s">
        <v>594</v>
      </c>
      <c r="C51" s="189" t="s">
        <v>94</v>
      </c>
      <c r="G51" s="66"/>
      <c r="H51"/>
      <c r="N51" s="66"/>
    </row>
    <row r="52" spans="1:14">
      <c r="A52" s="66" t="s">
        <v>1028</v>
      </c>
      <c r="B52" s="66" t="s">
        <v>596</v>
      </c>
      <c r="C52" s="189" t="s">
        <v>94</v>
      </c>
      <c r="G52" s="66"/>
      <c r="H52"/>
      <c r="N52" s="66"/>
    </row>
    <row r="53" spans="1:14">
      <c r="A53" s="66" t="s">
        <v>1029</v>
      </c>
      <c r="B53" s="66" t="s">
        <v>598</v>
      </c>
      <c r="C53" s="189" t="s">
        <v>94</v>
      </c>
      <c r="G53" s="66"/>
      <c r="H53"/>
      <c r="N53" s="66"/>
    </row>
    <row r="54" spans="1:14">
      <c r="A54" s="66" t="s">
        <v>1030</v>
      </c>
      <c r="B54" s="66" t="s">
        <v>600</v>
      </c>
      <c r="C54" s="189" t="s">
        <v>94</v>
      </c>
      <c r="G54" s="66"/>
      <c r="H54"/>
      <c r="N54" s="66"/>
    </row>
    <row r="55" spans="1:14">
      <c r="A55" s="66" t="s">
        <v>1031</v>
      </c>
      <c r="B55" s="66" t="s">
        <v>602</v>
      </c>
      <c r="C55" s="189" t="s">
        <v>94</v>
      </c>
      <c r="G55" s="66"/>
      <c r="H55"/>
      <c r="N55" s="66"/>
    </row>
    <row r="56" spans="1:14">
      <c r="A56" s="66" t="s">
        <v>1032</v>
      </c>
      <c r="B56" s="66" t="s">
        <v>604</v>
      </c>
      <c r="C56" s="189" t="s">
        <v>94</v>
      </c>
      <c r="G56" s="66"/>
      <c r="H56"/>
      <c r="N56" s="66"/>
    </row>
    <row r="57" spans="1:14">
      <c r="A57" s="66" t="s">
        <v>1033</v>
      </c>
      <c r="B57" s="66" t="s">
        <v>606</v>
      </c>
      <c r="C57" s="189" t="s">
        <v>94</v>
      </c>
      <c r="G57" s="66"/>
      <c r="H57"/>
      <c r="N57" s="66"/>
    </row>
    <row r="58" spans="1:14">
      <c r="A58" s="66" t="s">
        <v>1034</v>
      </c>
      <c r="B58" s="66" t="s">
        <v>608</v>
      </c>
      <c r="C58" s="189" t="s">
        <v>94</v>
      </c>
      <c r="G58" s="66"/>
      <c r="H58"/>
      <c r="N58" s="66"/>
    </row>
    <row r="59" spans="1:14">
      <c r="A59" s="66" t="s">
        <v>1035</v>
      </c>
      <c r="B59" s="66" t="s">
        <v>610</v>
      </c>
      <c r="C59" s="189" t="s">
        <v>94</v>
      </c>
      <c r="G59" s="66"/>
      <c r="H59"/>
      <c r="N59" s="66"/>
    </row>
    <row r="60" spans="1:14">
      <c r="A60" s="66" t="s">
        <v>1036</v>
      </c>
      <c r="B60" s="66" t="s">
        <v>612</v>
      </c>
      <c r="C60" s="189" t="s">
        <v>94</v>
      </c>
      <c r="G60" s="66"/>
      <c r="H60"/>
      <c r="N60" s="66"/>
    </row>
    <row r="61" spans="1:14">
      <c r="A61" s="66" t="s">
        <v>1037</v>
      </c>
      <c r="B61" s="66" t="s">
        <v>614</v>
      </c>
      <c r="C61" s="189" t="s">
        <v>94</v>
      </c>
      <c r="G61" s="66"/>
      <c r="H61"/>
      <c r="N61" s="66"/>
    </row>
    <row r="62" spans="1:14">
      <c r="A62" s="66" t="s">
        <v>1038</v>
      </c>
      <c r="B62" s="66" t="s">
        <v>616</v>
      </c>
      <c r="C62" s="189" t="s">
        <v>94</v>
      </c>
      <c r="G62" s="66"/>
      <c r="H62"/>
      <c r="N62" s="66"/>
    </row>
    <row r="63" spans="1:14">
      <c r="A63" s="66" t="s">
        <v>1039</v>
      </c>
      <c r="B63" s="66" t="s">
        <v>618</v>
      </c>
      <c r="C63" s="189" t="s">
        <v>94</v>
      </c>
      <c r="G63" s="66"/>
      <c r="H63"/>
      <c r="N63" s="66"/>
    </row>
    <row r="64" spans="1:14">
      <c r="A64" s="66" t="s">
        <v>1040</v>
      </c>
      <c r="B64" s="66" t="s">
        <v>620</v>
      </c>
      <c r="C64" s="189" t="s">
        <v>94</v>
      </c>
      <c r="G64" s="66"/>
      <c r="H64"/>
      <c r="N64" s="66"/>
    </row>
    <row r="65" spans="1:14">
      <c r="A65" s="66" t="s">
        <v>1041</v>
      </c>
      <c r="B65" s="66" t="s">
        <v>3</v>
      </c>
      <c r="C65" s="189" t="s">
        <v>94</v>
      </c>
      <c r="G65" s="66"/>
      <c r="H65"/>
      <c r="N65" s="66"/>
    </row>
    <row r="66" spans="1:14">
      <c r="A66" s="66" t="s">
        <v>1042</v>
      </c>
      <c r="B66" s="66" t="s">
        <v>623</v>
      </c>
      <c r="C66" s="189" t="s">
        <v>94</v>
      </c>
      <c r="G66" s="66"/>
      <c r="H66"/>
      <c r="N66" s="66"/>
    </row>
    <row r="67" spans="1:14">
      <c r="A67" s="66" t="s">
        <v>1043</v>
      </c>
      <c r="B67" s="66" t="s">
        <v>625</v>
      </c>
      <c r="C67" s="189" t="s">
        <v>94</v>
      </c>
      <c r="G67" s="66"/>
      <c r="H67"/>
      <c r="N67" s="66"/>
    </row>
    <row r="68" spans="1:14">
      <c r="A68" s="66" t="s">
        <v>1044</v>
      </c>
      <c r="B68" s="66" t="s">
        <v>627</v>
      </c>
      <c r="C68" s="189" t="s">
        <v>94</v>
      </c>
      <c r="G68" s="66"/>
      <c r="H68"/>
      <c r="N68" s="66"/>
    </row>
    <row r="69" spans="1:14">
      <c r="A69" s="66" t="s">
        <v>1045</v>
      </c>
      <c r="B69" s="66" t="s">
        <v>629</v>
      </c>
      <c r="C69" s="189" t="s">
        <v>94</v>
      </c>
      <c r="G69" s="66"/>
      <c r="H69"/>
      <c r="N69" s="66"/>
    </row>
    <row r="70" spans="1:14">
      <c r="A70" s="66" t="s">
        <v>1046</v>
      </c>
      <c r="B70" s="66" t="s">
        <v>631</v>
      </c>
      <c r="C70" s="189" t="s">
        <v>94</v>
      </c>
      <c r="G70" s="66"/>
      <c r="H70"/>
      <c r="N70" s="66"/>
    </row>
    <row r="71" spans="1:14">
      <c r="A71" s="66" t="s">
        <v>1047</v>
      </c>
      <c r="B71" s="66" t="s">
        <v>633</v>
      </c>
      <c r="C71" s="189" t="s">
        <v>94</v>
      </c>
      <c r="G71" s="66"/>
      <c r="H71"/>
      <c r="N71" s="66"/>
    </row>
    <row r="72" spans="1:14">
      <c r="A72" s="66" t="s">
        <v>1048</v>
      </c>
      <c r="B72" s="66" t="s">
        <v>635</v>
      </c>
      <c r="C72" s="189" t="s">
        <v>94</v>
      </c>
      <c r="G72" s="66"/>
      <c r="H72"/>
      <c r="N72" s="66"/>
    </row>
    <row r="73" spans="1:14">
      <c r="A73" s="66" t="s">
        <v>1049</v>
      </c>
      <c r="B73" s="66" t="s">
        <v>637</v>
      </c>
      <c r="C73" s="189" t="s">
        <v>94</v>
      </c>
      <c r="G73" s="66"/>
      <c r="H73"/>
      <c r="N73" s="66"/>
    </row>
    <row r="74" spans="1:14">
      <c r="A74" s="66" t="s">
        <v>1050</v>
      </c>
      <c r="B74" s="66" t="s">
        <v>639</v>
      </c>
      <c r="C74" s="189" t="s">
        <v>94</v>
      </c>
      <c r="G74" s="66"/>
      <c r="H74"/>
      <c r="N74" s="66"/>
    </row>
    <row r="75" spans="1:14">
      <c r="A75" s="66" t="s">
        <v>1051</v>
      </c>
      <c r="B75" s="66" t="s">
        <v>641</v>
      </c>
      <c r="C75" s="189" t="s">
        <v>94</v>
      </c>
      <c r="G75" s="66"/>
      <c r="H75"/>
      <c r="N75" s="66"/>
    </row>
    <row r="76" spans="1:14">
      <c r="A76" s="66" t="s">
        <v>1052</v>
      </c>
      <c r="B76" s="66" t="s">
        <v>6</v>
      </c>
      <c r="C76" s="189" t="s">
        <v>94</v>
      </c>
      <c r="G76" s="66"/>
      <c r="H76"/>
      <c r="N76" s="66"/>
    </row>
    <row r="77" spans="1:14">
      <c r="A77" s="66" t="s">
        <v>1053</v>
      </c>
      <c r="B77" s="66" t="s">
        <v>644</v>
      </c>
      <c r="C77" s="189" t="s">
        <v>94</v>
      </c>
      <c r="G77" s="66"/>
      <c r="H77"/>
      <c r="N77" s="66"/>
    </row>
    <row r="78" spans="1:14">
      <c r="A78" s="66" t="s">
        <v>1054</v>
      </c>
      <c r="B78" s="115" t="s">
        <v>331</v>
      </c>
      <c r="C78" s="189">
        <f>SUM(C79:C81)</f>
        <v>0</v>
      </c>
      <c r="G78" s="66"/>
      <c r="H78"/>
      <c r="I78" s="72"/>
      <c r="N78" s="66"/>
    </row>
    <row r="79" spans="1:14">
      <c r="A79" s="66" t="s">
        <v>1055</v>
      </c>
      <c r="B79" s="66" t="s">
        <v>647</v>
      </c>
      <c r="C79" s="189" t="s">
        <v>94</v>
      </c>
      <c r="G79" s="66"/>
      <c r="H79"/>
      <c r="N79" s="66"/>
    </row>
    <row r="80" spans="1:14">
      <c r="A80" s="66" t="s">
        <v>1056</v>
      </c>
      <c r="B80" s="66" t="s">
        <v>649</v>
      </c>
      <c r="C80" s="189" t="s">
        <v>94</v>
      </c>
      <c r="G80" s="66"/>
      <c r="H80"/>
      <c r="N80" s="66"/>
    </row>
    <row r="81" spans="1:14">
      <c r="A81" s="66" t="s">
        <v>1057</v>
      </c>
      <c r="B81" s="66" t="s">
        <v>2</v>
      </c>
      <c r="C81" s="189" t="s">
        <v>94</v>
      </c>
      <c r="G81" s="66"/>
      <c r="H81"/>
      <c r="N81" s="66"/>
    </row>
    <row r="82" spans="1:14">
      <c r="A82" s="66" t="s">
        <v>1058</v>
      </c>
      <c r="B82" s="115" t="s">
        <v>158</v>
      </c>
      <c r="C82" s="189">
        <f>SUM(C83:C92)</f>
        <v>0</v>
      </c>
      <c r="G82" s="66"/>
      <c r="H82"/>
      <c r="I82" s="72"/>
      <c r="N82" s="66"/>
    </row>
    <row r="83" spans="1:14">
      <c r="A83" s="66" t="s">
        <v>1059</v>
      </c>
      <c r="B83" s="83" t="s">
        <v>333</v>
      </c>
      <c r="C83" s="189" t="s">
        <v>94</v>
      </c>
      <c r="G83" s="66"/>
      <c r="H83"/>
      <c r="I83" s="83"/>
      <c r="N83" s="66"/>
    </row>
    <row r="84" spans="1:14">
      <c r="A84" s="66" t="s">
        <v>1060</v>
      </c>
      <c r="B84" s="83" t="s">
        <v>335</v>
      </c>
      <c r="C84" s="189" t="s">
        <v>94</v>
      </c>
      <c r="G84" s="66"/>
      <c r="H84"/>
      <c r="I84" s="83"/>
      <c r="N84" s="66"/>
    </row>
    <row r="85" spans="1:14">
      <c r="A85" s="66" t="s">
        <v>1061</v>
      </c>
      <c r="B85" s="83" t="s">
        <v>337</v>
      </c>
      <c r="C85" s="189" t="s">
        <v>94</v>
      </c>
      <c r="G85" s="66"/>
      <c r="H85"/>
      <c r="I85" s="83"/>
      <c r="N85" s="66"/>
    </row>
    <row r="86" spans="1:14">
      <c r="A86" s="66" t="s">
        <v>1062</v>
      </c>
      <c r="B86" s="83" t="s">
        <v>12</v>
      </c>
      <c r="C86" s="189" t="s">
        <v>94</v>
      </c>
      <c r="G86" s="66"/>
      <c r="H86"/>
      <c r="I86" s="83"/>
      <c r="N86" s="66"/>
    </row>
    <row r="87" spans="1:14">
      <c r="A87" s="66" t="s">
        <v>1063</v>
      </c>
      <c r="B87" s="83" t="s">
        <v>340</v>
      </c>
      <c r="C87" s="189" t="s">
        <v>94</v>
      </c>
      <c r="G87" s="66"/>
      <c r="H87"/>
      <c r="I87" s="83"/>
      <c r="N87" s="66"/>
    </row>
    <row r="88" spans="1:14">
      <c r="A88" s="66" t="s">
        <v>1064</v>
      </c>
      <c r="B88" s="83" t="s">
        <v>342</v>
      </c>
      <c r="C88" s="189" t="s">
        <v>94</v>
      </c>
      <c r="G88" s="66"/>
      <c r="H88"/>
      <c r="I88" s="83"/>
      <c r="N88" s="66"/>
    </row>
    <row r="89" spans="1:14">
      <c r="A89" s="66" t="s">
        <v>1065</v>
      </c>
      <c r="B89" s="83" t="s">
        <v>344</v>
      </c>
      <c r="C89" s="189" t="s">
        <v>94</v>
      </c>
      <c r="G89" s="66"/>
      <c r="H89"/>
      <c r="I89" s="83"/>
      <c r="N89" s="66"/>
    </row>
    <row r="90" spans="1:14">
      <c r="A90" s="66" t="s">
        <v>1066</v>
      </c>
      <c r="B90" s="83" t="s">
        <v>346</v>
      </c>
      <c r="C90" s="189" t="s">
        <v>94</v>
      </c>
      <c r="G90" s="66"/>
      <c r="H90"/>
      <c r="I90" s="83"/>
      <c r="N90" s="66"/>
    </row>
    <row r="91" spans="1:14">
      <c r="A91" s="66" t="s">
        <v>1067</v>
      </c>
      <c r="B91" s="83" t="s">
        <v>348</v>
      </c>
      <c r="C91" s="189" t="s">
        <v>94</v>
      </c>
      <c r="G91" s="66"/>
      <c r="H91"/>
      <c r="I91" s="83"/>
      <c r="N91" s="66"/>
    </row>
    <row r="92" spans="1:14">
      <c r="A92" s="66" t="s">
        <v>1068</v>
      </c>
      <c r="B92" s="83" t="s">
        <v>158</v>
      </c>
      <c r="C92" s="189" t="s">
        <v>94</v>
      </c>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1749</v>
      </c>
      <c r="C103" s="190" t="s">
        <v>993</v>
      </c>
      <c r="D103" s="85"/>
      <c r="E103" s="87"/>
      <c r="F103" s="85"/>
      <c r="G103" s="88"/>
      <c r="H103"/>
      <c r="I103" s="116"/>
      <c r="J103" s="80"/>
      <c r="K103" s="80"/>
      <c r="L103" s="72"/>
      <c r="M103" s="80"/>
      <c r="N103" s="99"/>
    </row>
    <row r="104" spans="1:14">
      <c r="A104" s="66" t="s">
        <v>1079</v>
      </c>
      <c r="B104" s="83" t="s">
        <v>672</v>
      </c>
      <c r="C104" s="189" t="s">
        <v>94</v>
      </c>
      <c r="G104" s="66"/>
      <c r="H104"/>
      <c r="I104" s="83"/>
      <c r="N104" s="66"/>
    </row>
    <row r="105" spans="1:14">
      <c r="A105" s="66" t="s">
        <v>1080</v>
      </c>
      <c r="B105" s="83" t="s">
        <v>672</v>
      </c>
      <c r="C105" s="189" t="s">
        <v>94</v>
      </c>
      <c r="G105" s="66"/>
      <c r="H105"/>
      <c r="I105" s="83"/>
      <c r="N105" s="66"/>
    </row>
    <row r="106" spans="1:14">
      <c r="A106" s="66" t="s">
        <v>1081</v>
      </c>
      <c r="B106" s="83" t="s">
        <v>672</v>
      </c>
      <c r="C106" s="189" t="s">
        <v>94</v>
      </c>
      <c r="G106" s="66"/>
      <c r="H106"/>
      <c r="I106" s="83"/>
      <c r="N106" s="66"/>
    </row>
    <row r="107" spans="1:14">
      <c r="A107" s="66" t="s">
        <v>1082</v>
      </c>
      <c r="B107" s="83" t="s">
        <v>672</v>
      </c>
      <c r="C107" s="189" t="s">
        <v>94</v>
      </c>
      <c r="G107" s="66"/>
      <c r="H107"/>
      <c r="I107" s="83"/>
      <c r="N107" s="66"/>
    </row>
    <row r="108" spans="1:14">
      <c r="A108" s="66" t="s">
        <v>1083</v>
      </c>
      <c r="B108" s="83" t="s">
        <v>672</v>
      </c>
      <c r="C108" s="189" t="s">
        <v>94</v>
      </c>
      <c r="G108" s="66"/>
      <c r="H108"/>
      <c r="I108" s="83"/>
      <c r="N108" s="66"/>
    </row>
    <row r="109" spans="1:14">
      <c r="A109" s="66" t="s">
        <v>1084</v>
      </c>
      <c r="B109" s="83" t="s">
        <v>672</v>
      </c>
      <c r="C109" s="189" t="s">
        <v>94</v>
      </c>
      <c r="G109" s="66"/>
      <c r="H109"/>
      <c r="I109" s="83"/>
      <c r="N109" s="66"/>
    </row>
    <row r="110" spans="1:14">
      <c r="A110" s="66" t="s">
        <v>1085</v>
      </c>
      <c r="B110" s="83" t="s">
        <v>672</v>
      </c>
      <c r="C110" s="189" t="s">
        <v>94</v>
      </c>
      <c r="G110" s="66"/>
      <c r="H110"/>
      <c r="I110" s="83"/>
      <c r="N110" s="66"/>
    </row>
    <row r="111" spans="1:14">
      <c r="A111" s="66" t="s">
        <v>1086</v>
      </c>
      <c r="B111" s="83" t="s">
        <v>672</v>
      </c>
      <c r="C111" s="189" t="s">
        <v>94</v>
      </c>
      <c r="G111" s="66"/>
      <c r="H111"/>
      <c r="I111" s="83"/>
      <c r="N111" s="66"/>
    </row>
    <row r="112" spans="1:14">
      <c r="A112" s="66" t="s">
        <v>1087</v>
      </c>
      <c r="B112" s="83" t="s">
        <v>672</v>
      </c>
      <c r="C112" s="189" t="s">
        <v>94</v>
      </c>
      <c r="G112" s="66"/>
      <c r="H112"/>
      <c r="I112" s="83"/>
      <c r="N112" s="66"/>
    </row>
    <row r="113" spans="1:14">
      <c r="A113" s="66" t="s">
        <v>1088</v>
      </c>
      <c r="B113" s="83" t="s">
        <v>672</v>
      </c>
      <c r="C113" s="189" t="s">
        <v>94</v>
      </c>
      <c r="G113" s="66"/>
      <c r="H113"/>
      <c r="I113" s="83"/>
      <c r="N113" s="66"/>
    </row>
    <row r="114" spans="1:14">
      <c r="A114" s="66" t="s">
        <v>1089</v>
      </c>
      <c r="B114" s="83" t="s">
        <v>672</v>
      </c>
      <c r="C114" s="189" t="s">
        <v>94</v>
      </c>
      <c r="G114" s="66"/>
      <c r="H114"/>
      <c r="I114" s="83"/>
      <c r="N114" s="66"/>
    </row>
    <row r="115" spans="1:14">
      <c r="A115" s="66" t="s">
        <v>1090</v>
      </c>
      <c r="B115" s="83" t="s">
        <v>672</v>
      </c>
      <c r="C115" s="189" t="s">
        <v>94</v>
      </c>
      <c r="G115" s="66"/>
      <c r="H115"/>
      <c r="I115" s="83"/>
      <c r="N115" s="66"/>
    </row>
    <row r="116" spans="1:14">
      <c r="A116" s="66" t="s">
        <v>1091</v>
      </c>
      <c r="B116" s="83" t="s">
        <v>672</v>
      </c>
      <c r="C116" s="189" t="s">
        <v>94</v>
      </c>
      <c r="G116" s="66"/>
      <c r="H116"/>
      <c r="I116" s="83"/>
      <c r="N116" s="66"/>
    </row>
    <row r="117" spans="1:14">
      <c r="A117" s="66" t="s">
        <v>1092</v>
      </c>
      <c r="B117" s="83" t="s">
        <v>672</v>
      </c>
      <c r="C117" s="189" t="s">
        <v>94</v>
      </c>
      <c r="G117" s="66"/>
      <c r="H117"/>
      <c r="I117" s="83"/>
      <c r="N117" s="66"/>
    </row>
    <row r="118" spans="1:14">
      <c r="A118" s="66" t="s">
        <v>1093</v>
      </c>
      <c r="B118" s="83" t="s">
        <v>672</v>
      </c>
      <c r="C118" s="189" t="s">
        <v>94</v>
      </c>
      <c r="G118" s="66"/>
      <c r="H118"/>
      <c r="I118" s="83"/>
      <c r="N118" s="66"/>
    </row>
    <row r="119" spans="1:14">
      <c r="A119" s="66" t="s">
        <v>1094</v>
      </c>
      <c r="B119" s="83" t="s">
        <v>672</v>
      </c>
      <c r="C119" s="189" t="s">
        <v>94</v>
      </c>
      <c r="G119" s="66"/>
      <c r="H119"/>
      <c r="I119" s="83"/>
      <c r="N119" s="66"/>
    </row>
    <row r="120" spans="1:14">
      <c r="A120" s="66" t="s">
        <v>1095</v>
      </c>
      <c r="B120" s="83" t="s">
        <v>672</v>
      </c>
      <c r="C120" s="189" t="s">
        <v>94</v>
      </c>
      <c r="G120" s="66"/>
      <c r="H120"/>
      <c r="I120" s="83"/>
      <c r="N120" s="66"/>
    </row>
    <row r="121" spans="1:14">
      <c r="A121" s="66" t="s">
        <v>1096</v>
      </c>
      <c r="B121" s="83" t="s">
        <v>672</v>
      </c>
      <c r="C121" s="189" t="s">
        <v>94</v>
      </c>
      <c r="G121" s="66"/>
      <c r="H121"/>
      <c r="I121" s="83"/>
      <c r="N121" s="66"/>
    </row>
    <row r="122" spans="1:14">
      <c r="A122" s="66" t="s">
        <v>1097</v>
      </c>
      <c r="B122" s="83" t="s">
        <v>672</v>
      </c>
      <c r="C122" s="189" t="s">
        <v>94</v>
      </c>
      <c r="G122" s="66"/>
      <c r="H122"/>
      <c r="I122" s="83"/>
      <c r="N122" s="66"/>
    </row>
    <row r="123" spans="1:14">
      <c r="A123" s="66" t="s">
        <v>1098</v>
      </c>
      <c r="B123" s="83" t="s">
        <v>672</v>
      </c>
      <c r="C123" s="189" t="s">
        <v>94</v>
      </c>
      <c r="G123" s="66"/>
      <c r="H123"/>
      <c r="I123" s="83"/>
      <c r="N123" s="66"/>
    </row>
    <row r="124" spans="1:14">
      <c r="A124" s="66" t="s">
        <v>1099</v>
      </c>
      <c r="B124" s="83" t="s">
        <v>672</v>
      </c>
      <c r="C124" s="189" t="s">
        <v>94</v>
      </c>
      <c r="G124" s="66"/>
      <c r="H124"/>
      <c r="I124" s="83"/>
      <c r="N124" s="66"/>
    </row>
    <row r="125" spans="1:14">
      <c r="A125" s="66" t="s">
        <v>1100</v>
      </c>
      <c r="B125" s="83" t="s">
        <v>672</v>
      </c>
      <c r="C125" s="189" t="s">
        <v>94</v>
      </c>
      <c r="G125" s="66"/>
      <c r="H125"/>
      <c r="I125" s="83"/>
      <c r="N125" s="66"/>
    </row>
    <row r="126" spans="1:14">
      <c r="A126" s="66" t="s">
        <v>1101</v>
      </c>
      <c r="B126" s="83" t="s">
        <v>672</v>
      </c>
      <c r="C126" s="189" t="s">
        <v>94</v>
      </c>
      <c r="G126" s="66"/>
      <c r="H126"/>
      <c r="I126" s="83"/>
      <c r="N126" s="66"/>
    </row>
    <row r="127" spans="1:14">
      <c r="A127" s="66" t="s">
        <v>1102</v>
      </c>
      <c r="B127" s="83" t="s">
        <v>672</v>
      </c>
      <c r="C127" s="189" t="s">
        <v>94</v>
      </c>
      <c r="G127" s="66"/>
      <c r="H127"/>
      <c r="I127" s="83"/>
      <c r="N127" s="66"/>
    </row>
    <row r="128" spans="1:14">
      <c r="A128" s="66" t="s">
        <v>1103</v>
      </c>
      <c r="B128" s="83" t="s">
        <v>672</v>
      </c>
      <c r="C128" s="66" t="s">
        <v>94</v>
      </c>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t="s">
        <v>94</v>
      </c>
      <c r="D130"/>
      <c r="E130"/>
      <c r="F130"/>
      <c r="G130"/>
      <c r="H130"/>
      <c r="K130" s="108"/>
      <c r="L130" s="108"/>
      <c r="M130" s="108"/>
      <c r="N130" s="108"/>
    </row>
    <row r="131" spans="1:14">
      <c r="A131" s="66" t="s">
        <v>1105</v>
      </c>
      <c r="B131" s="66" t="s">
        <v>707</v>
      </c>
      <c r="C131" s="189" t="s">
        <v>94</v>
      </c>
      <c r="D131"/>
      <c r="E131"/>
      <c r="F131"/>
      <c r="G131"/>
      <c r="H131"/>
      <c r="K131" s="108"/>
      <c r="L131" s="108"/>
      <c r="M131" s="108"/>
      <c r="N131" s="108"/>
    </row>
    <row r="132" spans="1:14">
      <c r="A132" s="66" t="s">
        <v>1106</v>
      </c>
      <c r="B132" s="66" t="s">
        <v>158</v>
      </c>
      <c r="C132" s="189" t="s">
        <v>94</v>
      </c>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t="s">
        <v>94</v>
      </c>
      <c r="D138" s="118"/>
      <c r="E138" s="118"/>
      <c r="F138" s="103"/>
      <c r="G138" s="91"/>
      <c r="H138"/>
      <c r="K138" s="118"/>
      <c r="L138" s="118"/>
      <c r="M138" s="103"/>
      <c r="N138" s="91"/>
    </row>
    <row r="139" spans="1:14">
      <c r="A139" s="66" t="s">
        <v>1112</v>
      </c>
      <c r="B139" s="66" t="s">
        <v>719</v>
      </c>
      <c r="C139" s="189" t="s">
        <v>94</v>
      </c>
      <c r="D139" s="118"/>
      <c r="E139" s="118"/>
      <c r="F139" s="103"/>
      <c r="G139" s="91"/>
      <c r="H139"/>
      <c r="K139" s="118"/>
      <c r="L139" s="118"/>
      <c r="M139" s="103"/>
      <c r="N139" s="91"/>
    </row>
    <row r="140" spans="1:14">
      <c r="A140" s="66" t="s">
        <v>1113</v>
      </c>
      <c r="B140" s="66" t="s">
        <v>158</v>
      </c>
      <c r="C140" s="189" t="s">
        <v>94</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t="s">
        <v>94</v>
      </c>
      <c r="D148" s="118"/>
      <c r="E148" s="118"/>
      <c r="F148" s="92" t="str">
        <f>IF($C$152=0,"",IF(C148="[for completion]","",C148/$C$152))</f>
        <v/>
      </c>
      <c r="G148" s="91"/>
      <c r="H148"/>
      <c r="I148" s="83"/>
      <c r="K148" s="118"/>
      <c r="L148" s="118"/>
      <c r="M148" s="92"/>
      <c r="N148" s="91"/>
    </row>
    <row r="149" spans="1:14">
      <c r="A149" s="66" t="s">
        <v>1123</v>
      </c>
      <c r="B149" s="83" t="s">
        <v>1124</v>
      </c>
      <c r="C149" s="195" t="s">
        <v>94</v>
      </c>
      <c r="D149" s="118"/>
      <c r="E149" s="118"/>
      <c r="F149" s="92" t="str">
        <f>IF($C$152=0,"",IF(C149="[for completion]","",C149/$C$152))</f>
        <v/>
      </c>
      <c r="G149" s="91"/>
      <c r="H149"/>
      <c r="I149" s="83"/>
      <c r="K149" s="118"/>
      <c r="L149" s="118"/>
      <c r="M149" s="92"/>
      <c r="N149" s="91"/>
    </row>
    <row r="150" spans="1:14">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c r="A152" s="66" t="s">
        <v>1129</v>
      </c>
      <c r="B152" s="93" t="s">
        <v>160</v>
      </c>
      <c r="C152" s="197">
        <f>SUM(C148:C151)</f>
        <v>0</v>
      </c>
      <c r="D152" s="118"/>
      <c r="E152" s="118"/>
      <c r="F152" s="103">
        <f>SUM(F148:F151)</f>
        <v>0</v>
      </c>
      <c r="G152" s="91"/>
      <c r="H152"/>
      <c r="I152" s="83"/>
      <c r="K152" s="118"/>
      <c r="L152" s="118"/>
      <c r="M152" s="92"/>
      <c r="N152" s="91"/>
    </row>
    <row r="153" spans="1:14" ht="15" customHeight="1" outlineLevel="1">
      <c r="A153" s="66" t="s">
        <v>1130</v>
      </c>
      <c r="B153" s="95" t="s">
        <v>1131</v>
      </c>
      <c r="D153" s="118"/>
      <c r="E153" s="118"/>
      <c r="F153" s="92" t="str">
        <f>IF($C$152=0,"",IF(C153="[for completion]","",C153/$C$152))</f>
        <v/>
      </c>
      <c r="G153" s="91"/>
      <c r="H153"/>
      <c r="I153" s="83"/>
      <c r="K153" s="118"/>
      <c r="L153" s="118"/>
      <c r="M153" s="92"/>
      <c r="N153" s="91"/>
    </row>
    <row r="154" spans="1:14" ht="15" customHeight="1" outlineLevel="1">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c r="A155" s="66" t="s">
        <v>1134</v>
      </c>
      <c r="B155" s="95" t="s">
        <v>1135</v>
      </c>
      <c r="D155" s="118"/>
      <c r="E155" s="118"/>
      <c r="F155" s="92" t="str">
        <f t="shared" si="2"/>
        <v/>
      </c>
      <c r="G155" s="91"/>
      <c r="H155"/>
      <c r="I155" s="83"/>
      <c r="K155" s="118"/>
      <c r="L155" s="118"/>
      <c r="M155" s="92"/>
      <c r="N155" s="91"/>
    </row>
    <row r="156" spans="1:14" ht="15" customHeight="1" outlineLevel="1">
      <c r="A156" s="66" t="s">
        <v>1136</v>
      </c>
      <c r="B156" s="95" t="s">
        <v>1137</v>
      </c>
      <c r="D156" s="118"/>
      <c r="E156" s="118"/>
      <c r="F156" s="92" t="str">
        <f t="shared" si="2"/>
        <v/>
      </c>
      <c r="G156" s="91"/>
      <c r="H156"/>
      <c r="I156" s="83"/>
      <c r="K156" s="118"/>
      <c r="L156" s="118"/>
      <c r="M156" s="92"/>
      <c r="N156" s="91"/>
    </row>
    <row r="157" spans="1:14" ht="15" customHeight="1" outlineLevel="1">
      <c r="A157" s="66" t="s">
        <v>1138</v>
      </c>
      <c r="B157" s="95" t="s">
        <v>1139</v>
      </c>
      <c r="D157" s="118"/>
      <c r="E157" s="118"/>
      <c r="F157" s="92" t="str">
        <f t="shared" si="2"/>
        <v/>
      </c>
      <c r="G157" s="91"/>
      <c r="H157"/>
      <c r="I157" s="83"/>
      <c r="K157" s="118"/>
      <c r="L157" s="118"/>
      <c r="M157" s="92"/>
      <c r="N157" s="91"/>
    </row>
    <row r="158" spans="1:14" ht="15" customHeight="1" outlineLevel="1">
      <c r="A158" s="66" t="s">
        <v>1140</v>
      </c>
      <c r="B158" s="95" t="s">
        <v>1141</v>
      </c>
      <c r="D158" s="118"/>
      <c r="E158" s="118"/>
      <c r="F158" s="92" t="str">
        <f t="shared" si="2"/>
        <v/>
      </c>
      <c r="G158" s="91"/>
      <c r="H158"/>
      <c r="I158" s="83"/>
      <c r="K158" s="118"/>
      <c r="L158" s="118"/>
      <c r="M158" s="92"/>
      <c r="N158" s="91"/>
    </row>
    <row r="159" spans="1:14" ht="15" customHeight="1" outlineLevel="1">
      <c r="A159" s="66" t="s">
        <v>1142</v>
      </c>
      <c r="B159" s="95" t="s">
        <v>1143</v>
      </c>
      <c r="D159" s="118"/>
      <c r="E159" s="118"/>
      <c r="F159" s="92" t="str">
        <f t="shared" si="2"/>
        <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t="s">
        <v>94</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t="s">
        <v>94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1739</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1739</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1753</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1738</v>
      </c>
      <c r="B30" s="84"/>
      <c r="C30" s="66"/>
    </row>
    <row r="31" spans="1:3" ht="18.75">
      <c r="A31" s="77"/>
      <c r="B31" s="77" t="s">
        <v>1414</v>
      </c>
      <c r="C31" s="123" t="s">
        <v>1753</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2019-10-23T10:45:21Z</dcterms:modified>
</cp:coreProperties>
</file>