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C:\ARCHIVOS SONIA\WEB\Informacion financiera\"/>
    </mc:Choice>
  </mc:AlternateContent>
  <bookViews>
    <workbookView xWindow="0" yWindow="0" windowWidth="19170" windowHeight="7095" tabRatio="666"/>
  </bookViews>
  <sheets>
    <sheet name="Índice de tablas" sheetId="223" r:id="rId1"/>
    <sheet name="Tabla 1" sheetId="281" r:id="rId2"/>
    <sheet name="Tabla 2" sheetId="282" r:id="rId3"/>
    <sheet name="Tabla 3" sheetId="286" r:id="rId4"/>
    <sheet name="Tabla 4" sheetId="287" r:id="rId5"/>
    <sheet name="Tabla 5" sheetId="327" r:id="rId6"/>
    <sheet name="Tabla 6" sheetId="289" r:id="rId7"/>
    <sheet name="Tabla 7" sheetId="290" r:id="rId8"/>
    <sheet name="Tabla 8" sheetId="291" r:id="rId9"/>
    <sheet name="Tabla 9" sheetId="295" r:id="rId10"/>
    <sheet name="Tabla 120" sheetId="292" state="hidden" r:id="rId11"/>
    <sheet name="Tabla 130" sheetId="293" state="hidden" r:id="rId12"/>
    <sheet name="Tabla 10" sheetId="297" r:id="rId13"/>
    <sheet name="Tabla 11" sheetId="298" r:id="rId14"/>
    <sheet name="Tabla 12" sheetId="299" r:id="rId15"/>
    <sheet name="Tabla 13" sheetId="300" r:id="rId16"/>
    <sheet name="Tabla 14" sheetId="294" r:id="rId17"/>
    <sheet name="Tabla 15" sheetId="326" r:id="rId18"/>
    <sheet name="Tabla 16" sheetId="304" r:id="rId19"/>
    <sheet name="Tabla 17" sheetId="329" r:id="rId20"/>
    <sheet name="Tabla 18" sheetId="330" r:id="rId21"/>
    <sheet name="Tabla 19" sheetId="331" r:id="rId22"/>
    <sheet name="Tabla 20" sheetId="305" r:id="rId23"/>
    <sheet name="Tabla 21" sheetId="307" r:id="rId24"/>
    <sheet name="Tabla 22" sheetId="308" r:id="rId25"/>
    <sheet name="Tabla 23" sheetId="311" r:id="rId26"/>
    <sheet name="Tabla 24" sheetId="142" r:id="rId27"/>
    <sheet name="Tabla 25" sheetId="313" r:id="rId28"/>
    <sheet name="Tabla 26" sheetId="314" r:id="rId29"/>
    <sheet name="Tabla 27" sheetId="315" r:id="rId30"/>
    <sheet name="Tabla 28" sheetId="316" r:id="rId31"/>
    <sheet name="Tabla 29" sheetId="319" r:id="rId32"/>
    <sheet name="Tabla 30" sheetId="320" r:id="rId33"/>
    <sheet name="Tabla 31" sheetId="321" r:id="rId34"/>
    <sheet name="Tabla 32" sheetId="322" r:id="rId35"/>
    <sheet name="Tabla 33" sheetId="323" r:id="rId36"/>
    <sheet name="Tabla 34" sheetId="324" r:id="rId37"/>
    <sheet name="Tabla 35" sheetId="276" r:id="rId38"/>
    <sheet name="Tabla 36" sheetId="277" r:id="rId39"/>
    <sheet name="Tabla 37" sheetId="328" r:id="rId40"/>
    <sheet name="Tabla 38" sheetId="278" r:id="rId41"/>
    <sheet name="Tabla 39" sheetId="279" r:id="rId42"/>
    <sheet name="Tabla 40" sheetId="137" r:id="rId43"/>
    <sheet name="Tabla 41" sheetId="141" r:id="rId44"/>
    <sheet name="Tabla 42" sheetId="143" r:id="rId45"/>
    <sheet name="Tabla 43" sheetId="144" r:id="rId46"/>
    <sheet name="Tabla 44" sheetId="146" r:id="rId47"/>
    <sheet name="Tabla 45" sheetId="147" r:id="rId48"/>
    <sheet name="Tabla 46" sheetId="348" r:id="rId49"/>
    <sheet name="Tabla 47" sheetId="220" r:id="rId50"/>
    <sheet name="Tabla 48" sheetId="203" r:id="rId51"/>
    <sheet name="Tabla 49" sheetId="335" r:id="rId52"/>
    <sheet name="Tabla 50" sheetId="345" r:id="rId53"/>
    <sheet name="Tabla 51" sheetId="349" r:id="rId54"/>
    <sheet name="Tabla 52" sheetId="343" r:id="rId55"/>
    <sheet name="Tabla 53" sheetId="336" r:id="rId56"/>
    <sheet name="Tabla 54" sheetId="346" r:id="rId57"/>
    <sheet name="Tabla 54.1" sheetId="337" r:id="rId58"/>
    <sheet name="Tabla 54.2" sheetId="338" r:id="rId59"/>
    <sheet name="Tabla 54.3" sheetId="339" r:id="rId60"/>
    <sheet name="Tabla 54.4" sheetId="341" r:id="rId61"/>
    <sheet name="Tabla 54.5" sheetId="342" r:id="rId62"/>
    <sheet name="Anexo" sheetId="344" r:id="rId63"/>
  </sheets>
  <externalReferences>
    <externalReference r:id="rId64"/>
    <externalReference r:id="rId65"/>
    <externalReference r:id="rId66"/>
    <externalReference r:id="rId67"/>
    <externalReference r:id="rId68"/>
  </externalReferences>
  <definedNames>
    <definedName name="__________ala1" localSheetId="62" hidden="1">{TRUE,TRUE,-2.75,-17,480.75,236.25,FALSE,TRUE,TRUE,TRUE,0,1,#N/A,1,#N/A,8.26548672566372,14.8235294117647,1,FALSE,FALSE,3,FALSE,1,FALSE,100,"Swvu.PREVIO.","ACwvu.PREVIO.",#N/A,FALSE,FALSE,0.31496062992126,0.275590551181102,0.6,0.511811023622047,1,"&amp;RPágina &amp;P","",TRUE,FALSE,FALSE,FALSE,1,100,#N/A,#N/A,FALSE,"=R10","Rwvu.PREVIO.",#N/A,FALSE,FALSE,TRUE,1,4294967292,4294967292,FALSE,FALSE,TRUE,TRUE,TRUE}</definedName>
    <definedName name="__________ala1" localSheetId="58" hidden="1">{TRUE,TRUE,-2.75,-17,480.75,236.25,FALSE,TRUE,TRUE,TRUE,0,1,#N/A,1,#N/A,8.26548672566372,14.8235294117647,1,FALSE,FALSE,3,FALSE,1,FALSE,100,"Swvu.PREVIO.","ACwvu.PREVIO.",#N/A,FALSE,FALSE,0.31496062992126,0.275590551181102,0.6,0.511811023622047,1,"&amp;RPágina &amp;P","",TRUE,FALSE,FALSE,FALSE,1,100,#N/A,#N/A,FALSE,"=R10","Rwvu.PREVIO.",#N/A,FALSE,FALSE,TRUE,1,4294967292,4294967292,FALSE,FALSE,TRUE,TRUE,TRUE}</definedName>
    <definedName name="__________ala1" localSheetId="59" hidden="1">{TRUE,TRUE,-2.75,-17,480.75,236.25,FALSE,TRUE,TRUE,TRUE,0,1,#N/A,1,#N/A,8.26548672566372,14.8235294117647,1,FALSE,FALSE,3,FALSE,1,FALSE,100,"Swvu.PREVIO.","ACwvu.PREVIO.",#N/A,FALSE,FALSE,0.31496062992126,0.275590551181102,0.6,0.511811023622047,1,"&amp;RPágina &amp;P","",TRUE,FALSE,FALSE,FALSE,1,100,#N/A,#N/A,FALSE,"=R10","Rwvu.PREVIO.",#N/A,FALSE,FALSE,TRUE,1,4294967292,4294967292,FALSE,FALSE,TRUE,TRUE,TRUE}</definedName>
    <definedName name="__________ala1" hidden="1">{TRUE,TRUE,-2.75,-17,480.75,236.25,FALSE,TRUE,TRUE,TRUE,0,1,#N/A,1,#N/A,8.26548672566372,14.8235294117647,1,FALSE,FALSE,3,FALSE,1,FALSE,100,"Swvu.PREVIO.","ACwvu.PREVIO.",#N/A,FALSE,FALSE,0.31496062992126,0.275590551181102,0.6,0.511811023622047,1,"&amp;RPágina &amp;P","",TRUE,FALSE,FALSE,FALSE,1,100,#N/A,#N/A,FALSE,"=R10","Rwvu.PREVIO.",#N/A,FALSE,FALSE,TRUE,1,4294967292,4294967292,FALSE,FALSE,TRUE,TRUE,TRUE}</definedName>
    <definedName name="________ala1" localSheetId="62" hidden="1">{TRUE,TRUE,-2.75,-17,480.75,236.25,FALSE,TRUE,TRUE,TRUE,0,1,#N/A,1,#N/A,8.26548672566372,14.8235294117647,1,FALSE,FALSE,3,FALSE,1,FALSE,100,"Swvu.PREVIO.","ACwvu.PREVIO.",#N/A,FALSE,FALSE,0.31496062992126,0.275590551181102,0.6,0.511811023622047,1,"&amp;RPágina &amp;P","",TRUE,FALSE,FALSE,FALSE,1,100,#N/A,#N/A,FALSE,"=R10","Rwvu.PREVIO.",#N/A,FALSE,FALSE,TRUE,1,4294967292,4294967292,FALSE,FALSE,TRUE,TRUE,TRUE}</definedName>
    <definedName name="________ala1" localSheetId="58" hidden="1">{TRUE,TRUE,-2.75,-17,480.75,236.25,FALSE,TRUE,TRUE,TRUE,0,1,#N/A,1,#N/A,8.26548672566372,14.8235294117647,1,FALSE,FALSE,3,FALSE,1,FALSE,100,"Swvu.PREVIO.","ACwvu.PREVIO.",#N/A,FALSE,FALSE,0.31496062992126,0.275590551181102,0.6,0.511811023622047,1,"&amp;RPágina &amp;P","",TRUE,FALSE,FALSE,FALSE,1,100,#N/A,#N/A,FALSE,"=R10","Rwvu.PREVIO.",#N/A,FALSE,FALSE,TRUE,1,4294967292,4294967292,FALSE,FALSE,TRUE,TRUE,TRUE}</definedName>
    <definedName name="________ala1" localSheetId="59" hidden="1">{TRUE,TRUE,-2.75,-17,480.75,236.25,FALSE,TRUE,TRUE,TRUE,0,1,#N/A,1,#N/A,8.26548672566372,14.8235294117647,1,FALSE,FALSE,3,FALSE,1,FALSE,100,"Swvu.PREVIO.","ACwvu.PREVIO.",#N/A,FALSE,FALSE,0.31496062992126,0.275590551181102,0.6,0.511811023622047,1,"&amp;RPágina &amp;P","",TRUE,FALSE,FALSE,FALSE,1,100,#N/A,#N/A,FALSE,"=R10","Rwvu.PREVIO.",#N/A,FALSE,FALSE,TRUE,1,4294967292,4294967292,FALSE,FALSE,TRUE,TRUE,TRUE}</definedName>
    <definedName name="________ala1" hidden="1">{TRUE,TRUE,-2.75,-17,480.75,236.25,FALSE,TRUE,TRUE,TRUE,0,1,#N/A,1,#N/A,8.26548672566372,14.8235294117647,1,FALSE,FALSE,3,FALSE,1,FALSE,100,"Swvu.PREVIO.","ACwvu.PREVIO.",#N/A,FALSE,FALSE,0.31496062992126,0.275590551181102,0.6,0.511811023622047,1,"&amp;RPágina &amp;P","",TRUE,FALSE,FALSE,FALSE,1,100,#N/A,#N/A,FALSE,"=R10","Rwvu.PREVIO.",#N/A,FALSE,FALSE,TRUE,1,4294967292,4294967292,FALSE,FALSE,TRUE,TRUE,TRUE}</definedName>
    <definedName name="_______ala1" localSheetId="62" hidden="1">{TRUE,TRUE,-2.75,-17,480.75,236.25,FALSE,TRUE,TRUE,TRUE,0,1,#N/A,1,#N/A,8.26548672566372,14.8235294117647,1,FALSE,FALSE,3,FALSE,1,FALSE,100,"Swvu.PREVIO.","ACwvu.PREVIO.",#N/A,FALSE,FALSE,0.31496062992126,0.275590551181102,0.6,0.511811023622047,1,"&amp;RPágina &amp;P","",TRUE,FALSE,FALSE,FALSE,1,100,#N/A,#N/A,FALSE,"=R10","Rwvu.PREVIO.",#N/A,FALSE,FALSE,TRUE,1,4294967292,4294967292,FALSE,FALSE,TRUE,TRUE,TRUE}</definedName>
    <definedName name="_______ala1" localSheetId="58" hidden="1">{TRUE,TRUE,-2.75,-17,480.75,236.25,FALSE,TRUE,TRUE,TRUE,0,1,#N/A,1,#N/A,8.26548672566372,14.8235294117647,1,FALSE,FALSE,3,FALSE,1,FALSE,100,"Swvu.PREVIO.","ACwvu.PREVIO.",#N/A,FALSE,FALSE,0.31496062992126,0.275590551181102,0.6,0.511811023622047,1,"&amp;RPágina &amp;P","",TRUE,FALSE,FALSE,FALSE,1,100,#N/A,#N/A,FALSE,"=R10","Rwvu.PREVIO.",#N/A,FALSE,FALSE,TRUE,1,4294967292,4294967292,FALSE,FALSE,TRUE,TRUE,TRUE}</definedName>
    <definedName name="_______ala1" localSheetId="59" hidden="1">{TRUE,TRUE,-2.75,-17,480.75,236.25,FALSE,TRUE,TRUE,TRUE,0,1,#N/A,1,#N/A,8.26548672566372,14.8235294117647,1,FALSE,FALSE,3,FALSE,1,FALSE,100,"Swvu.PREVIO.","ACwvu.PREVIO.",#N/A,FALSE,FALSE,0.31496062992126,0.275590551181102,0.6,0.511811023622047,1,"&amp;RPágina &amp;P","",TRUE,FALSE,FALSE,FALSE,1,100,#N/A,#N/A,FALSE,"=R10","Rwvu.PREVIO.",#N/A,FALSE,FALSE,TRUE,1,4294967292,4294967292,FALSE,FALSE,TRUE,TRUE,TRUE}</definedName>
    <definedName name="_______ala1" hidden="1">{TRUE,TRUE,-2.75,-17,480.75,236.25,FALSE,TRUE,TRUE,TRUE,0,1,#N/A,1,#N/A,8.26548672566372,14.8235294117647,1,FALSE,FALSE,3,FALSE,1,FALSE,100,"Swvu.PREVIO.","ACwvu.PREVIO.",#N/A,FALSE,FALSE,0.31496062992126,0.275590551181102,0.6,0.511811023622047,1,"&amp;RPágina &amp;P","",TRUE,FALSE,FALSE,FALSE,1,100,#N/A,#N/A,FALSE,"=R10","Rwvu.PREVIO.",#N/A,FALSE,FALSE,TRUE,1,4294967292,4294967292,FALSE,FALSE,TRUE,TRUE,TRUE}</definedName>
    <definedName name="______ala1" localSheetId="62" hidden="1">{TRUE,TRUE,-2.75,-17,480.75,236.25,FALSE,TRUE,TRUE,TRUE,0,1,#N/A,1,#N/A,8.26548672566372,14.8235294117647,1,FALSE,FALSE,3,FALSE,1,FALSE,100,"Swvu.PREVIO.","ACwvu.PREVIO.",#N/A,FALSE,FALSE,0.31496062992126,0.275590551181102,0.6,0.511811023622047,1,"&amp;RPágina &amp;P","",TRUE,FALSE,FALSE,FALSE,1,100,#N/A,#N/A,FALSE,"=R10","Rwvu.PREVIO.",#N/A,FALSE,FALSE,TRUE,1,4294967292,4294967292,FALSE,FALSE,TRUE,TRUE,TRUE}</definedName>
    <definedName name="______ala1" localSheetId="58" hidden="1">{TRUE,TRUE,-2.75,-17,480.75,236.25,FALSE,TRUE,TRUE,TRUE,0,1,#N/A,1,#N/A,8.26548672566372,14.8235294117647,1,FALSE,FALSE,3,FALSE,1,FALSE,100,"Swvu.PREVIO.","ACwvu.PREVIO.",#N/A,FALSE,FALSE,0.31496062992126,0.275590551181102,0.6,0.511811023622047,1,"&amp;RPágina &amp;P","",TRUE,FALSE,FALSE,FALSE,1,100,#N/A,#N/A,FALSE,"=R10","Rwvu.PREVIO.",#N/A,FALSE,FALSE,TRUE,1,4294967292,4294967292,FALSE,FALSE,TRUE,TRUE,TRUE}</definedName>
    <definedName name="______ala1" localSheetId="59" hidden="1">{TRUE,TRUE,-2.75,-17,480.75,236.25,FALSE,TRUE,TRUE,TRUE,0,1,#N/A,1,#N/A,8.26548672566372,14.8235294117647,1,FALSE,FALSE,3,FALSE,1,FALSE,100,"Swvu.PREVIO.","ACwvu.PREVIO.",#N/A,FALSE,FALSE,0.31496062992126,0.275590551181102,0.6,0.511811023622047,1,"&amp;RPágina &amp;P","",TRUE,FALSE,FALSE,FALSE,1,100,#N/A,#N/A,FALSE,"=R10","Rwvu.PREVIO.",#N/A,FALSE,FALSE,TRUE,1,4294967292,4294967292,FALSE,FALSE,TRUE,TRUE,TRUE}</definedName>
    <definedName name="______ala1" hidden="1">{TRUE,TRUE,-2.75,-17,480.75,236.25,FALSE,TRUE,TRUE,TRUE,0,1,#N/A,1,#N/A,8.26548672566372,14.8235294117647,1,FALSE,FALSE,3,FALSE,1,FALSE,100,"Swvu.PREVIO.","ACwvu.PREVIO.",#N/A,FALSE,FALSE,0.31496062992126,0.275590551181102,0.6,0.511811023622047,1,"&amp;RPágina &amp;P","",TRUE,FALSE,FALSE,FALSE,1,100,#N/A,#N/A,FALSE,"=R10","Rwvu.PREVIO.",#N/A,FALSE,FALSE,TRUE,1,4294967292,4294967292,FALSE,FALSE,TRUE,TRUE,TRUE}</definedName>
    <definedName name="____ala1" localSheetId="62" hidden="1">{TRUE,TRUE,-2.75,-17,480.75,236.25,FALSE,TRUE,TRUE,TRUE,0,1,#N/A,1,#N/A,8.26548672566372,14.8235294117647,1,FALSE,FALSE,3,FALSE,1,FALSE,100,"Swvu.PREVIO.","ACwvu.PREVIO.",#N/A,FALSE,FALSE,0.31496062992126,0.275590551181102,0.6,0.511811023622047,1,"&amp;RPágina &amp;P","",TRUE,FALSE,FALSE,FALSE,1,100,#N/A,#N/A,FALSE,"=R10","Rwvu.PREVIO.",#N/A,FALSE,FALSE,TRUE,1,4294967292,4294967292,FALSE,FALSE,TRUE,TRUE,TRUE}</definedName>
    <definedName name="____ala1" localSheetId="58" hidden="1">{TRUE,TRUE,-2.75,-17,480.75,236.25,FALSE,TRUE,TRUE,TRUE,0,1,#N/A,1,#N/A,8.26548672566372,14.8235294117647,1,FALSE,FALSE,3,FALSE,1,FALSE,100,"Swvu.PREVIO.","ACwvu.PREVIO.",#N/A,FALSE,FALSE,0.31496062992126,0.275590551181102,0.6,0.511811023622047,1,"&amp;RPágina &amp;P","",TRUE,FALSE,FALSE,FALSE,1,100,#N/A,#N/A,FALSE,"=R10","Rwvu.PREVIO.",#N/A,FALSE,FALSE,TRUE,1,4294967292,4294967292,FALSE,FALSE,TRUE,TRUE,TRUE}</definedName>
    <definedName name="____ala1" localSheetId="59" hidden="1">{TRUE,TRUE,-2.75,-17,480.75,236.25,FALSE,TRUE,TRUE,TRUE,0,1,#N/A,1,#N/A,8.26548672566372,14.8235294117647,1,FALSE,FALSE,3,FALSE,1,FALSE,100,"Swvu.PREVIO.","ACwvu.PREVIO.",#N/A,FALSE,FALSE,0.31496062992126,0.275590551181102,0.6,0.511811023622047,1,"&amp;RPágina &amp;P","",TRUE,FALSE,FALSE,FALSE,1,100,#N/A,#N/A,FALSE,"=R10","Rwvu.PREVIO.",#N/A,FALSE,FALSE,TRUE,1,4294967292,4294967292,FALSE,FALSE,TRUE,TRUE,TRUE}</definedName>
    <definedName name="____ala1" hidden="1">{TRUE,TRUE,-2.75,-17,480.75,236.25,FALSE,TRUE,TRUE,TRUE,0,1,#N/A,1,#N/A,8.26548672566372,14.8235294117647,1,FALSE,FALSE,3,FALSE,1,FALSE,100,"Swvu.PREVIO.","ACwvu.PREVIO.",#N/A,FALSE,FALSE,0.31496062992126,0.275590551181102,0.6,0.511811023622047,1,"&amp;RPágina &amp;P","",TRUE,FALSE,FALSE,FALSE,1,100,#N/A,#N/A,FALSE,"=R10","Rwvu.PREVIO.",#N/A,FALSE,FALSE,TRUE,1,4294967292,4294967292,FALSE,FALSE,TRUE,TRUE,TRUE}</definedName>
    <definedName name="___ala1" localSheetId="62" hidden="1">{TRUE,TRUE,-2.75,-17,480.75,236.25,FALSE,TRUE,TRUE,TRUE,0,1,#N/A,1,#N/A,8.26548672566372,14.8235294117647,1,FALSE,FALSE,3,FALSE,1,FALSE,100,"Swvu.PREVIO.","ACwvu.PREVIO.",#N/A,FALSE,FALSE,0.31496062992126,0.275590551181102,0.6,0.511811023622047,1,"&amp;RPágina &amp;P","",TRUE,FALSE,FALSE,FALSE,1,100,#N/A,#N/A,FALSE,"=R10","Rwvu.PREVIO.",#N/A,FALSE,FALSE,TRUE,1,4294967292,4294967292,FALSE,FALSE,TRUE,TRUE,TRUE}</definedName>
    <definedName name="___ala1" localSheetId="58" hidden="1">{TRUE,TRUE,-2.75,-17,480.75,236.25,FALSE,TRUE,TRUE,TRUE,0,1,#N/A,1,#N/A,8.26548672566372,14.8235294117647,1,FALSE,FALSE,3,FALSE,1,FALSE,100,"Swvu.PREVIO.","ACwvu.PREVIO.",#N/A,FALSE,FALSE,0.31496062992126,0.275590551181102,0.6,0.511811023622047,1,"&amp;RPágina &amp;P","",TRUE,FALSE,FALSE,FALSE,1,100,#N/A,#N/A,FALSE,"=R10","Rwvu.PREVIO.",#N/A,FALSE,FALSE,TRUE,1,4294967292,4294967292,FALSE,FALSE,TRUE,TRUE,TRUE}</definedName>
    <definedName name="___ala1" localSheetId="59" hidden="1">{TRUE,TRUE,-2.75,-17,480.75,236.25,FALSE,TRUE,TRUE,TRUE,0,1,#N/A,1,#N/A,8.26548672566372,14.8235294117647,1,FALSE,FALSE,3,FALSE,1,FALSE,100,"Swvu.PREVIO.","ACwvu.PREVIO.",#N/A,FALSE,FALSE,0.31496062992126,0.275590551181102,0.6,0.511811023622047,1,"&amp;RPágina &amp;P","",TRUE,FALSE,FALSE,FALSE,1,100,#N/A,#N/A,FALSE,"=R10","Rwvu.PREVIO.",#N/A,FALSE,FALSE,TRUE,1,4294967292,4294967292,FALSE,FALSE,TRUE,TRUE,TRUE}</definedName>
    <definedName name="___ala1" hidden="1">{TRUE,TRUE,-2.75,-17,480.75,236.25,FALSE,TRUE,TRUE,TRUE,0,1,#N/A,1,#N/A,8.26548672566372,14.8235294117647,1,FALSE,FALSE,3,FALSE,1,FALSE,100,"Swvu.PREVIO.","ACwvu.PREVIO.",#N/A,FALSE,FALSE,0.31496062992126,0.275590551181102,0.6,0.511811023622047,1,"&amp;RPágina &amp;P","",TRUE,FALSE,FALSE,FALSE,1,100,#N/A,#N/A,FALSE,"=R10","Rwvu.PREVIO.",#N/A,FALSE,FALSE,TRUE,1,4294967292,4294967292,FALSE,FALSE,TRUE,TRUE,TRUE}</definedName>
    <definedName name="__ala1" localSheetId="62" hidden="1">{TRUE,TRUE,-2.75,-17,480.75,236.25,FALSE,TRUE,TRUE,TRUE,0,1,#N/A,1,#N/A,8.26548672566372,14.8235294117647,1,FALSE,FALSE,3,FALSE,1,FALSE,100,"Swvu.PREVIO.","ACwvu.PREVIO.",#N/A,FALSE,FALSE,0.31496062992126,0.275590551181102,0.6,0.511811023622047,1,"&amp;RPágina &amp;P","",TRUE,FALSE,FALSE,FALSE,1,100,#N/A,#N/A,FALSE,"=R10","Rwvu.PREVIO.",#N/A,FALSE,FALSE,TRUE,1,4294967292,4294967292,FALSE,FALSE,TRUE,TRUE,TRUE}</definedName>
    <definedName name="__ala1" localSheetId="58" hidden="1">{TRUE,TRUE,-2.75,-17,480.75,236.25,FALSE,TRUE,TRUE,TRUE,0,1,#N/A,1,#N/A,8.26548672566372,14.8235294117647,1,FALSE,FALSE,3,FALSE,1,FALSE,100,"Swvu.PREVIO.","ACwvu.PREVIO.",#N/A,FALSE,FALSE,0.31496062992126,0.275590551181102,0.6,0.511811023622047,1,"&amp;RPágina &amp;P","",TRUE,FALSE,FALSE,FALSE,1,100,#N/A,#N/A,FALSE,"=R10","Rwvu.PREVIO.",#N/A,FALSE,FALSE,TRUE,1,4294967292,4294967292,FALSE,FALSE,TRUE,TRUE,TRUE}</definedName>
    <definedName name="__ala1" localSheetId="59" hidden="1">{TRUE,TRUE,-2.75,-17,480.75,236.25,FALSE,TRUE,TRUE,TRUE,0,1,#N/A,1,#N/A,8.26548672566372,14.8235294117647,1,FALSE,FALSE,3,FALSE,1,FALSE,100,"Swvu.PREVIO.","ACwvu.PREVIO.",#N/A,FALSE,FALSE,0.31496062992126,0.275590551181102,0.6,0.511811023622047,1,"&amp;RPágina &amp;P","",TRUE,FALSE,FALSE,FALSE,1,100,#N/A,#N/A,FALSE,"=R10","Rwvu.PREVIO.",#N/A,FALSE,FALSE,TRUE,1,4294967292,4294967292,FALSE,FALSE,TRUE,TRUE,TRUE}</definedName>
    <definedName name="__ala1" hidden="1">{TRUE,TRUE,-2.75,-17,480.75,236.25,FALSE,TRUE,TRUE,TRUE,0,1,#N/A,1,#N/A,8.26548672566372,14.8235294117647,1,FALSE,FALSE,3,FALSE,1,FALSE,100,"Swvu.PREVIO.","ACwvu.PREVIO.",#N/A,FALSE,FALSE,0.31496062992126,0.275590551181102,0.6,0.511811023622047,1,"&amp;RPágina &amp;P","",TRUE,FALSE,FALSE,FALSE,1,100,#N/A,#N/A,FALSE,"=R10","Rwvu.PREVIO.",#N/A,FALSE,FALSE,TRUE,1,4294967292,4294967292,FALSE,FALSE,TRUE,TRUE,TRUE}</definedName>
    <definedName name="_ala1" localSheetId="62" hidden="1">{TRUE,TRUE,-2.75,-17,480.75,236.25,FALSE,TRUE,TRUE,TRUE,0,1,#N/A,1,#N/A,8.26548672566372,14.8235294117647,1,FALSE,FALSE,3,FALSE,1,FALSE,100,"Swvu.PREVIO.","ACwvu.PREVIO.",#N/A,FALSE,FALSE,0.31496062992126,0.275590551181102,0.6,0.511811023622047,1,"&amp;RPágina &amp;P","",TRUE,FALSE,FALSE,FALSE,1,100,#N/A,#N/A,FALSE,"=R10","Rwvu.PREVIO.",#N/A,FALSE,FALSE,TRUE,1,4294967292,4294967292,FALSE,FALSE,TRUE,TRUE,TRUE}</definedName>
    <definedName name="_ala1" localSheetId="58" hidden="1">{TRUE,TRUE,-2.75,-17,480.75,236.25,FALSE,TRUE,TRUE,TRUE,0,1,#N/A,1,#N/A,8.26548672566372,14.8235294117647,1,FALSE,FALSE,3,FALSE,1,FALSE,100,"Swvu.PREVIO.","ACwvu.PREVIO.",#N/A,FALSE,FALSE,0.31496062992126,0.275590551181102,0.6,0.511811023622047,1,"&amp;RPágina &amp;P","",TRUE,FALSE,FALSE,FALSE,1,100,#N/A,#N/A,FALSE,"=R10","Rwvu.PREVIO.",#N/A,FALSE,FALSE,TRUE,1,4294967292,4294967292,FALSE,FALSE,TRUE,TRUE,TRUE}</definedName>
    <definedName name="_ala1" localSheetId="59" hidden="1">{TRUE,TRUE,-2.75,-17,480.75,236.25,FALSE,TRUE,TRUE,TRUE,0,1,#N/A,1,#N/A,8.26548672566372,14.8235294117647,1,FALSE,FALSE,3,FALSE,1,FALSE,100,"Swvu.PREVIO.","ACwvu.PREVIO.",#N/A,FALSE,FALSE,0.31496062992126,0.275590551181102,0.6,0.511811023622047,1,"&amp;RPágina &amp;P","",TRUE,FALSE,FALSE,FALSE,1,100,#N/A,#N/A,FALSE,"=R10","Rwvu.PREVIO.",#N/A,FALSE,FALSE,TRUE,1,4294967292,4294967292,FALSE,FALSE,TRUE,TRUE,TRUE}</definedName>
    <definedName name="_ala1" hidden="1">{TRUE,TRUE,-2.75,-17,480.75,236.25,FALSE,TRUE,TRUE,TRUE,0,1,#N/A,1,#N/A,8.26548672566372,14.8235294117647,1,FALSE,FALSE,3,FALSE,1,FALSE,100,"Swvu.PREVIO.","ACwvu.PREVIO.",#N/A,FALSE,FALSE,0.31496062992126,0.275590551181102,0.6,0.511811023622047,1,"&amp;RPágina &amp;P","",TRUE,FALSE,FALSE,FALSE,1,100,#N/A,#N/A,FALSE,"=R10","Rwvu.PREVIO.",#N/A,FALSE,FALSE,TRUE,1,4294967292,4294967292,FALSE,FALSE,TRUE,TRUE,TRUE}</definedName>
    <definedName name="_Fill" localSheetId="62" hidden="1">#REF!</definedName>
    <definedName name="_Fill" localSheetId="17" hidden="1">#REF!</definedName>
    <definedName name="_Fill" localSheetId="39" hidden="1">#REF!</definedName>
    <definedName name="_Fill" localSheetId="51" hidden="1">#REF!</definedName>
    <definedName name="_Fill" localSheetId="5" hidden="1">#REF!</definedName>
    <definedName name="_Fill" localSheetId="54" hidden="1">#REF!</definedName>
    <definedName name="_Fill" localSheetId="55" hidden="1">#REF!</definedName>
    <definedName name="_Fill" localSheetId="56" hidden="1">#REF!</definedName>
    <definedName name="_Fill" localSheetId="57" hidden="1">#REF!</definedName>
    <definedName name="_Fill" localSheetId="58" hidden="1">#REF!</definedName>
    <definedName name="_Fill" localSheetId="59" hidden="1">#REF!</definedName>
    <definedName name="_Fill" localSheetId="61" hidden="1">#REF!</definedName>
    <definedName name="_Fill" hidden="1">#REF!</definedName>
    <definedName name="_xlnm._FilterDatabase" localSheetId="0" hidden="1">'Índice de tablas'!$B$5:$D$65</definedName>
    <definedName name="_xlnm._FilterDatabase" localSheetId="51" hidden="1">'Tabla 49'!$A$4:$I$160</definedName>
    <definedName name="_xlnm._FilterDatabase" localSheetId="55" hidden="1">'Tabla 53'!$A$3:$E$118</definedName>
    <definedName name="_Key1" localSheetId="62" hidden="1">#REF!</definedName>
    <definedName name="_Key1" localSheetId="17" hidden="1">#REF!</definedName>
    <definedName name="_Key1" localSheetId="39" hidden="1">#REF!</definedName>
    <definedName name="_Key1" localSheetId="51" hidden="1">#REF!</definedName>
    <definedName name="_Key1" localSheetId="5" hidden="1">#REF!</definedName>
    <definedName name="_Key1" localSheetId="54" hidden="1">#REF!</definedName>
    <definedName name="_Key1" localSheetId="55" hidden="1">#REF!</definedName>
    <definedName name="_Key1" localSheetId="56" hidden="1">#REF!</definedName>
    <definedName name="_Key1" localSheetId="57" hidden="1">#REF!</definedName>
    <definedName name="_Key1" localSheetId="58" hidden="1">#REF!</definedName>
    <definedName name="_Key1" localSheetId="59" hidden="1">#REF!</definedName>
    <definedName name="_Key1" localSheetId="61" hidden="1">#REF!</definedName>
    <definedName name="_Key1" hidden="1">#REF!</definedName>
    <definedName name="_Order1" hidden="1">255</definedName>
    <definedName name="_Order2" hidden="1">255</definedName>
    <definedName name="_Sort" localSheetId="62" hidden="1">#REF!</definedName>
    <definedName name="_Sort" localSheetId="17" hidden="1">#REF!</definedName>
    <definedName name="_Sort" localSheetId="39" hidden="1">#REF!</definedName>
    <definedName name="_Sort" localSheetId="51" hidden="1">#REF!</definedName>
    <definedName name="_Sort" localSheetId="5" hidden="1">#REF!</definedName>
    <definedName name="_Sort" localSheetId="54" hidden="1">#REF!</definedName>
    <definedName name="_Sort" localSheetId="55" hidden="1">#REF!</definedName>
    <definedName name="_Sort" localSheetId="56" hidden="1">#REF!</definedName>
    <definedName name="_Sort" localSheetId="57" hidden="1">#REF!</definedName>
    <definedName name="_Sort" localSheetId="58" hidden="1">#REF!</definedName>
    <definedName name="_Sort" localSheetId="59" hidden="1">#REF!</definedName>
    <definedName name="_Sort" localSheetId="61" hidden="1">#REF!</definedName>
    <definedName name="_Sort" hidden="1">#REF!</definedName>
    <definedName name="a" localSheetId="62" hidden="1">{#N/A,#N/A,FALSE,"ING. EXT."}</definedName>
    <definedName name="a" localSheetId="17" hidden="1">{#N/A,#N/A,FALSE,"ING. EXT."}</definedName>
    <definedName name="a" localSheetId="51" hidden="1">{#N/A,#N/A,FALSE,"ING. EXT."}</definedName>
    <definedName name="a" localSheetId="5" hidden="1">{#N/A,#N/A,FALSE,"ING. EXT."}</definedName>
    <definedName name="a" localSheetId="54" hidden="1">{#N/A,#N/A,FALSE,"ING. EXT."}</definedName>
    <definedName name="a" localSheetId="55" hidden="1">{#N/A,#N/A,FALSE,"ING. EXT."}</definedName>
    <definedName name="a" localSheetId="56" hidden="1">{#N/A,#N/A,FALSE,"ING. EXT."}</definedName>
    <definedName name="a" localSheetId="57" hidden="1">{#N/A,#N/A,FALSE,"ING. EXT."}</definedName>
    <definedName name="a" localSheetId="58" hidden="1">{#N/A,#N/A,FALSE,"ING. EXT."}</definedName>
    <definedName name="a" localSheetId="59" hidden="1">{#N/A,#N/A,FALSE,"ING. EXT."}</definedName>
    <definedName name="a" localSheetId="60" hidden="1">{#N/A,#N/A,FALSE,"ING. EXT."}</definedName>
    <definedName name="a" localSheetId="61" hidden="1">{#N/A,#N/A,FALSE,"ING. EXT."}</definedName>
    <definedName name="a" hidden="1">{#N/A,#N/A,FALSE,"ING. EXT."}</definedName>
    <definedName name="AAAA" localSheetId="62" hidden="1">{TRUE,TRUE,-2.75,-17,484.5,252.75,FALSE,TRUE,TRUE,TRUE,0,1,#N/A,1,#N/A,5.69230769230769,16.1176470588235,1,FALSE,FALSE,3,FALSE,1,FALSE,100,"Swvu.BASE.","ACwvu.BASE.",#N/A,FALSE,FALSE,0.31496062992126,0.275590551181102,0.6,0.511811023622047,1,"&amp;RPágina &amp;P","",TRUE,FALSE,FALSE,FALSE,1,100,#N/A,#N/A,"=R1C1:R504C8","=R9",#N/A,#N/A,FALSE,FALSE,TRUE,1,4294967292,144,FALSE,FALSE,TRUE,TRUE,TRUE}</definedName>
    <definedName name="AAAA" localSheetId="58" hidden="1">{TRUE,TRUE,-2.75,-17,484.5,252.75,FALSE,TRUE,TRUE,TRUE,0,1,#N/A,1,#N/A,5.69230769230769,16.1176470588235,1,FALSE,FALSE,3,FALSE,1,FALSE,100,"Swvu.BASE.","ACwvu.BASE.",#N/A,FALSE,FALSE,0.31496062992126,0.275590551181102,0.6,0.511811023622047,1,"&amp;RPágina &amp;P","",TRUE,FALSE,FALSE,FALSE,1,100,#N/A,#N/A,"=R1C1:R504C8","=R9",#N/A,#N/A,FALSE,FALSE,TRUE,1,4294967292,144,FALSE,FALSE,TRUE,TRUE,TRUE}</definedName>
    <definedName name="AAAA" localSheetId="59" hidden="1">{TRUE,TRUE,-2.75,-17,484.5,252.75,FALSE,TRUE,TRUE,TRUE,0,1,#N/A,1,#N/A,5.69230769230769,16.1176470588235,1,FALSE,FALSE,3,FALSE,1,FALSE,100,"Swvu.BASE.","ACwvu.BASE.",#N/A,FALSE,FALSE,0.31496062992126,0.275590551181102,0.6,0.511811023622047,1,"&amp;RPágina &amp;P","",TRUE,FALSE,FALSE,FALSE,1,100,#N/A,#N/A,"=R1C1:R504C8","=R9",#N/A,#N/A,FALSE,FALSE,TRUE,1,4294967292,144,FALSE,FALSE,TRUE,TRUE,TRUE}</definedName>
    <definedName name="AAAA" hidden="1">{TRUE,TRUE,-2.75,-17,484.5,252.75,FALSE,TRUE,TRUE,TRUE,0,1,#N/A,1,#N/A,5.69230769230769,16.1176470588235,1,FALSE,FALSE,3,FALSE,1,FALSE,100,"Swvu.BASE.","ACwvu.BASE.",#N/A,FALSE,FALSE,0.31496062992126,0.275590551181102,0.6,0.511811023622047,1,"&amp;RPágina &amp;P","",TRUE,FALSE,FALSE,FALSE,1,100,#N/A,#N/A,"=R1C1:R504C8","=R9",#N/A,#N/A,FALSE,FALSE,TRUE,1,4294967292,144,FALSE,FALSE,TRUE,TRUE,TRUE}</definedName>
    <definedName name="AC" localSheetId="62"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AC" localSheetId="17"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AC" localSheetId="51"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AC" localSheetId="5"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AC" localSheetId="54"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AC" localSheetId="55"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AC" localSheetId="56"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AC" localSheetId="57"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AC" localSheetId="58"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AC" localSheetId="59"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AC" localSheetId="60"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AC" localSheetId="61"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AC"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activo" localSheetId="62"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activo" localSheetId="17"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activo" localSheetId="51"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activo" localSheetId="5"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activo" localSheetId="54"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activo" localSheetId="55"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activo" localSheetId="56"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activo" localSheetId="57"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activo" localSheetId="58"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activo" localSheetId="59"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activo" localSheetId="60"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activo" localSheetId="61"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activo"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aq" localSheetId="62" hidden="1">{#N/A,#N/A,FALSE,"EDO. DE RESULTADOS";#N/A,#N/A,FALSE,"CAMBIOS";#N/A,#N/A,FALSE,"COM - VTA";#N/A,#N/A,FALSE,"DIVIDENDOS";#N/A,#N/A,FALSE,"OTROS ING. DE OP.";#N/A,#N/A,FALSE,"GASTOS DE PERSONAL";#N/A,#N/A,FALSE,"RENTAS";#N/A,#N/A,FALSE,"OTROS GASTOS";#N/A,#N/A,FALSE,"DEP. Y AMO.";#N/A,#N/A,FALSE,"OTROS PROD."}</definedName>
    <definedName name="aq" localSheetId="17" hidden="1">{#N/A,#N/A,FALSE,"EDO. DE RESULTADOS";#N/A,#N/A,FALSE,"CAMBIOS";#N/A,#N/A,FALSE,"COM - VTA";#N/A,#N/A,FALSE,"DIVIDENDOS";#N/A,#N/A,FALSE,"OTROS ING. DE OP.";#N/A,#N/A,FALSE,"GASTOS DE PERSONAL";#N/A,#N/A,FALSE,"RENTAS";#N/A,#N/A,FALSE,"OTROS GASTOS";#N/A,#N/A,FALSE,"DEP. Y AMO.";#N/A,#N/A,FALSE,"OTROS PROD."}</definedName>
    <definedName name="aq" localSheetId="51" hidden="1">{#N/A,#N/A,FALSE,"EDO. DE RESULTADOS";#N/A,#N/A,FALSE,"CAMBIOS";#N/A,#N/A,FALSE,"COM - VTA";#N/A,#N/A,FALSE,"DIVIDENDOS";#N/A,#N/A,FALSE,"OTROS ING. DE OP.";#N/A,#N/A,FALSE,"GASTOS DE PERSONAL";#N/A,#N/A,FALSE,"RENTAS";#N/A,#N/A,FALSE,"OTROS GASTOS";#N/A,#N/A,FALSE,"DEP. Y AMO.";#N/A,#N/A,FALSE,"OTROS PROD."}</definedName>
    <definedName name="aq" localSheetId="5" hidden="1">{#N/A,#N/A,FALSE,"EDO. DE RESULTADOS";#N/A,#N/A,FALSE,"CAMBIOS";#N/A,#N/A,FALSE,"COM - VTA";#N/A,#N/A,FALSE,"DIVIDENDOS";#N/A,#N/A,FALSE,"OTROS ING. DE OP.";#N/A,#N/A,FALSE,"GASTOS DE PERSONAL";#N/A,#N/A,FALSE,"RENTAS";#N/A,#N/A,FALSE,"OTROS GASTOS";#N/A,#N/A,FALSE,"DEP. Y AMO.";#N/A,#N/A,FALSE,"OTROS PROD."}</definedName>
    <definedName name="aq" localSheetId="54" hidden="1">{#N/A,#N/A,FALSE,"EDO. DE RESULTADOS";#N/A,#N/A,FALSE,"CAMBIOS";#N/A,#N/A,FALSE,"COM - VTA";#N/A,#N/A,FALSE,"DIVIDENDOS";#N/A,#N/A,FALSE,"OTROS ING. DE OP.";#N/A,#N/A,FALSE,"GASTOS DE PERSONAL";#N/A,#N/A,FALSE,"RENTAS";#N/A,#N/A,FALSE,"OTROS GASTOS";#N/A,#N/A,FALSE,"DEP. Y AMO.";#N/A,#N/A,FALSE,"OTROS PROD."}</definedName>
    <definedName name="aq" localSheetId="55" hidden="1">{#N/A,#N/A,FALSE,"EDO. DE RESULTADOS";#N/A,#N/A,FALSE,"CAMBIOS";#N/A,#N/A,FALSE,"COM - VTA";#N/A,#N/A,FALSE,"DIVIDENDOS";#N/A,#N/A,FALSE,"OTROS ING. DE OP.";#N/A,#N/A,FALSE,"GASTOS DE PERSONAL";#N/A,#N/A,FALSE,"RENTAS";#N/A,#N/A,FALSE,"OTROS GASTOS";#N/A,#N/A,FALSE,"DEP. Y AMO.";#N/A,#N/A,FALSE,"OTROS PROD."}</definedName>
    <definedName name="aq" localSheetId="56" hidden="1">{#N/A,#N/A,FALSE,"EDO. DE RESULTADOS";#N/A,#N/A,FALSE,"CAMBIOS";#N/A,#N/A,FALSE,"COM - VTA";#N/A,#N/A,FALSE,"DIVIDENDOS";#N/A,#N/A,FALSE,"OTROS ING. DE OP.";#N/A,#N/A,FALSE,"GASTOS DE PERSONAL";#N/A,#N/A,FALSE,"RENTAS";#N/A,#N/A,FALSE,"OTROS GASTOS";#N/A,#N/A,FALSE,"DEP. Y AMO.";#N/A,#N/A,FALSE,"OTROS PROD."}</definedName>
    <definedName name="aq" localSheetId="57" hidden="1">{#N/A,#N/A,FALSE,"EDO. DE RESULTADOS";#N/A,#N/A,FALSE,"CAMBIOS";#N/A,#N/A,FALSE,"COM - VTA";#N/A,#N/A,FALSE,"DIVIDENDOS";#N/A,#N/A,FALSE,"OTROS ING. DE OP.";#N/A,#N/A,FALSE,"GASTOS DE PERSONAL";#N/A,#N/A,FALSE,"RENTAS";#N/A,#N/A,FALSE,"OTROS GASTOS";#N/A,#N/A,FALSE,"DEP. Y AMO.";#N/A,#N/A,FALSE,"OTROS PROD."}</definedName>
    <definedName name="aq" localSheetId="58" hidden="1">{#N/A,#N/A,FALSE,"EDO. DE RESULTADOS";#N/A,#N/A,FALSE,"CAMBIOS";#N/A,#N/A,FALSE,"COM - VTA";#N/A,#N/A,FALSE,"DIVIDENDOS";#N/A,#N/A,FALSE,"OTROS ING. DE OP.";#N/A,#N/A,FALSE,"GASTOS DE PERSONAL";#N/A,#N/A,FALSE,"RENTAS";#N/A,#N/A,FALSE,"OTROS GASTOS";#N/A,#N/A,FALSE,"DEP. Y AMO.";#N/A,#N/A,FALSE,"OTROS PROD."}</definedName>
    <definedName name="aq" localSheetId="59" hidden="1">{#N/A,#N/A,FALSE,"EDO. DE RESULTADOS";#N/A,#N/A,FALSE,"CAMBIOS";#N/A,#N/A,FALSE,"COM - VTA";#N/A,#N/A,FALSE,"DIVIDENDOS";#N/A,#N/A,FALSE,"OTROS ING. DE OP.";#N/A,#N/A,FALSE,"GASTOS DE PERSONAL";#N/A,#N/A,FALSE,"RENTAS";#N/A,#N/A,FALSE,"OTROS GASTOS";#N/A,#N/A,FALSE,"DEP. Y AMO.";#N/A,#N/A,FALSE,"OTROS PROD."}</definedName>
    <definedName name="aq" localSheetId="60" hidden="1">{#N/A,#N/A,FALSE,"EDO. DE RESULTADOS";#N/A,#N/A,FALSE,"CAMBIOS";#N/A,#N/A,FALSE,"COM - VTA";#N/A,#N/A,FALSE,"DIVIDENDOS";#N/A,#N/A,FALSE,"OTROS ING. DE OP.";#N/A,#N/A,FALSE,"GASTOS DE PERSONAL";#N/A,#N/A,FALSE,"RENTAS";#N/A,#N/A,FALSE,"OTROS GASTOS";#N/A,#N/A,FALSE,"DEP. Y AMO.";#N/A,#N/A,FALSE,"OTROS PROD."}</definedName>
    <definedName name="aq" localSheetId="61" hidden="1">{#N/A,#N/A,FALSE,"EDO. DE RESULTADOS";#N/A,#N/A,FALSE,"CAMBIOS";#N/A,#N/A,FALSE,"COM - VTA";#N/A,#N/A,FALSE,"DIVIDENDOS";#N/A,#N/A,FALSE,"OTROS ING. DE OP.";#N/A,#N/A,FALSE,"GASTOS DE PERSONAL";#N/A,#N/A,FALSE,"RENTAS";#N/A,#N/A,FALSE,"OTROS GASTOS";#N/A,#N/A,FALSE,"DEP. Y AMO.";#N/A,#N/A,FALSE,"OTROS PROD."}</definedName>
    <definedName name="aq" hidden="1">{#N/A,#N/A,FALSE,"EDO. DE RESULTADOS";#N/A,#N/A,FALSE,"CAMBIOS";#N/A,#N/A,FALSE,"COM - VTA";#N/A,#N/A,FALSE,"DIVIDENDOS";#N/A,#N/A,FALSE,"OTROS ING. DE OP.";#N/A,#N/A,FALSE,"GASTOS DE PERSONAL";#N/A,#N/A,FALSE,"RENTAS";#N/A,#N/A,FALSE,"OTROS GASTOS";#N/A,#N/A,FALSE,"DEP. Y AMO.";#N/A,#N/A,FALSE,"OTROS PROD."}</definedName>
    <definedName name="_xlnm.Print_Area" localSheetId="0">'Índice de tablas'!$A$1:$C$81</definedName>
    <definedName name="AS2DocOpenMode" hidden="1">"AS2DocumentEdit"</definedName>
    <definedName name="AUXILIAR" localSheetId="62" hidden="1">{TRUE,TRUE,-2.75,-17,484.5,252.75,FALSE,TRUE,TRUE,TRUE,0,1,#N/A,1,#N/A,5.69230769230769,16.1176470588235,1,FALSE,FALSE,3,FALSE,1,FALSE,100,"Swvu.DEFINITIVO.","ACwvu.DEFINITIVO.",#N/A,FALSE,FALSE,0.31496062992126,0.275590551181102,0.6,0.511811023622047,1,"&amp;RPágina &amp;P","",TRUE,FALSE,FALSE,FALSE,1,100,#N/A,#N/A,"=R1C1:R542C6","=R9",#N/A,#N/A,FALSE,FALSE,TRUE,1,4294967292,144,FALSE,FALSE,TRUE,TRUE,TRUE}</definedName>
    <definedName name="AUXILIAR" localSheetId="58" hidden="1">{TRUE,TRUE,-2.75,-17,484.5,252.75,FALSE,TRUE,TRUE,TRUE,0,1,#N/A,1,#N/A,5.69230769230769,16.1176470588235,1,FALSE,FALSE,3,FALSE,1,FALSE,100,"Swvu.DEFINITIVO.","ACwvu.DEFINITIVO.",#N/A,FALSE,FALSE,0.31496062992126,0.275590551181102,0.6,0.511811023622047,1,"&amp;RPágina &amp;P","",TRUE,FALSE,FALSE,FALSE,1,100,#N/A,#N/A,"=R1C1:R542C6","=R9",#N/A,#N/A,FALSE,FALSE,TRUE,1,4294967292,144,FALSE,FALSE,TRUE,TRUE,TRUE}</definedName>
    <definedName name="AUXILIAR" localSheetId="59" hidden="1">{TRUE,TRUE,-2.75,-17,484.5,252.75,FALSE,TRUE,TRUE,TRUE,0,1,#N/A,1,#N/A,5.69230769230769,16.1176470588235,1,FALSE,FALSE,3,FALSE,1,FALSE,100,"Swvu.DEFINITIVO.","ACwvu.DEFINITIVO.",#N/A,FALSE,FALSE,0.31496062992126,0.275590551181102,0.6,0.511811023622047,1,"&amp;RPágina &amp;P","",TRUE,FALSE,FALSE,FALSE,1,100,#N/A,#N/A,"=R1C1:R542C6","=R9",#N/A,#N/A,FALSE,FALSE,TRUE,1,4294967292,144,FALSE,FALSE,TRUE,TRUE,TRUE}</definedName>
    <definedName name="AUXILIAR" hidden="1">{TRUE,TRUE,-2.75,-17,484.5,252.75,FALSE,TRUE,TRUE,TRUE,0,1,#N/A,1,#N/A,5.69230769230769,16.1176470588235,1,FALSE,FALSE,3,FALSE,1,FALSE,100,"Swvu.DEFINITIVO.","ACwvu.DEFINITIVO.",#N/A,FALSE,FALSE,0.31496062992126,0.275590551181102,0.6,0.511811023622047,1,"&amp;RPágina &amp;P","",TRUE,FALSE,FALSE,FALSE,1,100,#N/A,#N/A,"=R1C1:R542C6","=R9",#N/A,#N/A,FALSE,FALSE,TRUE,1,4294967292,144,FALSE,FALSE,TRUE,TRUE,TRUE}</definedName>
    <definedName name="auxiliar10" localSheetId="62" hidden="1">{TRUE,TRUE,-2.75,-17,484.5,252.75,FALSE,TRUE,TRUE,TRUE,0,1,#N/A,1,#N/A,5.69230769230769,16.1176470588235,1,FALSE,FALSE,3,FALSE,1,FALSE,100,"Swvu.BASE.","ACwvu.BASE.",#N/A,FALSE,FALSE,0.31496062992126,0.275590551181102,0.6,0.511811023622047,1,"&amp;RPágina &amp;P","",TRUE,FALSE,FALSE,FALSE,1,100,#N/A,#N/A,"=R1C1:R504C8","=R9",#N/A,#N/A,FALSE,FALSE,TRUE,1,4294967292,144,FALSE,FALSE,TRUE,TRUE,TRUE}</definedName>
    <definedName name="auxiliar10" localSheetId="58" hidden="1">{TRUE,TRUE,-2.75,-17,484.5,252.75,FALSE,TRUE,TRUE,TRUE,0,1,#N/A,1,#N/A,5.69230769230769,16.1176470588235,1,FALSE,FALSE,3,FALSE,1,FALSE,100,"Swvu.BASE.","ACwvu.BASE.",#N/A,FALSE,FALSE,0.31496062992126,0.275590551181102,0.6,0.511811023622047,1,"&amp;RPágina &amp;P","",TRUE,FALSE,FALSE,FALSE,1,100,#N/A,#N/A,"=R1C1:R504C8","=R9",#N/A,#N/A,FALSE,FALSE,TRUE,1,4294967292,144,FALSE,FALSE,TRUE,TRUE,TRUE}</definedName>
    <definedName name="auxiliar10" localSheetId="59" hidden="1">{TRUE,TRUE,-2.75,-17,484.5,252.75,FALSE,TRUE,TRUE,TRUE,0,1,#N/A,1,#N/A,5.69230769230769,16.1176470588235,1,FALSE,FALSE,3,FALSE,1,FALSE,100,"Swvu.BASE.","ACwvu.BASE.",#N/A,FALSE,FALSE,0.31496062992126,0.275590551181102,0.6,0.511811023622047,1,"&amp;RPágina &amp;P","",TRUE,FALSE,FALSE,FALSE,1,100,#N/A,#N/A,"=R1C1:R504C8","=R9",#N/A,#N/A,FALSE,FALSE,TRUE,1,4294967292,144,FALSE,FALSE,TRUE,TRUE,TRUE}</definedName>
    <definedName name="auxiliar10" hidden="1">{TRUE,TRUE,-2.75,-17,484.5,252.75,FALSE,TRUE,TRUE,TRUE,0,1,#N/A,1,#N/A,5.69230769230769,16.1176470588235,1,FALSE,FALSE,3,FALSE,1,FALSE,100,"Swvu.BASE.","ACwvu.BASE.",#N/A,FALSE,FALSE,0.31496062992126,0.275590551181102,0.6,0.511811023622047,1,"&amp;RPágina &amp;P","",TRUE,FALSE,FALSE,FALSE,1,100,#N/A,#N/A,"=R1C1:R504C8","=R9",#N/A,#N/A,FALSE,FALSE,TRUE,1,4294967292,144,FALSE,FALSE,TRUE,TRUE,TRUE}</definedName>
    <definedName name="AUXILIAR3" localSheetId="62" hidden="1">{TRUE,TRUE,-2.75,-17,484.5,252.75,FALSE,TRUE,TRUE,TRUE,0,1,#N/A,1,#N/A,5.69230769230769,16.1176470588235,1,FALSE,FALSE,3,FALSE,1,FALSE,100,"Swvu.BASE.","ACwvu.BASE.",#N/A,FALSE,FALSE,0.31496062992126,0.275590551181102,0.6,0.511811023622047,1,"&amp;RPágina &amp;P","",TRUE,FALSE,FALSE,FALSE,1,100,#N/A,#N/A,"=R1C1:R504C8","=R9",#N/A,#N/A,FALSE,FALSE,TRUE,1,4294967292,144,FALSE,FALSE,TRUE,TRUE,TRUE}</definedName>
    <definedName name="AUXILIAR3" localSheetId="58" hidden="1">{TRUE,TRUE,-2.75,-17,484.5,252.75,FALSE,TRUE,TRUE,TRUE,0,1,#N/A,1,#N/A,5.69230769230769,16.1176470588235,1,FALSE,FALSE,3,FALSE,1,FALSE,100,"Swvu.BASE.","ACwvu.BASE.",#N/A,FALSE,FALSE,0.31496062992126,0.275590551181102,0.6,0.511811023622047,1,"&amp;RPágina &amp;P","",TRUE,FALSE,FALSE,FALSE,1,100,#N/A,#N/A,"=R1C1:R504C8","=R9",#N/A,#N/A,FALSE,FALSE,TRUE,1,4294967292,144,FALSE,FALSE,TRUE,TRUE,TRUE}</definedName>
    <definedName name="AUXILIAR3" localSheetId="59" hidden="1">{TRUE,TRUE,-2.75,-17,484.5,252.75,FALSE,TRUE,TRUE,TRUE,0,1,#N/A,1,#N/A,5.69230769230769,16.1176470588235,1,FALSE,FALSE,3,FALSE,1,FALSE,100,"Swvu.BASE.","ACwvu.BASE.",#N/A,FALSE,FALSE,0.31496062992126,0.275590551181102,0.6,0.511811023622047,1,"&amp;RPágina &amp;P","",TRUE,FALSE,FALSE,FALSE,1,100,#N/A,#N/A,"=R1C1:R504C8","=R9",#N/A,#N/A,FALSE,FALSE,TRUE,1,4294967292,144,FALSE,FALSE,TRUE,TRUE,TRUE}</definedName>
    <definedName name="AUXILIAR3" hidden="1">{TRUE,TRUE,-2.75,-17,484.5,252.75,FALSE,TRUE,TRUE,TRUE,0,1,#N/A,1,#N/A,5.69230769230769,16.1176470588235,1,FALSE,FALSE,3,FALSE,1,FALSE,100,"Swvu.BASE.","ACwvu.BASE.",#N/A,FALSE,FALSE,0.31496062992126,0.275590551181102,0.6,0.511811023622047,1,"&amp;RPágina &amp;P","",TRUE,FALSE,FALSE,FALSE,1,100,#N/A,#N/A,"=R1C1:R504C8","=R9",#N/A,#N/A,FALSE,FALSE,TRUE,1,4294967292,144,FALSE,FALSE,TRUE,TRUE,TRUE}</definedName>
    <definedName name="AUXILIAR4" localSheetId="62" hidden="1">{"PREVIO",#N/A,FALSE,"ENTRADAS"}</definedName>
    <definedName name="AUXILIAR4" localSheetId="58" hidden="1">{"PREVIO",#N/A,FALSE,"ENTRADAS"}</definedName>
    <definedName name="AUXILIAR4" localSheetId="59" hidden="1">{"PREVIO",#N/A,FALSE,"ENTRADAS"}</definedName>
    <definedName name="AUXILIAR4" hidden="1">{"PREVIO",#N/A,FALSE,"ENTRADAS"}</definedName>
    <definedName name="BAL" localSheetId="62" hidden="1">{#N/A,#N/A,FALSE,"BAN3Q96"}</definedName>
    <definedName name="BAL" localSheetId="51" hidden="1">{#N/A,#N/A,FALSE,"BAN3Q96"}</definedName>
    <definedName name="BAL" localSheetId="55" hidden="1">{#N/A,#N/A,FALSE,"BAN3Q96"}</definedName>
    <definedName name="BAL" localSheetId="56" hidden="1">{#N/A,#N/A,FALSE,"BAN3Q96"}</definedName>
    <definedName name="BAL" localSheetId="57" hidden="1">{#N/A,#N/A,FALSE,"BAN3Q96"}</definedName>
    <definedName name="BAL" localSheetId="58" hidden="1">{#N/A,#N/A,FALSE,"BAN3Q96"}</definedName>
    <definedName name="BAL" localSheetId="59" hidden="1">{#N/A,#N/A,FALSE,"BAN3Q96"}</definedName>
    <definedName name="BAL" hidden="1">{#N/A,#N/A,FALSE,"BAN3Q96"}</definedName>
    <definedName name="BLPH1" localSheetId="62" hidden="1">#REF!</definedName>
    <definedName name="BLPH1" localSheetId="17" hidden="1">#REF!</definedName>
    <definedName name="BLPH1" localSheetId="39" hidden="1">#REF!</definedName>
    <definedName name="BLPH1" localSheetId="51" hidden="1">#REF!</definedName>
    <definedName name="BLPH1" localSheetId="5" hidden="1">#REF!</definedName>
    <definedName name="BLPH1" localSheetId="54" hidden="1">#REF!</definedName>
    <definedName name="BLPH1" localSheetId="55" hidden="1">#REF!</definedName>
    <definedName name="BLPH1" localSheetId="56" hidden="1">#REF!</definedName>
    <definedName name="BLPH1" localSheetId="57" hidden="1">#REF!</definedName>
    <definedName name="BLPH1" localSheetId="58" hidden="1">#REF!</definedName>
    <definedName name="BLPH1" localSheetId="59" hidden="1">#REF!</definedName>
    <definedName name="BLPH1" localSheetId="61" hidden="1">#REF!</definedName>
    <definedName name="BLPH1" hidden="1">#REF!</definedName>
    <definedName name="BLPH10" localSheetId="62" hidden="1">#REF!</definedName>
    <definedName name="BLPH10" localSheetId="17" hidden="1">#REF!</definedName>
    <definedName name="BLPH10" localSheetId="39" hidden="1">#REF!</definedName>
    <definedName name="BLPH10" localSheetId="51" hidden="1">#REF!</definedName>
    <definedName name="BLPH10" localSheetId="5" hidden="1">#REF!</definedName>
    <definedName name="BLPH10" localSheetId="54" hidden="1">#REF!</definedName>
    <definedName name="BLPH10" localSheetId="55" hidden="1">#REF!</definedName>
    <definedName name="BLPH10" localSheetId="56" hidden="1">#REF!</definedName>
    <definedName name="BLPH10" localSheetId="57" hidden="1">#REF!</definedName>
    <definedName name="BLPH10" localSheetId="58" hidden="1">#REF!</definedName>
    <definedName name="BLPH10" localSheetId="59" hidden="1">#REF!</definedName>
    <definedName name="BLPH10" localSheetId="61" hidden="1">#REF!</definedName>
    <definedName name="BLPH10" hidden="1">#REF!</definedName>
    <definedName name="BLPH10001" hidden="1">[1]Datos!$G$4</definedName>
    <definedName name="BLPH10002" hidden="1">[1]Datos!$O$4</definedName>
    <definedName name="BLPH10003" hidden="1">[1]Datos!$E$4</definedName>
    <definedName name="BLPH10004" hidden="1">[1]Datos!$M$4</definedName>
    <definedName name="BLPH10005" hidden="1">[1]Datos!$A$4</definedName>
    <definedName name="BLPH10006" hidden="1">[1]Datos!$C$4</definedName>
    <definedName name="BLPH10007" hidden="1">[1]Datos!$K$4</definedName>
    <definedName name="BLPH10008" hidden="1">[1]Datos!$I$4</definedName>
    <definedName name="BLPH10009" hidden="1">[1]Datos!$S$4</definedName>
    <definedName name="BLPH10010" hidden="1">[1]Datos!$Q$4</definedName>
    <definedName name="BLPH11" localSheetId="62" hidden="1">#REF!</definedName>
    <definedName name="BLPH11" localSheetId="17" hidden="1">#REF!</definedName>
    <definedName name="BLPH11" localSheetId="39" hidden="1">#REF!</definedName>
    <definedName name="BLPH11" localSheetId="51" hidden="1">#REF!</definedName>
    <definedName name="BLPH11" localSheetId="5" hidden="1">#REF!</definedName>
    <definedName name="BLPH11" localSheetId="54" hidden="1">#REF!</definedName>
    <definedName name="BLPH11" localSheetId="55" hidden="1">#REF!</definedName>
    <definedName name="BLPH11" localSheetId="56" hidden="1">#REF!</definedName>
    <definedName name="BLPH11" localSheetId="57" hidden="1">#REF!</definedName>
    <definedName name="BLPH11" localSheetId="58" hidden="1">#REF!</definedName>
    <definedName name="BLPH11" localSheetId="59" hidden="1">#REF!</definedName>
    <definedName name="BLPH11" localSheetId="61" hidden="1">#REF!</definedName>
    <definedName name="BLPH11" hidden="1">#REF!</definedName>
    <definedName name="BLPH12" localSheetId="62" hidden="1">#REF!</definedName>
    <definedName name="BLPH12" localSheetId="17" hidden="1">#REF!</definedName>
    <definedName name="BLPH12" localSheetId="39" hidden="1">#REF!</definedName>
    <definedName name="BLPH12" localSheetId="51" hidden="1">#REF!</definedName>
    <definedName name="BLPH12" localSheetId="5" hidden="1">#REF!</definedName>
    <definedName name="BLPH12" localSheetId="54" hidden="1">#REF!</definedName>
    <definedName name="BLPH12" localSheetId="55" hidden="1">#REF!</definedName>
    <definedName name="BLPH12" localSheetId="56" hidden="1">#REF!</definedName>
    <definedName name="BLPH12" localSheetId="57" hidden="1">#REF!</definedName>
    <definedName name="BLPH12" localSheetId="58" hidden="1">#REF!</definedName>
    <definedName name="BLPH12" localSheetId="59" hidden="1">#REF!</definedName>
    <definedName name="BLPH12" localSheetId="61" hidden="1">#REF!</definedName>
    <definedName name="BLPH12" hidden="1">#REF!</definedName>
    <definedName name="BLPH13" localSheetId="62" hidden="1">#REF!</definedName>
    <definedName name="BLPH13" localSheetId="17" hidden="1">#REF!</definedName>
    <definedName name="BLPH13" localSheetId="39" hidden="1">#REF!</definedName>
    <definedName name="BLPH13" localSheetId="51" hidden="1">#REF!</definedName>
    <definedName name="BLPH13" localSheetId="5" hidden="1">#REF!</definedName>
    <definedName name="BLPH13" localSheetId="54" hidden="1">#REF!</definedName>
    <definedName name="BLPH13" localSheetId="55" hidden="1">#REF!</definedName>
    <definedName name="BLPH13" localSheetId="56" hidden="1">#REF!</definedName>
    <definedName name="BLPH13" localSheetId="57" hidden="1">#REF!</definedName>
    <definedName name="BLPH13" localSheetId="58" hidden="1">#REF!</definedName>
    <definedName name="BLPH13" localSheetId="59" hidden="1">#REF!</definedName>
    <definedName name="BLPH13" localSheetId="61" hidden="1">#REF!</definedName>
    <definedName name="BLPH13" hidden="1">#REF!</definedName>
    <definedName name="BLPH2" localSheetId="62" hidden="1">#REF!</definedName>
    <definedName name="BLPH2" localSheetId="17" hidden="1">#REF!</definedName>
    <definedName name="BLPH2" localSheetId="39" hidden="1">#REF!</definedName>
    <definedName name="BLPH2" localSheetId="51" hidden="1">#REF!</definedName>
    <definedName name="BLPH2" localSheetId="5" hidden="1">#REF!</definedName>
    <definedName name="BLPH2" localSheetId="54" hidden="1">#REF!</definedName>
    <definedName name="BLPH2" localSheetId="55" hidden="1">#REF!</definedName>
    <definedName name="BLPH2" localSheetId="56" hidden="1">#REF!</definedName>
    <definedName name="BLPH2" localSheetId="57" hidden="1">#REF!</definedName>
    <definedName name="BLPH2" localSheetId="58" hidden="1">#REF!</definedName>
    <definedName name="BLPH2" localSheetId="59" hidden="1">#REF!</definedName>
    <definedName name="BLPH2" localSheetId="61" hidden="1">#REF!</definedName>
    <definedName name="BLPH2" hidden="1">#REF!</definedName>
    <definedName name="BLPH3" localSheetId="62" hidden="1">#REF!</definedName>
    <definedName name="BLPH3" localSheetId="17" hidden="1">#REF!</definedName>
    <definedName name="BLPH3" localSheetId="39" hidden="1">#REF!</definedName>
    <definedName name="BLPH3" localSheetId="51" hidden="1">#REF!</definedName>
    <definedName name="BLPH3" localSheetId="5" hidden="1">#REF!</definedName>
    <definedName name="BLPH3" localSheetId="54" hidden="1">#REF!</definedName>
    <definedName name="BLPH3" localSheetId="55" hidden="1">#REF!</definedName>
    <definedName name="BLPH3" localSheetId="56" hidden="1">#REF!</definedName>
    <definedName name="BLPH3" localSheetId="57" hidden="1">#REF!</definedName>
    <definedName name="BLPH3" localSheetId="58" hidden="1">#REF!</definedName>
    <definedName name="BLPH3" localSheetId="59" hidden="1">#REF!</definedName>
    <definedName name="BLPH3" localSheetId="61" hidden="1">#REF!</definedName>
    <definedName name="BLPH3" hidden="1">#REF!</definedName>
    <definedName name="BLPH4" localSheetId="62" hidden="1">#REF!</definedName>
    <definedName name="BLPH4" localSheetId="17" hidden="1">#REF!</definedName>
    <definedName name="BLPH4" localSheetId="39" hidden="1">#REF!</definedName>
    <definedName name="BLPH4" localSheetId="51" hidden="1">#REF!</definedName>
    <definedName name="BLPH4" localSheetId="5" hidden="1">#REF!</definedName>
    <definedName name="BLPH4" localSheetId="54" hidden="1">#REF!</definedName>
    <definedName name="BLPH4" localSheetId="55" hidden="1">#REF!</definedName>
    <definedName name="BLPH4" localSheetId="56" hidden="1">#REF!</definedName>
    <definedName name="BLPH4" localSheetId="57" hidden="1">#REF!</definedName>
    <definedName name="BLPH4" localSheetId="58" hidden="1">#REF!</definedName>
    <definedName name="BLPH4" localSheetId="59" hidden="1">#REF!</definedName>
    <definedName name="BLPH4" localSheetId="61" hidden="1">#REF!</definedName>
    <definedName name="BLPH4" hidden="1">#REF!</definedName>
    <definedName name="BLPH5" localSheetId="62" hidden="1">#REF!</definedName>
    <definedName name="BLPH5" localSheetId="17" hidden="1">#REF!</definedName>
    <definedName name="BLPH5" localSheetId="39" hidden="1">#REF!</definedName>
    <definedName name="BLPH5" localSheetId="51" hidden="1">#REF!</definedName>
    <definedName name="BLPH5" localSheetId="5" hidden="1">#REF!</definedName>
    <definedName name="BLPH5" localSheetId="54" hidden="1">#REF!</definedName>
    <definedName name="BLPH5" localSheetId="55" hidden="1">#REF!</definedName>
    <definedName name="BLPH5" localSheetId="56" hidden="1">#REF!</definedName>
    <definedName name="BLPH5" localSheetId="57" hidden="1">#REF!</definedName>
    <definedName name="BLPH5" localSheetId="58" hidden="1">#REF!</definedName>
    <definedName name="BLPH5" localSheetId="59" hidden="1">#REF!</definedName>
    <definedName name="BLPH5" localSheetId="61" hidden="1">#REF!</definedName>
    <definedName name="BLPH5" hidden="1">#REF!</definedName>
    <definedName name="BLPH6" localSheetId="62" hidden="1">#REF!</definedName>
    <definedName name="BLPH6" localSheetId="17" hidden="1">#REF!</definedName>
    <definedName name="BLPH6" localSheetId="39" hidden="1">#REF!</definedName>
    <definedName name="BLPH6" localSheetId="51" hidden="1">#REF!</definedName>
    <definedName name="BLPH6" localSheetId="5" hidden="1">#REF!</definedName>
    <definedName name="BLPH6" localSheetId="54" hidden="1">#REF!</definedName>
    <definedName name="BLPH6" localSheetId="55" hidden="1">#REF!</definedName>
    <definedName name="BLPH6" localSheetId="56" hidden="1">#REF!</definedName>
    <definedName name="BLPH6" localSheetId="57" hidden="1">#REF!</definedName>
    <definedName name="BLPH6" localSheetId="58" hidden="1">#REF!</definedName>
    <definedName name="BLPH6" localSheetId="59" hidden="1">#REF!</definedName>
    <definedName name="BLPH6" localSheetId="61" hidden="1">#REF!</definedName>
    <definedName name="BLPH6" hidden="1">#REF!</definedName>
    <definedName name="BLPH7" localSheetId="62" hidden="1">#REF!</definedName>
    <definedName name="BLPH7" localSheetId="17" hidden="1">#REF!</definedName>
    <definedName name="BLPH7" localSheetId="39" hidden="1">#REF!</definedName>
    <definedName name="BLPH7" localSheetId="51" hidden="1">#REF!</definedName>
    <definedName name="BLPH7" localSheetId="5" hidden="1">#REF!</definedName>
    <definedName name="BLPH7" localSheetId="54" hidden="1">#REF!</definedName>
    <definedName name="BLPH7" localSheetId="55" hidden="1">#REF!</definedName>
    <definedName name="BLPH7" localSheetId="56" hidden="1">#REF!</definedName>
    <definedName name="BLPH7" localSheetId="57" hidden="1">#REF!</definedName>
    <definedName name="BLPH7" localSheetId="58" hidden="1">#REF!</definedName>
    <definedName name="BLPH7" localSheetId="59" hidden="1">#REF!</definedName>
    <definedName name="BLPH7" localSheetId="61" hidden="1">#REF!</definedName>
    <definedName name="BLPH7" hidden="1">#REF!</definedName>
    <definedName name="BLPH8" localSheetId="62" hidden="1">#REF!</definedName>
    <definedName name="BLPH8" localSheetId="17" hidden="1">#REF!</definedName>
    <definedName name="BLPH8" localSheetId="39" hidden="1">#REF!</definedName>
    <definedName name="BLPH8" localSheetId="51" hidden="1">#REF!</definedName>
    <definedName name="BLPH8" localSheetId="5" hidden="1">#REF!</definedName>
    <definedName name="BLPH8" localSheetId="54" hidden="1">#REF!</definedName>
    <definedName name="BLPH8" localSheetId="55" hidden="1">#REF!</definedName>
    <definedName name="BLPH8" localSheetId="56" hidden="1">#REF!</definedName>
    <definedName name="BLPH8" localSheetId="57" hidden="1">#REF!</definedName>
    <definedName name="BLPH8" localSheetId="58" hidden="1">#REF!</definedName>
    <definedName name="BLPH8" localSheetId="59" hidden="1">#REF!</definedName>
    <definedName name="BLPH8" localSheetId="61" hidden="1">#REF!</definedName>
    <definedName name="BLPH8" hidden="1">#REF!</definedName>
    <definedName name="BLPH9" localSheetId="62" hidden="1">#REF!</definedName>
    <definedName name="BLPH9" localSheetId="17" hidden="1">#REF!</definedName>
    <definedName name="BLPH9" localSheetId="39" hidden="1">#REF!</definedName>
    <definedName name="BLPH9" localSheetId="51" hidden="1">#REF!</definedName>
    <definedName name="BLPH9" localSheetId="5" hidden="1">#REF!</definedName>
    <definedName name="BLPH9" localSheetId="54" hidden="1">#REF!</definedName>
    <definedName name="BLPH9" localSheetId="55" hidden="1">#REF!</definedName>
    <definedName name="BLPH9" localSheetId="56" hidden="1">#REF!</definedName>
    <definedName name="BLPH9" localSheetId="57" hidden="1">#REF!</definedName>
    <definedName name="BLPH9" localSheetId="58" hidden="1">#REF!</definedName>
    <definedName name="BLPH9" localSheetId="59" hidden="1">#REF!</definedName>
    <definedName name="BLPH9" localSheetId="61" hidden="1">#REF!</definedName>
    <definedName name="BLPH9" hidden="1">#REF!</definedName>
    <definedName name="CAPI" localSheetId="62" hidden="1">{#N/A,#N/A,FALSE,"RES. CAPITAL";#N/A,#N/A,FALSE,"SUPERAVIT"}</definedName>
    <definedName name="CAPI" localSheetId="17" hidden="1">{#N/A,#N/A,FALSE,"RES. CAPITAL";#N/A,#N/A,FALSE,"SUPERAVIT"}</definedName>
    <definedName name="CAPI" localSheetId="51" hidden="1">{#N/A,#N/A,FALSE,"RES. CAPITAL";#N/A,#N/A,FALSE,"SUPERAVIT"}</definedName>
    <definedName name="CAPI" localSheetId="5" hidden="1">{#N/A,#N/A,FALSE,"RES. CAPITAL";#N/A,#N/A,FALSE,"SUPERAVIT"}</definedName>
    <definedName name="CAPI" localSheetId="54" hidden="1">{#N/A,#N/A,FALSE,"RES. CAPITAL";#N/A,#N/A,FALSE,"SUPERAVIT"}</definedName>
    <definedName name="CAPI" localSheetId="55" hidden="1">{#N/A,#N/A,FALSE,"RES. CAPITAL";#N/A,#N/A,FALSE,"SUPERAVIT"}</definedName>
    <definedName name="CAPI" localSheetId="56" hidden="1">{#N/A,#N/A,FALSE,"RES. CAPITAL";#N/A,#N/A,FALSE,"SUPERAVIT"}</definedName>
    <definedName name="CAPI" localSheetId="57" hidden="1">{#N/A,#N/A,FALSE,"RES. CAPITAL";#N/A,#N/A,FALSE,"SUPERAVIT"}</definedName>
    <definedName name="CAPI" localSheetId="58" hidden="1">{#N/A,#N/A,FALSE,"RES. CAPITAL";#N/A,#N/A,FALSE,"SUPERAVIT"}</definedName>
    <definedName name="CAPI" localSheetId="59" hidden="1">{#N/A,#N/A,FALSE,"RES. CAPITAL";#N/A,#N/A,FALSE,"SUPERAVIT"}</definedName>
    <definedName name="CAPI" localSheetId="60" hidden="1">{#N/A,#N/A,FALSE,"RES. CAPITAL";#N/A,#N/A,FALSE,"SUPERAVIT"}</definedName>
    <definedName name="CAPI" localSheetId="61" hidden="1">{#N/A,#N/A,FALSE,"RES. CAPITAL";#N/A,#N/A,FALSE,"SUPERAVIT"}</definedName>
    <definedName name="CAPI" hidden="1">{#N/A,#N/A,FALSE,"RES. CAPITAL";#N/A,#N/A,FALSE,"SUPERAVIT"}</definedName>
    <definedName name="capital1" localSheetId="62" hidden="1">{#N/A,#N/A,FALSE,"RES. CAPITAL";#N/A,#N/A,FALSE,"SUPERAVIT"}</definedName>
    <definedName name="capital1" localSheetId="17" hidden="1">{#N/A,#N/A,FALSE,"RES. CAPITAL";#N/A,#N/A,FALSE,"SUPERAVIT"}</definedName>
    <definedName name="capital1" localSheetId="51" hidden="1">{#N/A,#N/A,FALSE,"RES. CAPITAL";#N/A,#N/A,FALSE,"SUPERAVIT"}</definedName>
    <definedName name="capital1" localSheetId="5" hidden="1">{#N/A,#N/A,FALSE,"RES. CAPITAL";#N/A,#N/A,FALSE,"SUPERAVIT"}</definedName>
    <definedName name="capital1" localSheetId="54" hidden="1">{#N/A,#N/A,FALSE,"RES. CAPITAL";#N/A,#N/A,FALSE,"SUPERAVIT"}</definedName>
    <definedName name="capital1" localSheetId="55" hidden="1">{#N/A,#N/A,FALSE,"RES. CAPITAL";#N/A,#N/A,FALSE,"SUPERAVIT"}</definedName>
    <definedName name="capital1" localSheetId="56" hidden="1">{#N/A,#N/A,FALSE,"RES. CAPITAL";#N/A,#N/A,FALSE,"SUPERAVIT"}</definedName>
    <definedName name="capital1" localSheetId="57" hidden="1">{#N/A,#N/A,FALSE,"RES. CAPITAL";#N/A,#N/A,FALSE,"SUPERAVIT"}</definedName>
    <definedName name="capital1" localSheetId="58" hidden="1">{#N/A,#N/A,FALSE,"RES. CAPITAL";#N/A,#N/A,FALSE,"SUPERAVIT"}</definedName>
    <definedName name="capital1" localSheetId="59" hidden="1">{#N/A,#N/A,FALSE,"RES. CAPITAL";#N/A,#N/A,FALSE,"SUPERAVIT"}</definedName>
    <definedName name="capital1" localSheetId="60" hidden="1">{#N/A,#N/A,FALSE,"RES. CAPITAL";#N/A,#N/A,FALSE,"SUPERAVIT"}</definedName>
    <definedName name="capital1" localSheetId="61" hidden="1">{#N/A,#N/A,FALSE,"RES. CAPITAL";#N/A,#N/A,FALSE,"SUPERAVIT"}</definedName>
    <definedName name="capital1" hidden="1">{#N/A,#N/A,FALSE,"RES. CAPITAL";#N/A,#N/A,FALSE,"SUPERAVIT"}</definedName>
    <definedName name="CCCCCC" localSheetId="62" hidden="1">{TRUE,TRUE,-2.75,-17,484.5,252.75,FALSE,TRUE,TRUE,TRUE,0,1,#N/A,1,#N/A,5.69230769230769,16.1176470588235,1,FALSE,FALSE,3,FALSE,1,FALSE,100,"Swvu.BASE.","ACwvu.BASE.",#N/A,FALSE,FALSE,0.31496062992126,0.275590551181102,0.6,0.511811023622047,1,"&amp;RPágina &amp;P","",TRUE,FALSE,FALSE,FALSE,1,100,#N/A,#N/A,"=R1C1:R504C8","=R9",#N/A,#N/A,FALSE,FALSE,TRUE,1,4294967292,144,FALSE,FALSE,TRUE,TRUE,TRUE}</definedName>
    <definedName name="CCCCCC" localSheetId="58" hidden="1">{TRUE,TRUE,-2.75,-17,484.5,252.75,FALSE,TRUE,TRUE,TRUE,0,1,#N/A,1,#N/A,5.69230769230769,16.1176470588235,1,FALSE,FALSE,3,FALSE,1,FALSE,100,"Swvu.BASE.","ACwvu.BASE.",#N/A,FALSE,FALSE,0.31496062992126,0.275590551181102,0.6,0.511811023622047,1,"&amp;RPágina &amp;P","",TRUE,FALSE,FALSE,FALSE,1,100,#N/A,#N/A,"=R1C1:R504C8","=R9",#N/A,#N/A,FALSE,FALSE,TRUE,1,4294967292,144,FALSE,FALSE,TRUE,TRUE,TRUE}</definedName>
    <definedName name="CCCCCC" localSheetId="59" hidden="1">{TRUE,TRUE,-2.75,-17,484.5,252.75,FALSE,TRUE,TRUE,TRUE,0,1,#N/A,1,#N/A,5.69230769230769,16.1176470588235,1,FALSE,FALSE,3,FALSE,1,FALSE,100,"Swvu.BASE.","ACwvu.BASE.",#N/A,FALSE,FALSE,0.31496062992126,0.275590551181102,0.6,0.511811023622047,1,"&amp;RPágina &amp;P","",TRUE,FALSE,FALSE,FALSE,1,100,#N/A,#N/A,"=R1C1:R504C8","=R9",#N/A,#N/A,FALSE,FALSE,TRUE,1,4294967292,144,FALSE,FALSE,TRUE,TRUE,TRUE}</definedName>
    <definedName name="CCCCCC" hidden="1">{TRUE,TRUE,-2.75,-17,484.5,252.75,FALSE,TRUE,TRUE,TRUE,0,1,#N/A,1,#N/A,5.69230769230769,16.1176470588235,1,FALSE,FALSE,3,FALSE,1,FALSE,100,"Swvu.BASE.","ACwvu.BASE.",#N/A,FALSE,FALSE,0.31496062992126,0.275590551181102,0.6,0.511811023622047,1,"&amp;RPágina &amp;P","",TRUE,FALSE,FALSE,FALSE,1,100,#N/A,#N/A,"=R1C1:R504C8","=R9",#N/A,#N/A,FALSE,FALSE,TRUE,1,4294967292,144,FALSE,FALSE,TRUE,TRUE,TRUE}</definedName>
    <definedName name="cinco" localSheetId="62" hidden="1">{#N/A,#N/A,FALSE,"OBLIG.S-CAPITAL"}</definedName>
    <definedName name="cinco" localSheetId="17" hidden="1">{#N/A,#N/A,FALSE,"OBLIG.S-CAPITAL"}</definedName>
    <definedName name="cinco" localSheetId="51" hidden="1">{#N/A,#N/A,FALSE,"OBLIG.S-CAPITAL"}</definedName>
    <definedName name="cinco" localSheetId="5" hidden="1">{#N/A,#N/A,FALSE,"OBLIG.S-CAPITAL"}</definedName>
    <definedName name="cinco" localSheetId="54" hidden="1">{#N/A,#N/A,FALSE,"OBLIG.S-CAPITAL"}</definedName>
    <definedName name="cinco" localSheetId="55" hidden="1">{#N/A,#N/A,FALSE,"OBLIG.S-CAPITAL"}</definedName>
    <definedName name="cinco" localSheetId="56" hidden="1">{#N/A,#N/A,FALSE,"OBLIG.S-CAPITAL"}</definedName>
    <definedName name="cinco" localSheetId="57" hidden="1">{#N/A,#N/A,FALSE,"OBLIG.S-CAPITAL"}</definedName>
    <definedName name="cinco" localSheetId="58" hidden="1">{#N/A,#N/A,FALSE,"OBLIG.S-CAPITAL"}</definedName>
    <definedName name="cinco" localSheetId="59" hidden="1">{#N/A,#N/A,FALSE,"OBLIG.S-CAPITAL"}</definedName>
    <definedName name="cinco" localSheetId="60" hidden="1">{#N/A,#N/A,FALSE,"OBLIG.S-CAPITAL"}</definedName>
    <definedName name="cinco" localSheetId="61" hidden="1">{#N/A,#N/A,FALSE,"OBLIG.S-CAPITAL"}</definedName>
    <definedName name="cinco" hidden="1">{#N/A,#N/A,FALSE,"OBLIG.S-CAPITAL"}</definedName>
    <definedName name="CIQWBGuid" hidden="1">"4678e7d9-d3a0-4beb-b149-d54a98938594"</definedName>
    <definedName name="cuanbtro" localSheetId="62" hidden="1">{#N/A,#N/A,FALSE,"ING. EXT."}</definedName>
    <definedName name="cuanbtro" localSheetId="17" hidden="1">{#N/A,#N/A,FALSE,"ING. EXT."}</definedName>
    <definedName name="cuanbtro" localSheetId="51" hidden="1">{#N/A,#N/A,FALSE,"ING. EXT."}</definedName>
    <definedName name="cuanbtro" localSheetId="5" hidden="1">{#N/A,#N/A,FALSE,"ING. EXT."}</definedName>
    <definedName name="cuanbtro" localSheetId="54" hidden="1">{#N/A,#N/A,FALSE,"ING. EXT."}</definedName>
    <definedName name="cuanbtro" localSheetId="55" hidden="1">{#N/A,#N/A,FALSE,"ING. EXT."}</definedName>
    <definedName name="cuanbtro" localSheetId="56" hidden="1">{#N/A,#N/A,FALSE,"ING. EXT."}</definedName>
    <definedName name="cuanbtro" localSheetId="57" hidden="1">{#N/A,#N/A,FALSE,"ING. EXT."}</definedName>
    <definedName name="cuanbtro" localSheetId="58" hidden="1">{#N/A,#N/A,FALSE,"ING. EXT."}</definedName>
    <definedName name="cuanbtro" localSheetId="59" hidden="1">{#N/A,#N/A,FALSE,"ING. EXT."}</definedName>
    <definedName name="cuanbtro" localSheetId="60" hidden="1">{#N/A,#N/A,FALSE,"ING. EXT."}</definedName>
    <definedName name="cuanbtro" localSheetId="61" hidden="1">{#N/A,#N/A,FALSE,"ING. EXT."}</definedName>
    <definedName name="cuanbtro" hidden="1">{#N/A,#N/A,FALSE,"ING. EXT."}</definedName>
    <definedName name="DA" localSheetId="62" hidden="1">{#N/A,#N/A,FALSE,"OBLIG.S-CAPITAL"}</definedName>
    <definedName name="DA" localSheetId="17" hidden="1">{#N/A,#N/A,FALSE,"OBLIG.S-CAPITAL"}</definedName>
    <definedName name="DA" localSheetId="51" hidden="1">{#N/A,#N/A,FALSE,"OBLIG.S-CAPITAL"}</definedName>
    <definedName name="DA" localSheetId="5" hidden="1">{#N/A,#N/A,FALSE,"OBLIG.S-CAPITAL"}</definedName>
    <definedName name="DA" localSheetId="54" hidden="1">{#N/A,#N/A,FALSE,"OBLIG.S-CAPITAL"}</definedName>
    <definedName name="DA" localSheetId="55" hidden="1">{#N/A,#N/A,FALSE,"OBLIG.S-CAPITAL"}</definedName>
    <definedName name="DA" localSheetId="56" hidden="1">{#N/A,#N/A,FALSE,"OBLIG.S-CAPITAL"}</definedName>
    <definedName name="DA" localSheetId="57" hidden="1">{#N/A,#N/A,FALSE,"OBLIG.S-CAPITAL"}</definedName>
    <definedName name="DA" localSheetId="58" hidden="1">{#N/A,#N/A,FALSE,"OBLIG.S-CAPITAL"}</definedName>
    <definedName name="DA" localSheetId="59" hidden="1">{#N/A,#N/A,FALSE,"OBLIG.S-CAPITAL"}</definedName>
    <definedName name="DA" localSheetId="60" hidden="1">{#N/A,#N/A,FALSE,"OBLIG.S-CAPITAL"}</definedName>
    <definedName name="DA" localSheetId="61" hidden="1">{#N/A,#N/A,FALSE,"OBLIG.S-CAPITAL"}</definedName>
    <definedName name="DA" hidden="1">{#N/A,#N/A,FALSE,"OBLIG.S-CAPITAL"}</definedName>
    <definedName name="ddddddd" localSheetId="62" hidden="1">{TRUE,TRUE,-2.75,-17,484.5,252.75,FALSE,TRUE,TRUE,TRUE,0,1,#N/A,1,#N/A,5.69230769230769,16.1176470588235,1,FALSE,FALSE,3,FALSE,1,FALSE,100,"Swvu.DEFINITIVO.","ACwvu.DEFINITIVO.",#N/A,FALSE,FALSE,0.31496062992126,0.275590551181102,0.6,0.511811023622047,1,"&amp;RPágina &amp;P","",TRUE,FALSE,FALSE,FALSE,1,100,#N/A,#N/A,"=R1C1:R542C6","=R9",#N/A,#N/A,FALSE,FALSE,TRUE,1,4294967292,144,FALSE,FALSE,TRUE,TRUE,TRUE}</definedName>
    <definedName name="ddddddd" localSheetId="58" hidden="1">{TRUE,TRUE,-2.75,-17,484.5,252.75,FALSE,TRUE,TRUE,TRUE,0,1,#N/A,1,#N/A,5.69230769230769,16.1176470588235,1,FALSE,FALSE,3,FALSE,1,FALSE,100,"Swvu.DEFINITIVO.","ACwvu.DEFINITIVO.",#N/A,FALSE,FALSE,0.31496062992126,0.275590551181102,0.6,0.511811023622047,1,"&amp;RPágina &amp;P","",TRUE,FALSE,FALSE,FALSE,1,100,#N/A,#N/A,"=R1C1:R542C6","=R9",#N/A,#N/A,FALSE,FALSE,TRUE,1,4294967292,144,FALSE,FALSE,TRUE,TRUE,TRUE}</definedName>
    <definedName name="ddddddd" localSheetId="59" hidden="1">{TRUE,TRUE,-2.75,-17,484.5,252.75,FALSE,TRUE,TRUE,TRUE,0,1,#N/A,1,#N/A,5.69230769230769,16.1176470588235,1,FALSE,FALSE,3,FALSE,1,FALSE,100,"Swvu.DEFINITIVO.","ACwvu.DEFINITIVO.",#N/A,FALSE,FALSE,0.31496062992126,0.275590551181102,0.6,0.511811023622047,1,"&amp;RPágina &amp;P","",TRUE,FALSE,FALSE,FALSE,1,100,#N/A,#N/A,"=R1C1:R542C6","=R9",#N/A,#N/A,FALSE,FALSE,TRUE,1,4294967292,144,FALSE,FALSE,TRUE,TRUE,TRUE}</definedName>
    <definedName name="ddddddd" hidden="1">{TRUE,TRUE,-2.75,-17,484.5,252.75,FALSE,TRUE,TRUE,TRUE,0,1,#N/A,1,#N/A,5.69230769230769,16.1176470588235,1,FALSE,FALSE,3,FALSE,1,FALSE,100,"Swvu.DEFINITIVO.","ACwvu.DEFINITIVO.",#N/A,FALSE,FALSE,0.31496062992126,0.275590551181102,0.6,0.511811023622047,1,"&amp;RPágina &amp;P","",TRUE,FALSE,FALSE,FALSE,1,100,#N/A,#N/A,"=R1C1:R542C6","=R9",#N/A,#N/A,FALSE,FALSE,TRUE,1,4294967292,144,FALSE,FALSE,TRUE,TRUE,TRUE}</definedName>
    <definedName name="dded" localSheetId="62" hidden="1">{#N/A,#N/A,FALSE,"OBLIG.S-CAPITAL"}</definedName>
    <definedName name="dded" localSheetId="17" hidden="1">{#N/A,#N/A,FALSE,"OBLIG.S-CAPITAL"}</definedName>
    <definedName name="dded" localSheetId="51" hidden="1">{#N/A,#N/A,FALSE,"OBLIG.S-CAPITAL"}</definedName>
    <definedName name="dded" localSheetId="5" hidden="1">{#N/A,#N/A,FALSE,"OBLIG.S-CAPITAL"}</definedName>
    <definedName name="dded" localSheetId="54" hidden="1">{#N/A,#N/A,FALSE,"OBLIG.S-CAPITAL"}</definedName>
    <definedName name="dded" localSheetId="55" hidden="1">{#N/A,#N/A,FALSE,"OBLIG.S-CAPITAL"}</definedName>
    <definedName name="dded" localSheetId="56" hidden="1">{#N/A,#N/A,FALSE,"OBLIG.S-CAPITAL"}</definedName>
    <definedName name="dded" localSheetId="57" hidden="1">{#N/A,#N/A,FALSE,"OBLIG.S-CAPITAL"}</definedName>
    <definedName name="dded" localSheetId="58" hidden="1">{#N/A,#N/A,FALSE,"OBLIG.S-CAPITAL"}</definedName>
    <definedName name="dded" localSheetId="59" hidden="1">{#N/A,#N/A,FALSE,"OBLIG.S-CAPITAL"}</definedName>
    <definedName name="dded" localSheetId="60" hidden="1">{#N/A,#N/A,FALSE,"OBLIG.S-CAPITAL"}</definedName>
    <definedName name="dded" localSheetId="61" hidden="1">{#N/A,#N/A,FALSE,"OBLIG.S-CAPITAL"}</definedName>
    <definedName name="dded" hidden="1">{#N/A,#N/A,FALSE,"OBLIG.S-CAPITAL"}</definedName>
    <definedName name="ddede" localSheetId="62" hidden="1">{#N/A,#N/A,FALSE,"OBLIG.S-CAPITAL"}</definedName>
    <definedName name="ddede" localSheetId="17" hidden="1">{#N/A,#N/A,FALSE,"OBLIG.S-CAPITAL"}</definedName>
    <definedName name="ddede" localSheetId="51" hidden="1">{#N/A,#N/A,FALSE,"OBLIG.S-CAPITAL"}</definedName>
    <definedName name="ddede" localSheetId="5" hidden="1">{#N/A,#N/A,FALSE,"OBLIG.S-CAPITAL"}</definedName>
    <definedName name="ddede" localSheetId="54" hidden="1">{#N/A,#N/A,FALSE,"OBLIG.S-CAPITAL"}</definedName>
    <definedName name="ddede" localSheetId="55" hidden="1">{#N/A,#N/A,FALSE,"OBLIG.S-CAPITAL"}</definedName>
    <definedName name="ddede" localSheetId="56" hidden="1">{#N/A,#N/A,FALSE,"OBLIG.S-CAPITAL"}</definedName>
    <definedName name="ddede" localSheetId="57" hidden="1">{#N/A,#N/A,FALSE,"OBLIG.S-CAPITAL"}</definedName>
    <definedName name="ddede" localSheetId="58" hidden="1">{#N/A,#N/A,FALSE,"OBLIG.S-CAPITAL"}</definedName>
    <definedName name="ddede" localSheetId="59" hidden="1">{#N/A,#N/A,FALSE,"OBLIG.S-CAPITAL"}</definedName>
    <definedName name="ddede" localSheetId="60" hidden="1">{#N/A,#N/A,FALSE,"OBLIG.S-CAPITAL"}</definedName>
    <definedName name="ddede" localSheetId="61" hidden="1">{#N/A,#N/A,FALSE,"OBLIG.S-CAPITAL"}</definedName>
    <definedName name="ddede" hidden="1">{#N/A,#N/A,FALSE,"OBLIG.S-CAPITAL"}</definedName>
    <definedName name="DEFINITIVO2" localSheetId="62" hidden="1">{"DEFINITIVO",#N/A,FALSE,"ENTRADAS"}</definedName>
    <definedName name="DEFINITIVO2" localSheetId="58" hidden="1">{"DEFINITIVO",#N/A,FALSE,"ENTRADAS"}</definedName>
    <definedName name="DEFINITIVO2" localSheetId="59" hidden="1">{"DEFINITIVO",#N/A,FALSE,"ENTRADAS"}</definedName>
    <definedName name="DEFINITIVO2" hidden="1">{"DEFINITIVO",#N/A,FALSE,"ENTRADAS"}</definedName>
    <definedName name="DEFINITIVO222" localSheetId="62" hidden="1">{TRUE,TRUE,-2.75,-17,484.5,252.75,FALSE,TRUE,TRUE,TRUE,0,1,#N/A,1,#N/A,5.69230769230769,16.1176470588235,1,FALSE,FALSE,3,FALSE,1,FALSE,100,"Swvu.DEFINITIVO.","ACwvu.DEFINITIVO.",#N/A,FALSE,FALSE,0.31496062992126,0.275590551181102,0.6,0.511811023622047,1,"&amp;RPágina &amp;P","",TRUE,FALSE,FALSE,FALSE,1,100,#N/A,#N/A,"=R1C1:R542C6","=R9",#N/A,#N/A,FALSE,FALSE,TRUE,1,4294967292,144,FALSE,FALSE,TRUE,TRUE,TRUE}</definedName>
    <definedName name="DEFINITIVO222" localSheetId="58" hidden="1">{TRUE,TRUE,-2.75,-17,484.5,252.75,FALSE,TRUE,TRUE,TRUE,0,1,#N/A,1,#N/A,5.69230769230769,16.1176470588235,1,FALSE,FALSE,3,FALSE,1,FALSE,100,"Swvu.DEFINITIVO.","ACwvu.DEFINITIVO.",#N/A,FALSE,FALSE,0.31496062992126,0.275590551181102,0.6,0.511811023622047,1,"&amp;RPágina &amp;P","",TRUE,FALSE,FALSE,FALSE,1,100,#N/A,#N/A,"=R1C1:R542C6","=R9",#N/A,#N/A,FALSE,FALSE,TRUE,1,4294967292,144,FALSE,FALSE,TRUE,TRUE,TRUE}</definedName>
    <definedName name="DEFINITIVO222" localSheetId="59" hidden="1">{TRUE,TRUE,-2.75,-17,484.5,252.75,FALSE,TRUE,TRUE,TRUE,0,1,#N/A,1,#N/A,5.69230769230769,16.1176470588235,1,FALSE,FALSE,3,FALSE,1,FALSE,100,"Swvu.DEFINITIVO.","ACwvu.DEFINITIVO.",#N/A,FALSE,FALSE,0.31496062992126,0.275590551181102,0.6,0.511811023622047,1,"&amp;RPágina &amp;P","",TRUE,FALSE,FALSE,FALSE,1,100,#N/A,#N/A,"=R1C1:R542C6","=R9",#N/A,#N/A,FALSE,FALSE,TRUE,1,4294967292,144,FALSE,FALSE,TRUE,TRUE,TRUE}</definedName>
    <definedName name="DEFINITIVO222" hidden="1">{TRUE,TRUE,-2.75,-17,484.5,252.75,FALSE,TRUE,TRUE,TRUE,0,1,#N/A,1,#N/A,5.69230769230769,16.1176470588235,1,FALSE,FALSE,3,FALSE,1,FALSE,100,"Swvu.DEFINITIVO.","ACwvu.DEFINITIVO.",#N/A,FALSE,FALSE,0.31496062992126,0.275590551181102,0.6,0.511811023622047,1,"&amp;RPágina &amp;P","",TRUE,FALSE,FALSE,FALSE,1,100,#N/A,#N/A,"=R1C1:R542C6","=R9",#N/A,#N/A,FALSE,FALSE,TRUE,1,4294967292,144,FALSE,FALSE,TRUE,TRUE,TRUE}</definedName>
    <definedName name="DESDE" localSheetId="62" hidden="1">{#N/A,#N/A,FALSE,"EDO. RES. INT";#N/A,#N/A,FALSE,"EDO. RES. CNB";#N/A,#N/A,FALSE,"EDO. RES. CONT."}</definedName>
    <definedName name="DESDE" localSheetId="17" hidden="1">{#N/A,#N/A,FALSE,"EDO. RES. INT";#N/A,#N/A,FALSE,"EDO. RES. CNB";#N/A,#N/A,FALSE,"EDO. RES. CONT."}</definedName>
    <definedName name="DESDE" localSheetId="51" hidden="1">{#N/A,#N/A,FALSE,"EDO. RES. INT";#N/A,#N/A,FALSE,"EDO. RES. CNB";#N/A,#N/A,FALSE,"EDO. RES. CONT."}</definedName>
    <definedName name="DESDE" localSheetId="5" hidden="1">{#N/A,#N/A,FALSE,"EDO. RES. INT";#N/A,#N/A,FALSE,"EDO. RES. CNB";#N/A,#N/A,FALSE,"EDO. RES. CONT."}</definedName>
    <definedName name="DESDE" localSheetId="54" hidden="1">{#N/A,#N/A,FALSE,"EDO. RES. INT";#N/A,#N/A,FALSE,"EDO. RES. CNB";#N/A,#N/A,FALSE,"EDO. RES. CONT."}</definedName>
    <definedName name="DESDE" localSheetId="55" hidden="1">{#N/A,#N/A,FALSE,"EDO. RES. INT";#N/A,#N/A,FALSE,"EDO. RES. CNB";#N/A,#N/A,FALSE,"EDO. RES. CONT."}</definedName>
    <definedName name="DESDE" localSheetId="56" hidden="1">{#N/A,#N/A,FALSE,"EDO. RES. INT";#N/A,#N/A,FALSE,"EDO. RES. CNB";#N/A,#N/A,FALSE,"EDO. RES. CONT."}</definedName>
    <definedName name="DESDE" localSheetId="57" hidden="1">{#N/A,#N/A,FALSE,"EDO. RES. INT";#N/A,#N/A,FALSE,"EDO. RES. CNB";#N/A,#N/A,FALSE,"EDO. RES. CONT."}</definedName>
    <definedName name="DESDE" localSheetId="58" hidden="1">{#N/A,#N/A,FALSE,"EDO. RES. INT";#N/A,#N/A,FALSE,"EDO. RES. CNB";#N/A,#N/A,FALSE,"EDO. RES. CONT."}</definedName>
    <definedName name="DESDE" localSheetId="59" hidden="1">{#N/A,#N/A,FALSE,"EDO. RES. INT";#N/A,#N/A,FALSE,"EDO. RES. CNB";#N/A,#N/A,FALSE,"EDO. RES. CONT."}</definedName>
    <definedName name="DESDE" localSheetId="60" hidden="1">{#N/A,#N/A,FALSE,"EDO. RES. INT";#N/A,#N/A,FALSE,"EDO. RES. CNB";#N/A,#N/A,FALSE,"EDO. RES. CONT."}</definedName>
    <definedName name="DESDE" localSheetId="61" hidden="1">{#N/A,#N/A,FALSE,"EDO. RES. INT";#N/A,#N/A,FALSE,"EDO. RES. CNB";#N/A,#N/A,FALSE,"EDO. RES. CONT."}</definedName>
    <definedName name="DESDE" hidden="1">{#N/A,#N/A,FALSE,"EDO. RES. INT";#N/A,#N/A,FALSE,"EDO. RES. CNB";#N/A,#N/A,FALSE,"EDO. RES. CONT."}</definedName>
    <definedName name="dff" localSheetId="62" hidden="1">{#N/A,#N/A,FALSE,"ING. EXT."}</definedName>
    <definedName name="dff" localSheetId="17" hidden="1">{#N/A,#N/A,FALSE,"ING. EXT."}</definedName>
    <definedName name="dff" localSheetId="51" hidden="1">{#N/A,#N/A,FALSE,"ING. EXT."}</definedName>
    <definedName name="dff" localSheetId="5" hidden="1">{#N/A,#N/A,FALSE,"ING. EXT."}</definedName>
    <definedName name="dff" localSheetId="54" hidden="1">{#N/A,#N/A,FALSE,"ING. EXT."}</definedName>
    <definedName name="dff" localSheetId="55" hidden="1">{#N/A,#N/A,FALSE,"ING. EXT."}</definedName>
    <definedName name="dff" localSheetId="56" hidden="1">{#N/A,#N/A,FALSE,"ING. EXT."}</definedName>
    <definedName name="dff" localSheetId="57" hidden="1">{#N/A,#N/A,FALSE,"ING. EXT."}</definedName>
    <definedName name="dff" localSheetId="58" hidden="1">{#N/A,#N/A,FALSE,"ING. EXT."}</definedName>
    <definedName name="dff" localSheetId="59" hidden="1">{#N/A,#N/A,FALSE,"ING. EXT."}</definedName>
    <definedName name="dff" localSheetId="60" hidden="1">{#N/A,#N/A,FALSE,"ING. EXT."}</definedName>
    <definedName name="dff" hidden="1">{#N/A,#N/A,FALSE,"ING. EXT."}</definedName>
    <definedName name="DOS" localSheetId="62" hidden="1">{#N/A,#N/A,FALSE,"ING. EXT."}</definedName>
    <definedName name="DOS" localSheetId="51" hidden="1">{#N/A,#N/A,FALSE,"ING. EXT."}</definedName>
    <definedName name="DOS" localSheetId="55" hidden="1">{#N/A,#N/A,FALSE,"ING. EXT."}</definedName>
    <definedName name="DOS" localSheetId="56" hidden="1">{#N/A,#N/A,FALSE,"ING. EXT."}</definedName>
    <definedName name="DOS" localSheetId="57" hidden="1">{#N/A,#N/A,FALSE,"ING. EXT."}</definedName>
    <definedName name="DOS" localSheetId="58" hidden="1">{#N/A,#N/A,FALSE,"ING. EXT."}</definedName>
    <definedName name="DOS" localSheetId="59" hidden="1">{#N/A,#N/A,FALSE,"ING. EXT."}</definedName>
    <definedName name="DOS" hidden="1">{#N/A,#N/A,FALSE,"ING. EXT."}</definedName>
    <definedName name="dtt" localSheetId="62"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dtt" localSheetId="17"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dtt" localSheetId="51"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dtt" localSheetId="5"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dtt" localSheetId="54"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dtt" localSheetId="55"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dtt" localSheetId="56"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dtt" localSheetId="57"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dtt" localSheetId="58"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dtt" localSheetId="59"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dtt" localSheetId="60"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dtt"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e" localSheetId="15">'Tabla 13'!$B$2:$N$71</definedName>
    <definedName name="e" localSheetId="33">'Tabla 31'!$B$1:$I$141</definedName>
    <definedName name="edo_res" localSheetId="62" hidden="1">{#N/A,#N/A,FALSE,"ING. EXT."}</definedName>
    <definedName name="edo_res" localSheetId="17" hidden="1">{#N/A,#N/A,FALSE,"ING. EXT."}</definedName>
    <definedName name="edo_res" localSheetId="51" hidden="1">{#N/A,#N/A,FALSE,"ING. EXT."}</definedName>
    <definedName name="edo_res" localSheetId="5" hidden="1">{#N/A,#N/A,FALSE,"ING. EXT."}</definedName>
    <definedName name="edo_res" localSheetId="54" hidden="1">{#N/A,#N/A,FALSE,"ING. EXT."}</definedName>
    <definedName name="edo_res" localSheetId="55" hidden="1">{#N/A,#N/A,FALSE,"ING. EXT."}</definedName>
    <definedName name="edo_res" localSheetId="56" hidden="1">{#N/A,#N/A,FALSE,"ING. EXT."}</definedName>
    <definedName name="edo_res" localSheetId="57" hidden="1">{#N/A,#N/A,FALSE,"ING. EXT."}</definedName>
    <definedName name="edo_res" localSheetId="58" hidden="1">{#N/A,#N/A,FALSE,"ING. EXT."}</definedName>
    <definedName name="edo_res" localSheetId="59" hidden="1">{#N/A,#N/A,FALSE,"ING. EXT."}</definedName>
    <definedName name="edo_res" localSheetId="60" hidden="1">{#N/A,#N/A,FALSE,"ING. EXT."}</definedName>
    <definedName name="edo_res" localSheetId="61" hidden="1">{#N/A,#N/A,FALSE,"ING. EXT."}</definedName>
    <definedName name="edo_res" hidden="1">{#N/A,#N/A,FALSE,"ING. EXT."}</definedName>
    <definedName name="edoapoyos" localSheetId="62" hidden="1">{#N/A,#N/A,FALSE,"EDO. DE RESULTADOS";#N/A,#N/A,FALSE,"CAMBIOS";#N/A,#N/A,FALSE,"COM - VTA";#N/A,#N/A,FALSE,"DIVIDENDOS";#N/A,#N/A,FALSE,"OTROS ING. DE OP.";#N/A,#N/A,FALSE,"GASTOS DE PERSONAL";#N/A,#N/A,FALSE,"RENTAS";#N/A,#N/A,FALSE,"OTROS GASTOS";#N/A,#N/A,FALSE,"DEP. Y AMO.";#N/A,#N/A,FALSE,"OTROS PROD."}</definedName>
    <definedName name="edoapoyos" localSheetId="17" hidden="1">{#N/A,#N/A,FALSE,"EDO. DE RESULTADOS";#N/A,#N/A,FALSE,"CAMBIOS";#N/A,#N/A,FALSE,"COM - VTA";#N/A,#N/A,FALSE,"DIVIDENDOS";#N/A,#N/A,FALSE,"OTROS ING. DE OP.";#N/A,#N/A,FALSE,"GASTOS DE PERSONAL";#N/A,#N/A,FALSE,"RENTAS";#N/A,#N/A,FALSE,"OTROS GASTOS";#N/A,#N/A,FALSE,"DEP. Y AMO.";#N/A,#N/A,FALSE,"OTROS PROD."}</definedName>
    <definedName name="edoapoyos" localSheetId="51" hidden="1">{#N/A,#N/A,FALSE,"EDO. DE RESULTADOS";#N/A,#N/A,FALSE,"CAMBIOS";#N/A,#N/A,FALSE,"COM - VTA";#N/A,#N/A,FALSE,"DIVIDENDOS";#N/A,#N/A,FALSE,"OTROS ING. DE OP.";#N/A,#N/A,FALSE,"GASTOS DE PERSONAL";#N/A,#N/A,FALSE,"RENTAS";#N/A,#N/A,FALSE,"OTROS GASTOS";#N/A,#N/A,FALSE,"DEP. Y AMO.";#N/A,#N/A,FALSE,"OTROS PROD."}</definedName>
    <definedName name="edoapoyos" localSheetId="5" hidden="1">{#N/A,#N/A,FALSE,"EDO. DE RESULTADOS";#N/A,#N/A,FALSE,"CAMBIOS";#N/A,#N/A,FALSE,"COM - VTA";#N/A,#N/A,FALSE,"DIVIDENDOS";#N/A,#N/A,FALSE,"OTROS ING. DE OP.";#N/A,#N/A,FALSE,"GASTOS DE PERSONAL";#N/A,#N/A,FALSE,"RENTAS";#N/A,#N/A,FALSE,"OTROS GASTOS";#N/A,#N/A,FALSE,"DEP. Y AMO.";#N/A,#N/A,FALSE,"OTROS PROD."}</definedName>
    <definedName name="edoapoyos" localSheetId="54" hidden="1">{#N/A,#N/A,FALSE,"EDO. DE RESULTADOS";#N/A,#N/A,FALSE,"CAMBIOS";#N/A,#N/A,FALSE,"COM - VTA";#N/A,#N/A,FALSE,"DIVIDENDOS";#N/A,#N/A,FALSE,"OTROS ING. DE OP.";#N/A,#N/A,FALSE,"GASTOS DE PERSONAL";#N/A,#N/A,FALSE,"RENTAS";#N/A,#N/A,FALSE,"OTROS GASTOS";#N/A,#N/A,FALSE,"DEP. Y AMO.";#N/A,#N/A,FALSE,"OTROS PROD."}</definedName>
    <definedName name="edoapoyos" localSheetId="55" hidden="1">{#N/A,#N/A,FALSE,"EDO. DE RESULTADOS";#N/A,#N/A,FALSE,"CAMBIOS";#N/A,#N/A,FALSE,"COM - VTA";#N/A,#N/A,FALSE,"DIVIDENDOS";#N/A,#N/A,FALSE,"OTROS ING. DE OP.";#N/A,#N/A,FALSE,"GASTOS DE PERSONAL";#N/A,#N/A,FALSE,"RENTAS";#N/A,#N/A,FALSE,"OTROS GASTOS";#N/A,#N/A,FALSE,"DEP. Y AMO.";#N/A,#N/A,FALSE,"OTROS PROD."}</definedName>
    <definedName name="edoapoyos" localSheetId="56" hidden="1">{#N/A,#N/A,FALSE,"EDO. DE RESULTADOS";#N/A,#N/A,FALSE,"CAMBIOS";#N/A,#N/A,FALSE,"COM - VTA";#N/A,#N/A,FALSE,"DIVIDENDOS";#N/A,#N/A,FALSE,"OTROS ING. DE OP.";#N/A,#N/A,FALSE,"GASTOS DE PERSONAL";#N/A,#N/A,FALSE,"RENTAS";#N/A,#N/A,FALSE,"OTROS GASTOS";#N/A,#N/A,FALSE,"DEP. Y AMO.";#N/A,#N/A,FALSE,"OTROS PROD."}</definedName>
    <definedName name="edoapoyos" localSheetId="57" hidden="1">{#N/A,#N/A,FALSE,"EDO. DE RESULTADOS";#N/A,#N/A,FALSE,"CAMBIOS";#N/A,#N/A,FALSE,"COM - VTA";#N/A,#N/A,FALSE,"DIVIDENDOS";#N/A,#N/A,FALSE,"OTROS ING. DE OP.";#N/A,#N/A,FALSE,"GASTOS DE PERSONAL";#N/A,#N/A,FALSE,"RENTAS";#N/A,#N/A,FALSE,"OTROS GASTOS";#N/A,#N/A,FALSE,"DEP. Y AMO.";#N/A,#N/A,FALSE,"OTROS PROD."}</definedName>
    <definedName name="edoapoyos" localSheetId="58" hidden="1">{#N/A,#N/A,FALSE,"EDO. DE RESULTADOS";#N/A,#N/A,FALSE,"CAMBIOS";#N/A,#N/A,FALSE,"COM - VTA";#N/A,#N/A,FALSE,"DIVIDENDOS";#N/A,#N/A,FALSE,"OTROS ING. DE OP.";#N/A,#N/A,FALSE,"GASTOS DE PERSONAL";#N/A,#N/A,FALSE,"RENTAS";#N/A,#N/A,FALSE,"OTROS GASTOS";#N/A,#N/A,FALSE,"DEP. Y AMO.";#N/A,#N/A,FALSE,"OTROS PROD."}</definedName>
    <definedName name="edoapoyos" localSheetId="59" hidden="1">{#N/A,#N/A,FALSE,"EDO. DE RESULTADOS";#N/A,#N/A,FALSE,"CAMBIOS";#N/A,#N/A,FALSE,"COM - VTA";#N/A,#N/A,FALSE,"DIVIDENDOS";#N/A,#N/A,FALSE,"OTROS ING. DE OP.";#N/A,#N/A,FALSE,"GASTOS DE PERSONAL";#N/A,#N/A,FALSE,"RENTAS";#N/A,#N/A,FALSE,"OTROS GASTOS";#N/A,#N/A,FALSE,"DEP. Y AMO.";#N/A,#N/A,FALSE,"OTROS PROD."}</definedName>
    <definedName name="edoapoyos" localSheetId="60" hidden="1">{#N/A,#N/A,FALSE,"EDO. DE RESULTADOS";#N/A,#N/A,FALSE,"CAMBIOS";#N/A,#N/A,FALSE,"COM - VTA";#N/A,#N/A,FALSE,"DIVIDENDOS";#N/A,#N/A,FALSE,"OTROS ING. DE OP.";#N/A,#N/A,FALSE,"GASTOS DE PERSONAL";#N/A,#N/A,FALSE,"RENTAS";#N/A,#N/A,FALSE,"OTROS GASTOS";#N/A,#N/A,FALSE,"DEP. Y AMO.";#N/A,#N/A,FALSE,"OTROS PROD."}</definedName>
    <definedName name="edoapoyos" localSheetId="61" hidden="1">{#N/A,#N/A,FALSE,"EDO. DE RESULTADOS";#N/A,#N/A,FALSE,"CAMBIOS";#N/A,#N/A,FALSE,"COM - VTA";#N/A,#N/A,FALSE,"DIVIDENDOS";#N/A,#N/A,FALSE,"OTROS ING. DE OP.";#N/A,#N/A,FALSE,"GASTOS DE PERSONAL";#N/A,#N/A,FALSE,"RENTAS";#N/A,#N/A,FALSE,"OTROS GASTOS";#N/A,#N/A,FALSE,"DEP. Y AMO.";#N/A,#N/A,FALSE,"OTROS PROD."}</definedName>
    <definedName name="edoapoyos" hidden="1">{#N/A,#N/A,FALSE,"EDO. DE RESULTADOS";#N/A,#N/A,FALSE,"CAMBIOS";#N/A,#N/A,FALSE,"COM - VTA";#N/A,#N/A,FALSE,"DIVIDENDOS";#N/A,#N/A,FALSE,"OTROS ING. DE OP.";#N/A,#N/A,FALSE,"GASTOS DE PERSONAL";#N/A,#N/A,FALSE,"RENTAS";#N/A,#N/A,FALSE,"OTROS GASTOS";#N/A,#N/A,FALSE,"DEP. Y AMO.";#N/A,#N/A,FALSE,"OTROS PROD."}</definedName>
    <definedName name="edores" localSheetId="62" hidden="1">{#N/A,#N/A,FALSE,"ING. EXT."}</definedName>
    <definedName name="edores" localSheetId="17" hidden="1">{#N/A,#N/A,FALSE,"ING. EXT."}</definedName>
    <definedName name="edores" localSheetId="51" hidden="1">{#N/A,#N/A,FALSE,"ING. EXT."}</definedName>
    <definedName name="edores" localSheetId="5" hidden="1">{#N/A,#N/A,FALSE,"ING. EXT."}</definedName>
    <definedName name="edores" localSheetId="54" hidden="1">{#N/A,#N/A,FALSE,"ING. EXT."}</definedName>
    <definedName name="edores" localSheetId="55" hidden="1">{#N/A,#N/A,FALSE,"ING. EXT."}</definedName>
    <definedName name="edores" localSheetId="56" hidden="1">{#N/A,#N/A,FALSE,"ING. EXT."}</definedName>
    <definedName name="edores" localSheetId="57" hidden="1">{#N/A,#N/A,FALSE,"ING. EXT."}</definedName>
    <definedName name="edores" localSheetId="58" hidden="1">{#N/A,#N/A,FALSE,"ING. EXT."}</definedName>
    <definedName name="edores" localSheetId="59" hidden="1">{#N/A,#N/A,FALSE,"ING. EXT."}</definedName>
    <definedName name="edores" localSheetId="60" hidden="1">{#N/A,#N/A,FALSE,"ING. EXT."}</definedName>
    <definedName name="edores" localSheetId="61" hidden="1">{#N/A,#N/A,FALSE,"ING. EXT."}</definedName>
    <definedName name="edores" hidden="1">{#N/A,#N/A,FALSE,"ING. EXT."}</definedName>
    <definedName name="efectivo" localSheetId="62" hidden="1">{"DEFINITIVO",#N/A,FALSE,"ENTRADAS"}</definedName>
    <definedName name="efectivo" localSheetId="58" hidden="1">{"DEFINITIVO",#N/A,FALSE,"ENTRADAS"}</definedName>
    <definedName name="efectivo" localSheetId="59" hidden="1">{"DEFINITIVO",#N/A,FALSE,"ENTRADAS"}</definedName>
    <definedName name="efectivo" hidden="1">{"DEFINITIVO",#N/A,FALSE,"ENTRADAS"}</definedName>
    <definedName name="ert" localSheetId="62" hidden="1">{#N/A,#N/A,FALSE,"RES. CAPITAL";#N/A,#N/A,FALSE,"SUPERAVIT"}</definedName>
    <definedName name="ert" localSheetId="17" hidden="1">{#N/A,#N/A,FALSE,"RES. CAPITAL";#N/A,#N/A,FALSE,"SUPERAVIT"}</definedName>
    <definedName name="ert" localSheetId="51" hidden="1">{#N/A,#N/A,FALSE,"RES. CAPITAL";#N/A,#N/A,FALSE,"SUPERAVIT"}</definedName>
    <definedName name="ert" localSheetId="5" hidden="1">{#N/A,#N/A,FALSE,"RES. CAPITAL";#N/A,#N/A,FALSE,"SUPERAVIT"}</definedName>
    <definedName name="ert" localSheetId="54" hidden="1">{#N/A,#N/A,FALSE,"RES. CAPITAL";#N/A,#N/A,FALSE,"SUPERAVIT"}</definedName>
    <definedName name="ert" localSheetId="55" hidden="1">{#N/A,#N/A,FALSE,"RES. CAPITAL";#N/A,#N/A,FALSE,"SUPERAVIT"}</definedName>
    <definedName name="ert" localSheetId="56" hidden="1">{#N/A,#N/A,FALSE,"RES. CAPITAL";#N/A,#N/A,FALSE,"SUPERAVIT"}</definedName>
    <definedName name="ert" localSheetId="57" hidden="1">{#N/A,#N/A,FALSE,"RES. CAPITAL";#N/A,#N/A,FALSE,"SUPERAVIT"}</definedName>
    <definedName name="ert" localSheetId="58" hidden="1">{#N/A,#N/A,FALSE,"RES. CAPITAL";#N/A,#N/A,FALSE,"SUPERAVIT"}</definedName>
    <definedName name="ert" localSheetId="59" hidden="1">{#N/A,#N/A,FALSE,"RES. CAPITAL";#N/A,#N/A,FALSE,"SUPERAVIT"}</definedName>
    <definedName name="ert" localSheetId="60" hidden="1">{#N/A,#N/A,FALSE,"RES. CAPITAL";#N/A,#N/A,FALSE,"SUPERAVIT"}</definedName>
    <definedName name="ert" localSheetId="61" hidden="1">{#N/A,#N/A,FALSE,"RES. CAPITAL";#N/A,#N/A,FALSE,"SUPERAVIT"}</definedName>
    <definedName name="ert" hidden="1">{#N/A,#N/A,FALSE,"RES. CAPITAL";#N/A,#N/A,FALSE,"SUPERAVIT"}</definedName>
    <definedName name="EXT" localSheetId="62" hidden="1">{#N/A,#N/A,FALSE,"ING. EXT."}</definedName>
    <definedName name="EXT" localSheetId="17" hidden="1">{#N/A,#N/A,FALSE,"ING. EXT."}</definedName>
    <definedName name="EXT" localSheetId="51" hidden="1">{#N/A,#N/A,FALSE,"ING. EXT."}</definedName>
    <definedName name="EXT" localSheetId="5" hidden="1">{#N/A,#N/A,FALSE,"ING. EXT."}</definedName>
    <definedName name="EXT" localSheetId="54" hidden="1">{#N/A,#N/A,FALSE,"ING. EXT."}</definedName>
    <definedName name="EXT" localSheetId="55" hidden="1">{#N/A,#N/A,FALSE,"ING. EXT."}</definedName>
    <definedName name="EXT" localSheetId="56" hidden="1">{#N/A,#N/A,FALSE,"ING. EXT."}</definedName>
    <definedName name="EXT" localSheetId="57" hidden="1">{#N/A,#N/A,FALSE,"ING. EXT."}</definedName>
    <definedName name="EXT" localSheetId="58" hidden="1">{#N/A,#N/A,FALSE,"ING. EXT."}</definedName>
    <definedName name="EXT" localSheetId="59" hidden="1">{#N/A,#N/A,FALSE,"ING. EXT."}</definedName>
    <definedName name="EXT" localSheetId="60" hidden="1">{#N/A,#N/A,FALSE,"ING. EXT."}</definedName>
    <definedName name="EXT" localSheetId="61" hidden="1">{#N/A,#N/A,FALSE,"ING. EXT."}</definedName>
    <definedName name="EXT" hidden="1">{#N/A,#N/A,FALSE,"ING. EXT."}</definedName>
    <definedName name="extraord" localSheetId="62" hidden="1">{#N/A,#N/A,FALSE,"ING. EXT."}</definedName>
    <definedName name="extraord" localSheetId="17" hidden="1">{#N/A,#N/A,FALSE,"ING. EXT."}</definedName>
    <definedName name="extraord" localSheetId="51" hidden="1">{#N/A,#N/A,FALSE,"ING. EXT."}</definedName>
    <definedName name="extraord" localSheetId="5" hidden="1">{#N/A,#N/A,FALSE,"ING. EXT."}</definedName>
    <definedName name="extraord" localSheetId="54" hidden="1">{#N/A,#N/A,FALSE,"ING. EXT."}</definedName>
    <definedName name="extraord" localSheetId="55" hidden="1">{#N/A,#N/A,FALSE,"ING. EXT."}</definedName>
    <definedName name="extraord" localSheetId="56" hidden="1">{#N/A,#N/A,FALSE,"ING. EXT."}</definedName>
    <definedName name="extraord" localSheetId="57" hidden="1">{#N/A,#N/A,FALSE,"ING. EXT."}</definedName>
    <definedName name="extraord" localSheetId="58" hidden="1">{#N/A,#N/A,FALSE,"ING. EXT."}</definedName>
    <definedName name="extraord" localSheetId="59" hidden="1">{#N/A,#N/A,FALSE,"ING. EXT."}</definedName>
    <definedName name="extraord" localSheetId="60" hidden="1">{#N/A,#N/A,FALSE,"ING. EXT."}</definedName>
    <definedName name="extraord" localSheetId="61" hidden="1">{#N/A,#N/A,FALSE,"ING. EXT."}</definedName>
    <definedName name="extraord" hidden="1">{#N/A,#N/A,FALSE,"ING. EXT."}</definedName>
    <definedName name="fed" localSheetId="62" hidden="1">{#N/A,#N/A,FALSE,"RES. CAPITAL";#N/A,#N/A,FALSE,"SUPERAVIT"}</definedName>
    <definedName name="fed" localSheetId="17" hidden="1">{#N/A,#N/A,FALSE,"RES. CAPITAL";#N/A,#N/A,FALSE,"SUPERAVIT"}</definedName>
    <definedName name="fed" localSheetId="51" hidden="1">{#N/A,#N/A,FALSE,"RES. CAPITAL";#N/A,#N/A,FALSE,"SUPERAVIT"}</definedName>
    <definedName name="fed" localSheetId="5" hidden="1">{#N/A,#N/A,FALSE,"RES. CAPITAL";#N/A,#N/A,FALSE,"SUPERAVIT"}</definedName>
    <definedName name="fed" localSheetId="54" hidden="1">{#N/A,#N/A,FALSE,"RES. CAPITAL";#N/A,#N/A,FALSE,"SUPERAVIT"}</definedName>
    <definedName name="fed" localSheetId="55" hidden="1">{#N/A,#N/A,FALSE,"RES. CAPITAL";#N/A,#N/A,FALSE,"SUPERAVIT"}</definedName>
    <definedName name="fed" localSheetId="56" hidden="1">{#N/A,#N/A,FALSE,"RES. CAPITAL";#N/A,#N/A,FALSE,"SUPERAVIT"}</definedName>
    <definedName name="fed" localSheetId="57" hidden="1">{#N/A,#N/A,FALSE,"RES. CAPITAL";#N/A,#N/A,FALSE,"SUPERAVIT"}</definedName>
    <definedName name="fed" localSheetId="58" hidden="1">{#N/A,#N/A,FALSE,"RES. CAPITAL";#N/A,#N/A,FALSE,"SUPERAVIT"}</definedName>
    <definedName name="fed" localSheetId="59" hidden="1">{#N/A,#N/A,FALSE,"RES. CAPITAL";#N/A,#N/A,FALSE,"SUPERAVIT"}</definedName>
    <definedName name="fed" localSheetId="60" hidden="1">{#N/A,#N/A,FALSE,"RES. CAPITAL";#N/A,#N/A,FALSE,"SUPERAVIT"}</definedName>
    <definedName name="fed" localSheetId="61" hidden="1">{#N/A,#N/A,FALSE,"RES. CAPITAL";#N/A,#N/A,FALSE,"SUPERAVIT"}</definedName>
    <definedName name="fed" hidden="1">{#N/A,#N/A,FALSE,"RES. CAPITAL";#N/A,#N/A,FALSE,"SUPERAVIT"}</definedName>
    <definedName name="FFFFFFF" localSheetId="62" hidden="1">{TRUE,TRUE,-2.75,-17,484.5,252.75,FALSE,TRUE,TRUE,TRUE,0,1,#N/A,1,#N/A,5.69230769230769,16.1176470588235,1,FALSE,FALSE,3,FALSE,1,FALSE,100,"Swvu.BASE.","ACwvu.BASE.",#N/A,FALSE,FALSE,0.31496062992126,0.275590551181102,0.6,0.511811023622047,1,"&amp;RPágina &amp;P","",TRUE,FALSE,FALSE,FALSE,1,100,#N/A,#N/A,"=R1C1:R504C8","=R9",#N/A,#N/A,FALSE,FALSE,TRUE,1,4294967292,144,FALSE,FALSE,TRUE,TRUE,TRUE}</definedName>
    <definedName name="FFFFFFF" localSheetId="58" hidden="1">{TRUE,TRUE,-2.75,-17,484.5,252.75,FALSE,TRUE,TRUE,TRUE,0,1,#N/A,1,#N/A,5.69230769230769,16.1176470588235,1,FALSE,FALSE,3,FALSE,1,FALSE,100,"Swvu.BASE.","ACwvu.BASE.",#N/A,FALSE,FALSE,0.31496062992126,0.275590551181102,0.6,0.511811023622047,1,"&amp;RPágina &amp;P","",TRUE,FALSE,FALSE,FALSE,1,100,#N/A,#N/A,"=R1C1:R504C8","=R9",#N/A,#N/A,FALSE,FALSE,TRUE,1,4294967292,144,FALSE,FALSE,TRUE,TRUE,TRUE}</definedName>
    <definedName name="FFFFFFF" localSheetId="59" hidden="1">{TRUE,TRUE,-2.75,-17,484.5,252.75,FALSE,TRUE,TRUE,TRUE,0,1,#N/A,1,#N/A,5.69230769230769,16.1176470588235,1,FALSE,FALSE,3,FALSE,1,FALSE,100,"Swvu.BASE.","ACwvu.BASE.",#N/A,FALSE,FALSE,0.31496062992126,0.275590551181102,0.6,0.511811023622047,1,"&amp;RPágina &amp;P","",TRUE,FALSE,FALSE,FALSE,1,100,#N/A,#N/A,"=R1C1:R504C8","=R9",#N/A,#N/A,FALSE,FALSE,TRUE,1,4294967292,144,FALSE,FALSE,TRUE,TRUE,TRUE}</definedName>
    <definedName name="FFFFFFF" hidden="1">{TRUE,TRUE,-2.75,-17,484.5,252.75,FALSE,TRUE,TRUE,TRUE,0,1,#N/A,1,#N/A,5.69230769230769,16.1176470588235,1,FALSE,FALSE,3,FALSE,1,FALSE,100,"Swvu.BASE.","ACwvu.BASE.",#N/A,FALSE,FALSE,0.31496062992126,0.275590551181102,0.6,0.511811023622047,1,"&amp;RPágina &amp;P","",TRUE,FALSE,FALSE,FALSE,1,100,#N/A,#N/A,"=R1C1:R504C8","=R9",#N/A,#N/A,FALSE,FALSE,TRUE,1,4294967292,144,FALSE,FALSE,TRUE,TRUE,TRUE}</definedName>
    <definedName name="G" localSheetId="62" hidden="1">{"DEFINITIVO",#N/A,FALSE,"ENTRADAS"}</definedName>
    <definedName name="G" localSheetId="58" hidden="1">{"DEFINITIVO",#N/A,FALSE,"ENTRADAS"}</definedName>
    <definedName name="G" localSheetId="59" hidden="1">{"DEFINITIVO",#N/A,FALSE,"ENTRADAS"}</definedName>
    <definedName name="G" hidden="1">{"DEFINITIVO",#N/A,FALSE,"ENTRADAS"}</definedName>
    <definedName name="GGGGG" localSheetId="62" hidden="1">{"PREVIO",#N/A,FALSE,"ENTRADAS"}</definedName>
    <definedName name="GGGGG" localSheetId="58" hidden="1">{"PREVIO",#N/A,FALSE,"ENTRADAS"}</definedName>
    <definedName name="GGGGG" localSheetId="59" hidden="1">{"PREVIO",#N/A,FALSE,"ENTRADAS"}</definedName>
    <definedName name="GGGGG" hidden="1">{"PREVIO",#N/A,FALSE,"ENTRADAS"}</definedName>
    <definedName name="golro" localSheetId="62" hidden="1">{#N/A,#N/A,FALSE,"EDO. RES. INT";#N/A,#N/A,FALSE,"EDO. RES. CNB";#N/A,#N/A,FALSE,"EDO. RES. CONT."}</definedName>
    <definedName name="golro" localSheetId="17" hidden="1">{#N/A,#N/A,FALSE,"EDO. RES. INT";#N/A,#N/A,FALSE,"EDO. RES. CNB";#N/A,#N/A,FALSE,"EDO. RES. CONT."}</definedName>
    <definedName name="golro" localSheetId="51" hidden="1">{#N/A,#N/A,FALSE,"EDO. RES. INT";#N/A,#N/A,FALSE,"EDO. RES. CNB";#N/A,#N/A,FALSE,"EDO. RES. CONT."}</definedName>
    <definedName name="golro" localSheetId="5" hidden="1">{#N/A,#N/A,FALSE,"EDO. RES. INT";#N/A,#N/A,FALSE,"EDO. RES. CNB";#N/A,#N/A,FALSE,"EDO. RES. CONT."}</definedName>
    <definedName name="golro" localSheetId="54" hidden="1">{#N/A,#N/A,FALSE,"EDO. RES. INT";#N/A,#N/A,FALSE,"EDO. RES. CNB";#N/A,#N/A,FALSE,"EDO. RES. CONT."}</definedName>
    <definedName name="golro" localSheetId="55" hidden="1">{#N/A,#N/A,FALSE,"EDO. RES. INT";#N/A,#N/A,FALSE,"EDO. RES. CNB";#N/A,#N/A,FALSE,"EDO. RES. CONT."}</definedName>
    <definedName name="golro" localSheetId="56" hidden="1">{#N/A,#N/A,FALSE,"EDO. RES. INT";#N/A,#N/A,FALSE,"EDO. RES. CNB";#N/A,#N/A,FALSE,"EDO. RES. CONT."}</definedName>
    <definedName name="golro" localSheetId="57" hidden="1">{#N/A,#N/A,FALSE,"EDO. RES. INT";#N/A,#N/A,FALSE,"EDO. RES. CNB";#N/A,#N/A,FALSE,"EDO. RES. CONT."}</definedName>
    <definedName name="golro" localSheetId="58" hidden="1">{#N/A,#N/A,FALSE,"EDO. RES. INT";#N/A,#N/A,FALSE,"EDO. RES. CNB";#N/A,#N/A,FALSE,"EDO. RES. CONT."}</definedName>
    <definedName name="golro" localSheetId="59" hidden="1">{#N/A,#N/A,FALSE,"EDO. RES. INT";#N/A,#N/A,FALSE,"EDO. RES. CNB";#N/A,#N/A,FALSE,"EDO. RES. CONT."}</definedName>
    <definedName name="golro" localSheetId="60" hidden="1">{#N/A,#N/A,FALSE,"EDO. RES. INT";#N/A,#N/A,FALSE,"EDO. RES. CNB";#N/A,#N/A,FALSE,"EDO. RES. CONT."}</definedName>
    <definedName name="golro" localSheetId="61" hidden="1">{#N/A,#N/A,FALSE,"EDO. RES. INT";#N/A,#N/A,FALSE,"EDO. RES. CNB";#N/A,#N/A,FALSE,"EDO. RES. CONT."}</definedName>
    <definedName name="golro" hidden="1">{#N/A,#N/A,FALSE,"EDO. RES. INT";#N/A,#N/A,FALSE,"EDO. RES. CNB";#N/A,#N/A,FALSE,"EDO. RES. CONT."}</definedName>
    <definedName name="h" localSheetId="0">'Índice de tablas'!$B$1:$C$81</definedName>
    <definedName name="h" localSheetId="12">'Tabla 10'!$B$2:$Q$74</definedName>
    <definedName name="HTML_CodePage" hidden="1">1252</definedName>
    <definedName name="HTML_Control" localSheetId="62" hidden="1">{"'REVALORA'!$B$3:$K$72"}</definedName>
    <definedName name="HTML_Control" localSheetId="17" hidden="1">{"'REVALORA'!$B$3:$K$72"}</definedName>
    <definedName name="HTML_Control" localSheetId="51" hidden="1">{"'REVALORA'!$B$3:$K$72"}</definedName>
    <definedName name="HTML_Control" localSheetId="5" hidden="1">{"'REVALORA'!$B$3:$K$72"}</definedName>
    <definedName name="HTML_Control" localSheetId="54" hidden="1">{"'REVALORA'!$B$3:$K$72"}</definedName>
    <definedName name="HTML_Control" localSheetId="55" hidden="1">{"'REVALORA'!$B$3:$K$72"}</definedName>
    <definedName name="HTML_Control" localSheetId="56" hidden="1">{"'REVALORA'!$B$3:$K$72"}</definedName>
    <definedName name="HTML_Control" localSheetId="57" hidden="1">{"'REVALORA'!$B$3:$K$72"}</definedName>
    <definedName name="HTML_Control" localSheetId="58" hidden="1">{"'REVALORA'!$B$3:$K$72"}</definedName>
    <definedName name="HTML_Control" localSheetId="59" hidden="1">{"'REVALORA'!$B$3:$K$72"}</definedName>
    <definedName name="HTML_Control" localSheetId="60" hidden="1">{"'REVALORA'!$B$3:$K$72"}</definedName>
    <definedName name="HTML_Control" localSheetId="61" hidden="1">{"'REVALORA'!$B$3:$K$72"}</definedName>
    <definedName name="HTML_Control" hidden="1">{"'REVALORA'!$B$3:$K$72"}</definedName>
    <definedName name="HTML_Description" hidden="1">""</definedName>
    <definedName name="HTML_Email" hidden="1">""</definedName>
    <definedName name="HTML_Header" hidden="1">""</definedName>
    <definedName name="HTML_LastUpdate" hidden="1">"29/11/02"</definedName>
    <definedName name="HTML_LineAfter" hidden="1">FALSE</definedName>
    <definedName name="HTML_LineBefore" hidden="1">FALSE</definedName>
    <definedName name="HTML_Name" hidden="1">""</definedName>
    <definedName name="HTML_OBDlg2" hidden="1">TRUE</definedName>
    <definedName name="HTML_OBDlg3" hidden="1">TRUE</definedName>
    <definedName name="HTML_OBDlg4" hidden="1">TRUE</definedName>
    <definedName name="HTML_OS" hidden="1">0</definedName>
    <definedName name="HTML_PathFile" hidden="1">"F:\GENERAL\H09099\OCI\REVALORA\espanol\tiposcambiootrasdivisas.html"</definedName>
    <definedName name="HTML_PathTemplate" hidden="1">"F:\GENERAL\H09099\OCI\REVALORA\nuevo\revalora-esp.htm"</definedName>
    <definedName name="HTML_Title" hidden="1">"REVALORA"</definedName>
    <definedName name="i" localSheetId="62" hidden="1">{#N/A,#N/A,FALSE,"EDO. RES. CNB";#N/A,#N/A,FALSE,"TRIMESTRAL"}</definedName>
    <definedName name="i" localSheetId="17" hidden="1">{#N/A,#N/A,FALSE,"EDO. RES. CNB";#N/A,#N/A,FALSE,"TRIMESTRAL"}</definedName>
    <definedName name="i" localSheetId="51" hidden="1">{#N/A,#N/A,FALSE,"EDO. RES. CNB";#N/A,#N/A,FALSE,"TRIMESTRAL"}</definedName>
    <definedName name="i" localSheetId="5" hidden="1">{#N/A,#N/A,FALSE,"EDO. RES. CNB";#N/A,#N/A,FALSE,"TRIMESTRAL"}</definedName>
    <definedName name="i" localSheetId="54" hidden="1">{#N/A,#N/A,FALSE,"EDO. RES. CNB";#N/A,#N/A,FALSE,"TRIMESTRAL"}</definedName>
    <definedName name="i" localSheetId="55" hidden="1">{#N/A,#N/A,FALSE,"EDO. RES. CNB";#N/A,#N/A,FALSE,"TRIMESTRAL"}</definedName>
    <definedName name="i" localSheetId="56" hidden="1">{#N/A,#N/A,FALSE,"EDO. RES. CNB";#N/A,#N/A,FALSE,"TRIMESTRAL"}</definedName>
    <definedName name="i" localSheetId="57" hidden="1">{#N/A,#N/A,FALSE,"EDO. RES. CNB";#N/A,#N/A,FALSE,"TRIMESTRAL"}</definedName>
    <definedName name="i" localSheetId="58" hidden="1">{#N/A,#N/A,FALSE,"EDO. RES. CNB";#N/A,#N/A,FALSE,"TRIMESTRAL"}</definedName>
    <definedName name="i" localSheetId="59" hidden="1">{#N/A,#N/A,FALSE,"EDO. RES. CNB";#N/A,#N/A,FALSE,"TRIMESTRAL"}</definedName>
    <definedName name="i" localSheetId="60" hidden="1">{#N/A,#N/A,FALSE,"EDO. RES. CNB";#N/A,#N/A,FALSE,"TRIMESTRAL"}</definedName>
    <definedName name="i" localSheetId="61" hidden="1">{#N/A,#N/A,FALSE,"EDO. RES. CNB";#N/A,#N/A,FALSE,"TRIMESTRAL"}</definedName>
    <definedName name="i" hidden="1">{#N/A,#N/A,FALSE,"EDO. RES. CNB";#N/A,#N/A,FALSE,"TRIMESTRAL"}</definedName>
    <definedName name="INTER" localSheetId="62" hidden="1">{#N/A,#N/A,FALSE,"C-V DIVISAS";#N/A,#N/A,FALSE,"C-V DIVISAS"}</definedName>
    <definedName name="INTER" localSheetId="51" hidden="1">{#N/A,#N/A,FALSE,"C-V DIVISAS";#N/A,#N/A,FALSE,"C-V DIVISAS"}</definedName>
    <definedName name="INTER" localSheetId="55" hidden="1">{#N/A,#N/A,FALSE,"C-V DIVISAS";#N/A,#N/A,FALSE,"C-V DIVISAS"}</definedName>
    <definedName name="INTER" localSheetId="56" hidden="1">{#N/A,#N/A,FALSE,"C-V DIVISAS";#N/A,#N/A,FALSE,"C-V DIVISAS"}</definedName>
    <definedName name="INTER" localSheetId="57" hidden="1">{#N/A,#N/A,FALSE,"C-V DIVISAS";#N/A,#N/A,FALSE,"C-V DIVISAS"}</definedName>
    <definedName name="INTER" localSheetId="58" hidden="1">{#N/A,#N/A,FALSE,"C-V DIVISAS";#N/A,#N/A,FALSE,"C-V DIVISAS"}</definedName>
    <definedName name="INTER" localSheetId="59" hidden="1">{#N/A,#N/A,FALSE,"C-V DIVISAS";#N/A,#N/A,FALSE,"C-V DIVISAS"}</definedName>
    <definedName name="INTER" hidden="1">{#N/A,#N/A,FALSE,"C-V DIVISAS";#N/A,#N/A,FALSE,"C-V DIVISAS"}</definedName>
    <definedName name="inter_cnb_y_contable" localSheetId="62" hidden="1">{#N/A,#N/A,FALSE,"EDO. RES. INT";#N/A,#N/A,FALSE,"EDO. RES. CNB";#N/A,#N/A,FALSE,"EDO. RES. CONT."}</definedName>
    <definedName name="inter_cnb_y_contable" localSheetId="17" hidden="1">{#N/A,#N/A,FALSE,"EDO. RES. INT";#N/A,#N/A,FALSE,"EDO. RES. CNB";#N/A,#N/A,FALSE,"EDO. RES. CONT."}</definedName>
    <definedName name="inter_cnb_y_contable" localSheetId="51" hidden="1">{#N/A,#N/A,FALSE,"EDO. RES. INT";#N/A,#N/A,FALSE,"EDO. RES. CNB";#N/A,#N/A,FALSE,"EDO. RES. CONT."}</definedName>
    <definedName name="inter_cnb_y_contable" localSheetId="5" hidden="1">{#N/A,#N/A,FALSE,"EDO. RES. INT";#N/A,#N/A,FALSE,"EDO. RES. CNB";#N/A,#N/A,FALSE,"EDO. RES. CONT."}</definedName>
    <definedName name="inter_cnb_y_contable" localSheetId="54" hidden="1">{#N/A,#N/A,FALSE,"EDO. RES. INT";#N/A,#N/A,FALSE,"EDO. RES. CNB";#N/A,#N/A,FALSE,"EDO. RES. CONT."}</definedName>
    <definedName name="inter_cnb_y_contable" localSheetId="55" hidden="1">{#N/A,#N/A,FALSE,"EDO. RES. INT";#N/A,#N/A,FALSE,"EDO. RES. CNB";#N/A,#N/A,FALSE,"EDO. RES. CONT."}</definedName>
    <definedName name="inter_cnb_y_contable" localSheetId="56" hidden="1">{#N/A,#N/A,FALSE,"EDO. RES. INT";#N/A,#N/A,FALSE,"EDO. RES. CNB";#N/A,#N/A,FALSE,"EDO. RES. CONT."}</definedName>
    <definedName name="inter_cnb_y_contable" localSheetId="57" hidden="1">{#N/A,#N/A,FALSE,"EDO. RES. INT";#N/A,#N/A,FALSE,"EDO. RES. CNB";#N/A,#N/A,FALSE,"EDO. RES. CONT."}</definedName>
    <definedName name="inter_cnb_y_contable" localSheetId="58" hidden="1">{#N/A,#N/A,FALSE,"EDO. RES. INT";#N/A,#N/A,FALSE,"EDO. RES. CNB";#N/A,#N/A,FALSE,"EDO. RES. CONT."}</definedName>
    <definedName name="inter_cnb_y_contable" localSheetId="59" hidden="1">{#N/A,#N/A,FALSE,"EDO. RES. INT";#N/A,#N/A,FALSE,"EDO. RES. CNB";#N/A,#N/A,FALSE,"EDO. RES. CONT."}</definedName>
    <definedName name="inter_cnb_y_contable" localSheetId="60" hidden="1">{#N/A,#N/A,FALSE,"EDO. RES. INT";#N/A,#N/A,FALSE,"EDO. RES. CNB";#N/A,#N/A,FALSE,"EDO. RES. CONT."}</definedName>
    <definedName name="inter_cnb_y_contable" localSheetId="61" hidden="1">{#N/A,#N/A,FALSE,"EDO. RES. INT";#N/A,#N/A,FALSE,"EDO. RES. CNB";#N/A,#N/A,FALSE,"EDO. RES. CONT."}</definedName>
    <definedName name="inter_cnb_y_contable" hidden="1">{#N/A,#N/A,FALSE,"EDO. RES. INT";#N/A,#N/A,FALSE,"EDO. RES. CNB";#N/A,#N/A,FALSE,"EDO. RES. CONT."}</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41038.6211574074</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tres" localSheetId="62" hidden="1">{#N/A,#N/A,FALSE,"EDO. RES. CNB";#N/A,#N/A,FALSE,"TRIMESTRAL"}</definedName>
    <definedName name="jtres" localSheetId="17" hidden="1">{#N/A,#N/A,FALSE,"EDO. RES. CNB";#N/A,#N/A,FALSE,"TRIMESTRAL"}</definedName>
    <definedName name="jtres" localSheetId="51" hidden="1">{#N/A,#N/A,FALSE,"EDO. RES. CNB";#N/A,#N/A,FALSE,"TRIMESTRAL"}</definedName>
    <definedName name="jtres" localSheetId="5" hidden="1">{#N/A,#N/A,FALSE,"EDO. RES. CNB";#N/A,#N/A,FALSE,"TRIMESTRAL"}</definedName>
    <definedName name="jtres" localSheetId="54" hidden="1">{#N/A,#N/A,FALSE,"EDO. RES. CNB";#N/A,#N/A,FALSE,"TRIMESTRAL"}</definedName>
    <definedName name="jtres" localSheetId="55" hidden="1">{#N/A,#N/A,FALSE,"EDO. RES. CNB";#N/A,#N/A,FALSE,"TRIMESTRAL"}</definedName>
    <definedName name="jtres" localSheetId="56" hidden="1">{#N/A,#N/A,FALSE,"EDO. RES. CNB";#N/A,#N/A,FALSE,"TRIMESTRAL"}</definedName>
    <definedName name="jtres" localSheetId="57" hidden="1">{#N/A,#N/A,FALSE,"EDO. RES. CNB";#N/A,#N/A,FALSE,"TRIMESTRAL"}</definedName>
    <definedName name="jtres" localSheetId="58" hidden="1">{#N/A,#N/A,FALSE,"EDO. RES. CNB";#N/A,#N/A,FALSE,"TRIMESTRAL"}</definedName>
    <definedName name="jtres" localSheetId="59" hidden="1">{#N/A,#N/A,FALSE,"EDO. RES. CNB";#N/A,#N/A,FALSE,"TRIMESTRAL"}</definedName>
    <definedName name="jtres" localSheetId="60" hidden="1">{#N/A,#N/A,FALSE,"EDO. RES. CNB";#N/A,#N/A,FALSE,"TRIMESTRAL"}</definedName>
    <definedName name="jtres" localSheetId="61" hidden="1">{#N/A,#N/A,FALSE,"EDO. RES. CNB";#N/A,#N/A,FALSE,"TRIMESTRAL"}</definedName>
    <definedName name="jtres" hidden="1">{#N/A,#N/A,FALSE,"EDO. RES. CNB";#N/A,#N/A,FALSE,"TRIMESTRAL"}</definedName>
    <definedName name="li" localSheetId="62" hidden="1">{#N/A,#N/A,FALSE,"EDO. DE RESULTADOS";#N/A,#N/A,FALSE,"CAMBIOS";#N/A,#N/A,FALSE,"COM - VTA";#N/A,#N/A,FALSE,"DIVIDENDOS";#N/A,#N/A,FALSE,"OTROS ING. DE OP.";#N/A,#N/A,FALSE,"GASTOS DE PERSONAL";#N/A,#N/A,FALSE,"RENTAS";#N/A,#N/A,FALSE,"OTROS GASTOS";#N/A,#N/A,FALSE,"DEP. Y AMO.";#N/A,#N/A,FALSE,"OTROS PROD."}</definedName>
    <definedName name="li" localSheetId="17" hidden="1">{#N/A,#N/A,FALSE,"EDO. DE RESULTADOS";#N/A,#N/A,FALSE,"CAMBIOS";#N/A,#N/A,FALSE,"COM - VTA";#N/A,#N/A,FALSE,"DIVIDENDOS";#N/A,#N/A,FALSE,"OTROS ING. DE OP.";#N/A,#N/A,FALSE,"GASTOS DE PERSONAL";#N/A,#N/A,FALSE,"RENTAS";#N/A,#N/A,FALSE,"OTROS GASTOS";#N/A,#N/A,FALSE,"DEP. Y AMO.";#N/A,#N/A,FALSE,"OTROS PROD."}</definedName>
    <definedName name="li" localSheetId="51" hidden="1">{#N/A,#N/A,FALSE,"EDO. DE RESULTADOS";#N/A,#N/A,FALSE,"CAMBIOS";#N/A,#N/A,FALSE,"COM - VTA";#N/A,#N/A,FALSE,"DIVIDENDOS";#N/A,#N/A,FALSE,"OTROS ING. DE OP.";#N/A,#N/A,FALSE,"GASTOS DE PERSONAL";#N/A,#N/A,FALSE,"RENTAS";#N/A,#N/A,FALSE,"OTROS GASTOS";#N/A,#N/A,FALSE,"DEP. Y AMO.";#N/A,#N/A,FALSE,"OTROS PROD."}</definedName>
    <definedName name="li" localSheetId="5" hidden="1">{#N/A,#N/A,FALSE,"EDO. DE RESULTADOS";#N/A,#N/A,FALSE,"CAMBIOS";#N/A,#N/A,FALSE,"COM - VTA";#N/A,#N/A,FALSE,"DIVIDENDOS";#N/A,#N/A,FALSE,"OTROS ING. DE OP.";#N/A,#N/A,FALSE,"GASTOS DE PERSONAL";#N/A,#N/A,FALSE,"RENTAS";#N/A,#N/A,FALSE,"OTROS GASTOS";#N/A,#N/A,FALSE,"DEP. Y AMO.";#N/A,#N/A,FALSE,"OTROS PROD."}</definedName>
    <definedName name="li" localSheetId="54" hidden="1">{#N/A,#N/A,FALSE,"EDO. DE RESULTADOS";#N/A,#N/A,FALSE,"CAMBIOS";#N/A,#N/A,FALSE,"COM - VTA";#N/A,#N/A,FALSE,"DIVIDENDOS";#N/A,#N/A,FALSE,"OTROS ING. DE OP.";#N/A,#N/A,FALSE,"GASTOS DE PERSONAL";#N/A,#N/A,FALSE,"RENTAS";#N/A,#N/A,FALSE,"OTROS GASTOS";#N/A,#N/A,FALSE,"DEP. Y AMO.";#N/A,#N/A,FALSE,"OTROS PROD."}</definedName>
    <definedName name="li" localSheetId="55" hidden="1">{#N/A,#N/A,FALSE,"EDO. DE RESULTADOS";#N/A,#N/A,FALSE,"CAMBIOS";#N/A,#N/A,FALSE,"COM - VTA";#N/A,#N/A,FALSE,"DIVIDENDOS";#N/A,#N/A,FALSE,"OTROS ING. DE OP.";#N/A,#N/A,FALSE,"GASTOS DE PERSONAL";#N/A,#N/A,FALSE,"RENTAS";#N/A,#N/A,FALSE,"OTROS GASTOS";#N/A,#N/A,FALSE,"DEP. Y AMO.";#N/A,#N/A,FALSE,"OTROS PROD."}</definedName>
    <definedName name="li" localSheetId="56" hidden="1">{#N/A,#N/A,FALSE,"EDO. DE RESULTADOS";#N/A,#N/A,FALSE,"CAMBIOS";#N/A,#N/A,FALSE,"COM - VTA";#N/A,#N/A,FALSE,"DIVIDENDOS";#N/A,#N/A,FALSE,"OTROS ING. DE OP.";#N/A,#N/A,FALSE,"GASTOS DE PERSONAL";#N/A,#N/A,FALSE,"RENTAS";#N/A,#N/A,FALSE,"OTROS GASTOS";#N/A,#N/A,FALSE,"DEP. Y AMO.";#N/A,#N/A,FALSE,"OTROS PROD."}</definedName>
    <definedName name="li" localSheetId="57" hidden="1">{#N/A,#N/A,FALSE,"EDO. DE RESULTADOS";#N/A,#N/A,FALSE,"CAMBIOS";#N/A,#N/A,FALSE,"COM - VTA";#N/A,#N/A,FALSE,"DIVIDENDOS";#N/A,#N/A,FALSE,"OTROS ING. DE OP.";#N/A,#N/A,FALSE,"GASTOS DE PERSONAL";#N/A,#N/A,FALSE,"RENTAS";#N/A,#N/A,FALSE,"OTROS GASTOS";#N/A,#N/A,FALSE,"DEP. Y AMO.";#N/A,#N/A,FALSE,"OTROS PROD."}</definedName>
    <definedName name="li" localSheetId="58" hidden="1">{#N/A,#N/A,FALSE,"EDO. DE RESULTADOS";#N/A,#N/A,FALSE,"CAMBIOS";#N/A,#N/A,FALSE,"COM - VTA";#N/A,#N/A,FALSE,"DIVIDENDOS";#N/A,#N/A,FALSE,"OTROS ING. DE OP.";#N/A,#N/A,FALSE,"GASTOS DE PERSONAL";#N/A,#N/A,FALSE,"RENTAS";#N/A,#N/A,FALSE,"OTROS GASTOS";#N/A,#N/A,FALSE,"DEP. Y AMO.";#N/A,#N/A,FALSE,"OTROS PROD."}</definedName>
    <definedName name="li" localSheetId="59" hidden="1">{#N/A,#N/A,FALSE,"EDO. DE RESULTADOS";#N/A,#N/A,FALSE,"CAMBIOS";#N/A,#N/A,FALSE,"COM - VTA";#N/A,#N/A,FALSE,"DIVIDENDOS";#N/A,#N/A,FALSE,"OTROS ING. DE OP.";#N/A,#N/A,FALSE,"GASTOS DE PERSONAL";#N/A,#N/A,FALSE,"RENTAS";#N/A,#N/A,FALSE,"OTROS GASTOS";#N/A,#N/A,FALSE,"DEP. Y AMO.";#N/A,#N/A,FALSE,"OTROS PROD."}</definedName>
    <definedName name="li" localSheetId="60" hidden="1">{#N/A,#N/A,FALSE,"EDO. DE RESULTADOS";#N/A,#N/A,FALSE,"CAMBIOS";#N/A,#N/A,FALSE,"COM - VTA";#N/A,#N/A,FALSE,"DIVIDENDOS";#N/A,#N/A,FALSE,"OTROS ING. DE OP.";#N/A,#N/A,FALSE,"GASTOS DE PERSONAL";#N/A,#N/A,FALSE,"RENTAS";#N/A,#N/A,FALSE,"OTROS GASTOS";#N/A,#N/A,FALSE,"DEP. Y AMO.";#N/A,#N/A,FALSE,"OTROS PROD."}</definedName>
    <definedName name="li" localSheetId="61" hidden="1">{#N/A,#N/A,FALSE,"EDO. DE RESULTADOS";#N/A,#N/A,FALSE,"CAMBIOS";#N/A,#N/A,FALSE,"COM - VTA";#N/A,#N/A,FALSE,"DIVIDENDOS";#N/A,#N/A,FALSE,"OTROS ING. DE OP.";#N/A,#N/A,FALSE,"GASTOS DE PERSONAL";#N/A,#N/A,FALSE,"RENTAS";#N/A,#N/A,FALSE,"OTROS GASTOS";#N/A,#N/A,FALSE,"DEP. Y AMO.";#N/A,#N/A,FALSE,"OTROS PROD."}</definedName>
    <definedName name="li" hidden="1">{#N/A,#N/A,FALSE,"EDO. DE RESULTADOS";#N/A,#N/A,FALSE,"CAMBIOS";#N/A,#N/A,FALSE,"COM - VTA";#N/A,#N/A,FALSE,"DIVIDENDOS";#N/A,#N/A,FALSE,"OTROS ING. DE OP.";#N/A,#N/A,FALSE,"GASTOS DE PERSONAL";#N/A,#N/A,FALSE,"RENTAS";#N/A,#N/A,FALSE,"OTROS GASTOS";#N/A,#N/A,FALSE,"DEP. Y AMO.";#N/A,#N/A,FALSE,"OTROS PROD."}</definedName>
    <definedName name="LUIS" localSheetId="62" hidden="1">{"'Hoja3'!$C$8:$E$10"}</definedName>
    <definedName name="LUIS" localSheetId="58" hidden="1">{"'Hoja3'!$C$8:$E$10"}</definedName>
    <definedName name="LUIS" localSheetId="59" hidden="1">{"'Hoja3'!$C$8:$E$10"}</definedName>
    <definedName name="LUIS" hidden="1">{"'Hoja3'!$C$8:$E$10"}</definedName>
    <definedName name="MAAAS" localSheetId="62" hidden="1">{#N/A,#N/A,FALSE,"EDO. DE RESULTADOS";#N/A,#N/A,FALSE,"CAMBIOS";#N/A,#N/A,FALSE,"COM - VTA";#N/A,#N/A,FALSE,"DIVIDENDOS";#N/A,#N/A,FALSE,"OTROS ING. DE OP.";#N/A,#N/A,FALSE,"GASTOS DE PERSONAL";#N/A,#N/A,FALSE,"RENTAS";#N/A,#N/A,FALSE,"OTROS GASTOS";#N/A,#N/A,FALSE,"DEP. Y AMO.";#N/A,#N/A,FALSE,"OTROS PROD."}</definedName>
    <definedName name="MAAAS" localSheetId="17" hidden="1">{#N/A,#N/A,FALSE,"EDO. DE RESULTADOS";#N/A,#N/A,FALSE,"CAMBIOS";#N/A,#N/A,FALSE,"COM - VTA";#N/A,#N/A,FALSE,"DIVIDENDOS";#N/A,#N/A,FALSE,"OTROS ING. DE OP.";#N/A,#N/A,FALSE,"GASTOS DE PERSONAL";#N/A,#N/A,FALSE,"RENTAS";#N/A,#N/A,FALSE,"OTROS GASTOS";#N/A,#N/A,FALSE,"DEP. Y AMO.";#N/A,#N/A,FALSE,"OTROS PROD."}</definedName>
    <definedName name="MAAAS" localSheetId="51" hidden="1">{#N/A,#N/A,FALSE,"EDO. DE RESULTADOS";#N/A,#N/A,FALSE,"CAMBIOS";#N/A,#N/A,FALSE,"COM - VTA";#N/A,#N/A,FALSE,"DIVIDENDOS";#N/A,#N/A,FALSE,"OTROS ING. DE OP.";#N/A,#N/A,FALSE,"GASTOS DE PERSONAL";#N/A,#N/A,FALSE,"RENTAS";#N/A,#N/A,FALSE,"OTROS GASTOS";#N/A,#N/A,FALSE,"DEP. Y AMO.";#N/A,#N/A,FALSE,"OTROS PROD."}</definedName>
    <definedName name="MAAAS" localSheetId="5" hidden="1">{#N/A,#N/A,FALSE,"EDO. DE RESULTADOS";#N/A,#N/A,FALSE,"CAMBIOS";#N/A,#N/A,FALSE,"COM - VTA";#N/A,#N/A,FALSE,"DIVIDENDOS";#N/A,#N/A,FALSE,"OTROS ING. DE OP.";#N/A,#N/A,FALSE,"GASTOS DE PERSONAL";#N/A,#N/A,FALSE,"RENTAS";#N/A,#N/A,FALSE,"OTROS GASTOS";#N/A,#N/A,FALSE,"DEP. Y AMO.";#N/A,#N/A,FALSE,"OTROS PROD."}</definedName>
    <definedName name="MAAAS" localSheetId="54" hidden="1">{#N/A,#N/A,FALSE,"EDO. DE RESULTADOS";#N/A,#N/A,FALSE,"CAMBIOS";#N/A,#N/A,FALSE,"COM - VTA";#N/A,#N/A,FALSE,"DIVIDENDOS";#N/A,#N/A,FALSE,"OTROS ING. DE OP.";#N/A,#N/A,FALSE,"GASTOS DE PERSONAL";#N/A,#N/A,FALSE,"RENTAS";#N/A,#N/A,FALSE,"OTROS GASTOS";#N/A,#N/A,FALSE,"DEP. Y AMO.";#N/A,#N/A,FALSE,"OTROS PROD."}</definedName>
    <definedName name="MAAAS" localSheetId="55" hidden="1">{#N/A,#N/A,FALSE,"EDO. DE RESULTADOS";#N/A,#N/A,FALSE,"CAMBIOS";#N/A,#N/A,FALSE,"COM - VTA";#N/A,#N/A,FALSE,"DIVIDENDOS";#N/A,#N/A,FALSE,"OTROS ING. DE OP.";#N/A,#N/A,FALSE,"GASTOS DE PERSONAL";#N/A,#N/A,FALSE,"RENTAS";#N/A,#N/A,FALSE,"OTROS GASTOS";#N/A,#N/A,FALSE,"DEP. Y AMO.";#N/A,#N/A,FALSE,"OTROS PROD."}</definedName>
    <definedName name="MAAAS" localSheetId="56" hidden="1">{#N/A,#N/A,FALSE,"EDO. DE RESULTADOS";#N/A,#N/A,FALSE,"CAMBIOS";#N/A,#N/A,FALSE,"COM - VTA";#N/A,#N/A,FALSE,"DIVIDENDOS";#N/A,#N/A,FALSE,"OTROS ING. DE OP.";#N/A,#N/A,FALSE,"GASTOS DE PERSONAL";#N/A,#N/A,FALSE,"RENTAS";#N/A,#N/A,FALSE,"OTROS GASTOS";#N/A,#N/A,FALSE,"DEP. Y AMO.";#N/A,#N/A,FALSE,"OTROS PROD."}</definedName>
    <definedName name="MAAAS" localSheetId="57" hidden="1">{#N/A,#N/A,FALSE,"EDO. DE RESULTADOS";#N/A,#N/A,FALSE,"CAMBIOS";#N/A,#N/A,FALSE,"COM - VTA";#N/A,#N/A,FALSE,"DIVIDENDOS";#N/A,#N/A,FALSE,"OTROS ING. DE OP.";#N/A,#N/A,FALSE,"GASTOS DE PERSONAL";#N/A,#N/A,FALSE,"RENTAS";#N/A,#N/A,FALSE,"OTROS GASTOS";#N/A,#N/A,FALSE,"DEP. Y AMO.";#N/A,#N/A,FALSE,"OTROS PROD."}</definedName>
    <definedName name="MAAAS" localSheetId="58" hidden="1">{#N/A,#N/A,FALSE,"EDO. DE RESULTADOS";#N/A,#N/A,FALSE,"CAMBIOS";#N/A,#N/A,FALSE,"COM - VTA";#N/A,#N/A,FALSE,"DIVIDENDOS";#N/A,#N/A,FALSE,"OTROS ING. DE OP.";#N/A,#N/A,FALSE,"GASTOS DE PERSONAL";#N/A,#N/A,FALSE,"RENTAS";#N/A,#N/A,FALSE,"OTROS GASTOS";#N/A,#N/A,FALSE,"DEP. Y AMO.";#N/A,#N/A,FALSE,"OTROS PROD."}</definedName>
    <definedName name="MAAAS" localSheetId="59" hidden="1">{#N/A,#N/A,FALSE,"EDO. DE RESULTADOS";#N/A,#N/A,FALSE,"CAMBIOS";#N/A,#N/A,FALSE,"COM - VTA";#N/A,#N/A,FALSE,"DIVIDENDOS";#N/A,#N/A,FALSE,"OTROS ING. DE OP.";#N/A,#N/A,FALSE,"GASTOS DE PERSONAL";#N/A,#N/A,FALSE,"RENTAS";#N/A,#N/A,FALSE,"OTROS GASTOS";#N/A,#N/A,FALSE,"DEP. Y AMO.";#N/A,#N/A,FALSE,"OTROS PROD."}</definedName>
    <definedName name="MAAAS" localSheetId="60" hidden="1">{#N/A,#N/A,FALSE,"EDO. DE RESULTADOS";#N/A,#N/A,FALSE,"CAMBIOS";#N/A,#N/A,FALSE,"COM - VTA";#N/A,#N/A,FALSE,"DIVIDENDOS";#N/A,#N/A,FALSE,"OTROS ING. DE OP.";#N/A,#N/A,FALSE,"GASTOS DE PERSONAL";#N/A,#N/A,FALSE,"RENTAS";#N/A,#N/A,FALSE,"OTROS GASTOS";#N/A,#N/A,FALSE,"DEP. Y AMO.";#N/A,#N/A,FALSE,"OTROS PROD."}</definedName>
    <definedName name="MAAAS" localSheetId="61" hidden="1">{#N/A,#N/A,FALSE,"EDO. DE RESULTADOS";#N/A,#N/A,FALSE,"CAMBIOS";#N/A,#N/A,FALSE,"COM - VTA";#N/A,#N/A,FALSE,"DIVIDENDOS";#N/A,#N/A,FALSE,"OTROS ING. DE OP.";#N/A,#N/A,FALSE,"GASTOS DE PERSONAL";#N/A,#N/A,FALSE,"RENTAS";#N/A,#N/A,FALSE,"OTROS GASTOS";#N/A,#N/A,FALSE,"DEP. Y AMO.";#N/A,#N/A,FALSE,"OTROS PROD."}</definedName>
    <definedName name="MAAAS" hidden="1">{#N/A,#N/A,FALSE,"EDO. DE RESULTADOS";#N/A,#N/A,FALSE,"CAMBIOS";#N/A,#N/A,FALSE,"COM - VTA";#N/A,#N/A,FALSE,"DIVIDENDOS";#N/A,#N/A,FALSE,"OTROS ING. DE OP.";#N/A,#N/A,FALSE,"GASTOS DE PERSONAL";#N/A,#N/A,FALSE,"RENTAS";#N/A,#N/A,FALSE,"OTROS GASTOS";#N/A,#N/A,FALSE,"DEP. Y AMO.";#N/A,#N/A,FALSE,"OTROS PROD."}</definedName>
    <definedName name="mamaksd" localSheetId="62" hidden="1">{#N/A,#N/A,FALSE,"UDIS SEPT 96"}</definedName>
    <definedName name="mamaksd" localSheetId="17" hidden="1">{#N/A,#N/A,FALSE,"UDIS SEPT 96"}</definedName>
    <definedName name="mamaksd" localSheetId="51" hidden="1">{#N/A,#N/A,FALSE,"UDIS SEPT 96"}</definedName>
    <definedName name="mamaksd" localSheetId="5" hidden="1">{#N/A,#N/A,FALSE,"UDIS SEPT 96"}</definedName>
    <definedName name="mamaksd" localSheetId="54" hidden="1">{#N/A,#N/A,FALSE,"UDIS SEPT 96"}</definedName>
    <definedName name="mamaksd" localSheetId="55" hidden="1">{#N/A,#N/A,FALSE,"UDIS SEPT 96"}</definedName>
    <definedName name="mamaksd" localSheetId="56" hidden="1">{#N/A,#N/A,FALSE,"UDIS SEPT 96"}</definedName>
    <definedName name="mamaksd" localSheetId="57" hidden="1">{#N/A,#N/A,FALSE,"UDIS SEPT 96"}</definedName>
    <definedName name="mamaksd" localSheetId="58" hidden="1">{#N/A,#N/A,FALSE,"UDIS SEPT 96"}</definedName>
    <definedName name="mamaksd" localSheetId="59" hidden="1">{#N/A,#N/A,FALSE,"UDIS SEPT 96"}</definedName>
    <definedName name="mamaksd" localSheetId="60" hidden="1">{#N/A,#N/A,FALSE,"UDIS SEPT 96"}</definedName>
    <definedName name="mamaksd" localSheetId="61" hidden="1">{#N/A,#N/A,FALSE,"UDIS SEPT 96"}</definedName>
    <definedName name="mamaksd" hidden="1">{#N/A,#N/A,FALSE,"UDIS SEPT 96"}</definedName>
    <definedName name="mamam" localSheetId="62" hidden="1">{#N/A,#N/A,FALSE,"ING. EXT."}</definedName>
    <definedName name="mamam" localSheetId="17" hidden="1">{#N/A,#N/A,FALSE,"ING. EXT."}</definedName>
    <definedName name="mamam" localSheetId="51" hidden="1">{#N/A,#N/A,FALSE,"ING. EXT."}</definedName>
    <definedName name="mamam" localSheetId="5" hidden="1">{#N/A,#N/A,FALSE,"ING. EXT."}</definedName>
    <definedName name="mamam" localSheetId="54" hidden="1">{#N/A,#N/A,FALSE,"ING. EXT."}</definedName>
    <definedName name="mamam" localSheetId="55" hidden="1">{#N/A,#N/A,FALSE,"ING. EXT."}</definedName>
    <definedName name="mamam" localSheetId="56" hidden="1">{#N/A,#N/A,FALSE,"ING. EXT."}</definedName>
    <definedName name="mamam" localSheetId="57" hidden="1">{#N/A,#N/A,FALSE,"ING. EXT."}</definedName>
    <definedName name="mamam" localSheetId="58" hidden="1">{#N/A,#N/A,FALSE,"ING. EXT."}</definedName>
    <definedName name="mamam" localSheetId="59" hidden="1">{#N/A,#N/A,FALSE,"ING. EXT."}</definedName>
    <definedName name="mamam" localSheetId="60" hidden="1">{#N/A,#N/A,FALSE,"ING. EXT."}</definedName>
    <definedName name="mamam" localSheetId="61" hidden="1">{#N/A,#N/A,FALSE,"ING. EXT."}</definedName>
    <definedName name="mamam" hidden="1">{#N/A,#N/A,FALSE,"ING. EXT."}</definedName>
    <definedName name="mau" localSheetId="62" hidden="1">{#N/A,#N/A,FALSE,"EDO. DE RESULTADOS";#N/A,#N/A,FALSE,"CAMBIOS";#N/A,#N/A,FALSE,"COM - VTA";#N/A,#N/A,FALSE,"DIVIDENDOS";#N/A,#N/A,FALSE,"OTROS ING. DE OP.";#N/A,#N/A,FALSE,"GASTOS DE PERSONAL";#N/A,#N/A,FALSE,"RENTAS";#N/A,#N/A,FALSE,"OTROS GASTOS";#N/A,#N/A,FALSE,"DEP. Y AMO.";#N/A,#N/A,FALSE,"OTROS PROD."}</definedName>
    <definedName name="mau" localSheetId="17" hidden="1">{#N/A,#N/A,FALSE,"EDO. DE RESULTADOS";#N/A,#N/A,FALSE,"CAMBIOS";#N/A,#N/A,FALSE,"COM - VTA";#N/A,#N/A,FALSE,"DIVIDENDOS";#N/A,#N/A,FALSE,"OTROS ING. DE OP.";#N/A,#N/A,FALSE,"GASTOS DE PERSONAL";#N/A,#N/A,FALSE,"RENTAS";#N/A,#N/A,FALSE,"OTROS GASTOS";#N/A,#N/A,FALSE,"DEP. Y AMO.";#N/A,#N/A,FALSE,"OTROS PROD."}</definedName>
    <definedName name="mau" localSheetId="51" hidden="1">{#N/A,#N/A,FALSE,"EDO. DE RESULTADOS";#N/A,#N/A,FALSE,"CAMBIOS";#N/A,#N/A,FALSE,"COM - VTA";#N/A,#N/A,FALSE,"DIVIDENDOS";#N/A,#N/A,FALSE,"OTROS ING. DE OP.";#N/A,#N/A,FALSE,"GASTOS DE PERSONAL";#N/A,#N/A,FALSE,"RENTAS";#N/A,#N/A,FALSE,"OTROS GASTOS";#N/A,#N/A,FALSE,"DEP. Y AMO.";#N/A,#N/A,FALSE,"OTROS PROD."}</definedName>
    <definedName name="mau" localSheetId="5" hidden="1">{#N/A,#N/A,FALSE,"EDO. DE RESULTADOS";#N/A,#N/A,FALSE,"CAMBIOS";#N/A,#N/A,FALSE,"COM - VTA";#N/A,#N/A,FALSE,"DIVIDENDOS";#N/A,#N/A,FALSE,"OTROS ING. DE OP.";#N/A,#N/A,FALSE,"GASTOS DE PERSONAL";#N/A,#N/A,FALSE,"RENTAS";#N/A,#N/A,FALSE,"OTROS GASTOS";#N/A,#N/A,FALSE,"DEP. Y AMO.";#N/A,#N/A,FALSE,"OTROS PROD."}</definedName>
    <definedName name="mau" localSheetId="54" hidden="1">{#N/A,#N/A,FALSE,"EDO. DE RESULTADOS";#N/A,#N/A,FALSE,"CAMBIOS";#N/A,#N/A,FALSE,"COM - VTA";#N/A,#N/A,FALSE,"DIVIDENDOS";#N/A,#N/A,FALSE,"OTROS ING. DE OP.";#N/A,#N/A,FALSE,"GASTOS DE PERSONAL";#N/A,#N/A,FALSE,"RENTAS";#N/A,#N/A,FALSE,"OTROS GASTOS";#N/A,#N/A,FALSE,"DEP. Y AMO.";#N/A,#N/A,FALSE,"OTROS PROD."}</definedName>
    <definedName name="mau" localSheetId="55" hidden="1">{#N/A,#N/A,FALSE,"EDO. DE RESULTADOS";#N/A,#N/A,FALSE,"CAMBIOS";#N/A,#N/A,FALSE,"COM - VTA";#N/A,#N/A,FALSE,"DIVIDENDOS";#N/A,#N/A,FALSE,"OTROS ING. DE OP.";#N/A,#N/A,FALSE,"GASTOS DE PERSONAL";#N/A,#N/A,FALSE,"RENTAS";#N/A,#N/A,FALSE,"OTROS GASTOS";#N/A,#N/A,FALSE,"DEP. Y AMO.";#N/A,#N/A,FALSE,"OTROS PROD."}</definedName>
    <definedName name="mau" localSheetId="56" hidden="1">{#N/A,#N/A,FALSE,"EDO. DE RESULTADOS";#N/A,#N/A,FALSE,"CAMBIOS";#N/A,#N/A,FALSE,"COM - VTA";#N/A,#N/A,FALSE,"DIVIDENDOS";#N/A,#N/A,FALSE,"OTROS ING. DE OP.";#N/A,#N/A,FALSE,"GASTOS DE PERSONAL";#N/A,#N/A,FALSE,"RENTAS";#N/A,#N/A,FALSE,"OTROS GASTOS";#N/A,#N/A,FALSE,"DEP. Y AMO.";#N/A,#N/A,FALSE,"OTROS PROD."}</definedName>
    <definedName name="mau" localSheetId="57" hidden="1">{#N/A,#N/A,FALSE,"EDO. DE RESULTADOS";#N/A,#N/A,FALSE,"CAMBIOS";#N/A,#N/A,FALSE,"COM - VTA";#N/A,#N/A,FALSE,"DIVIDENDOS";#N/A,#N/A,FALSE,"OTROS ING. DE OP.";#N/A,#N/A,FALSE,"GASTOS DE PERSONAL";#N/A,#N/A,FALSE,"RENTAS";#N/A,#N/A,FALSE,"OTROS GASTOS";#N/A,#N/A,FALSE,"DEP. Y AMO.";#N/A,#N/A,FALSE,"OTROS PROD."}</definedName>
    <definedName name="mau" localSheetId="58" hidden="1">{#N/A,#N/A,FALSE,"EDO. DE RESULTADOS";#N/A,#N/A,FALSE,"CAMBIOS";#N/A,#N/A,FALSE,"COM - VTA";#N/A,#N/A,FALSE,"DIVIDENDOS";#N/A,#N/A,FALSE,"OTROS ING. DE OP.";#N/A,#N/A,FALSE,"GASTOS DE PERSONAL";#N/A,#N/A,FALSE,"RENTAS";#N/A,#N/A,FALSE,"OTROS GASTOS";#N/A,#N/A,FALSE,"DEP. Y AMO.";#N/A,#N/A,FALSE,"OTROS PROD."}</definedName>
    <definedName name="mau" localSheetId="59" hidden="1">{#N/A,#N/A,FALSE,"EDO. DE RESULTADOS";#N/A,#N/A,FALSE,"CAMBIOS";#N/A,#N/A,FALSE,"COM - VTA";#N/A,#N/A,FALSE,"DIVIDENDOS";#N/A,#N/A,FALSE,"OTROS ING. DE OP.";#N/A,#N/A,FALSE,"GASTOS DE PERSONAL";#N/A,#N/A,FALSE,"RENTAS";#N/A,#N/A,FALSE,"OTROS GASTOS";#N/A,#N/A,FALSE,"DEP. Y AMO.";#N/A,#N/A,FALSE,"OTROS PROD."}</definedName>
    <definedName name="mau" localSheetId="60" hidden="1">{#N/A,#N/A,FALSE,"EDO. DE RESULTADOS";#N/A,#N/A,FALSE,"CAMBIOS";#N/A,#N/A,FALSE,"COM - VTA";#N/A,#N/A,FALSE,"DIVIDENDOS";#N/A,#N/A,FALSE,"OTROS ING. DE OP.";#N/A,#N/A,FALSE,"GASTOS DE PERSONAL";#N/A,#N/A,FALSE,"RENTAS";#N/A,#N/A,FALSE,"OTROS GASTOS";#N/A,#N/A,FALSE,"DEP. Y AMO.";#N/A,#N/A,FALSE,"OTROS PROD."}</definedName>
    <definedName name="mau" localSheetId="61" hidden="1">{#N/A,#N/A,FALSE,"EDO. DE RESULTADOS";#N/A,#N/A,FALSE,"CAMBIOS";#N/A,#N/A,FALSE,"COM - VTA";#N/A,#N/A,FALSE,"DIVIDENDOS";#N/A,#N/A,FALSE,"OTROS ING. DE OP.";#N/A,#N/A,FALSE,"GASTOS DE PERSONAL";#N/A,#N/A,FALSE,"RENTAS";#N/A,#N/A,FALSE,"OTROS GASTOS";#N/A,#N/A,FALSE,"DEP. Y AMO.";#N/A,#N/A,FALSE,"OTROS PROD."}</definedName>
    <definedName name="mau" hidden="1">{#N/A,#N/A,FALSE,"EDO. DE RESULTADOS";#N/A,#N/A,FALSE,"CAMBIOS";#N/A,#N/A,FALSE,"COM - VTA";#N/A,#N/A,FALSE,"DIVIDENDOS";#N/A,#N/A,FALSE,"OTROS ING. DE OP.";#N/A,#N/A,FALSE,"GASTOS DE PERSONAL";#N/A,#N/A,FALSE,"RENTAS";#N/A,#N/A,FALSE,"OTROS GASTOS";#N/A,#N/A,FALSE,"DEP. Y AMO.";#N/A,#N/A,FALSE,"OTROS PROD."}</definedName>
    <definedName name="mensual_y_trimestral" localSheetId="62" hidden="1">{#N/A,#N/A,FALSE,"EDO. RES. CNB";#N/A,#N/A,FALSE,"TRIMESTRAL"}</definedName>
    <definedName name="mensual_y_trimestral" localSheetId="17" hidden="1">{#N/A,#N/A,FALSE,"EDO. RES. CNB";#N/A,#N/A,FALSE,"TRIMESTRAL"}</definedName>
    <definedName name="mensual_y_trimestral" localSheetId="51" hidden="1">{#N/A,#N/A,FALSE,"EDO. RES. CNB";#N/A,#N/A,FALSE,"TRIMESTRAL"}</definedName>
    <definedName name="mensual_y_trimestral" localSheetId="5" hidden="1">{#N/A,#N/A,FALSE,"EDO. RES. CNB";#N/A,#N/A,FALSE,"TRIMESTRAL"}</definedName>
    <definedName name="mensual_y_trimestral" localSheetId="54" hidden="1">{#N/A,#N/A,FALSE,"EDO. RES. CNB";#N/A,#N/A,FALSE,"TRIMESTRAL"}</definedName>
    <definedName name="mensual_y_trimestral" localSheetId="55" hidden="1">{#N/A,#N/A,FALSE,"EDO. RES. CNB";#N/A,#N/A,FALSE,"TRIMESTRAL"}</definedName>
    <definedName name="mensual_y_trimestral" localSheetId="56" hidden="1">{#N/A,#N/A,FALSE,"EDO. RES. CNB";#N/A,#N/A,FALSE,"TRIMESTRAL"}</definedName>
    <definedName name="mensual_y_trimestral" localSheetId="57" hidden="1">{#N/A,#N/A,FALSE,"EDO. RES. CNB";#N/A,#N/A,FALSE,"TRIMESTRAL"}</definedName>
    <definedName name="mensual_y_trimestral" localSheetId="58" hidden="1">{#N/A,#N/A,FALSE,"EDO. RES. CNB";#N/A,#N/A,FALSE,"TRIMESTRAL"}</definedName>
    <definedName name="mensual_y_trimestral" localSheetId="59" hidden="1">{#N/A,#N/A,FALSE,"EDO. RES. CNB";#N/A,#N/A,FALSE,"TRIMESTRAL"}</definedName>
    <definedName name="mensual_y_trimestral" localSheetId="60" hidden="1">{#N/A,#N/A,FALSE,"EDO. RES. CNB";#N/A,#N/A,FALSE,"TRIMESTRAL"}</definedName>
    <definedName name="mensual_y_trimestral" localSheetId="61" hidden="1">{#N/A,#N/A,FALSE,"EDO. RES. CNB";#N/A,#N/A,FALSE,"TRIMESTRAL"}</definedName>
    <definedName name="mensual_y_trimestral" hidden="1">{#N/A,#N/A,FALSE,"EDO. RES. CNB";#N/A,#N/A,FALSE,"TRIMESTRAL"}</definedName>
    <definedName name="mvtoaprs4T" localSheetId="62"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mvtoaprs4T" localSheetId="17"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mvtoaprs4T" localSheetId="51"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mvtoaprs4T" localSheetId="5"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mvtoaprs4T" localSheetId="54"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mvtoaprs4T" localSheetId="55"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mvtoaprs4T" localSheetId="56"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mvtoaprs4T" localSheetId="57"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mvtoaprs4T" localSheetId="58"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mvtoaprs4T" localSheetId="59"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mvtoaprs4T" localSheetId="60"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mvtoaprs4T" localSheetId="61"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mvtoaprs4T"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nn" localSheetId="62" hidden="1">{#N/A,#N/A,FALSE,"OBLIG.S-CAPITAL"}</definedName>
    <definedName name="nn" localSheetId="17" hidden="1">{#N/A,#N/A,FALSE,"OBLIG.S-CAPITAL"}</definedName>
    <definedName name="nn" localSheetId="51" hidden="1">{#N/A,#N/A,FALSE,"OBLIG.S-CAPITAL"}</definedName>
    <definedName name="nn" localSheetId="5" hidden="1">{#N/A,#N/A,FALSE,"OBLIG.S-CAPITAL"}</definedName>
    <definedName name="nn" localSheetId="54" hidden="1">{#N/A,#N/A,FALSE,"OBLIG.S-CAPITAL"}</definedName>
    <definedName name="nn" localSheetId="55" hidden="1">{#N/A,#N/A,FALSE,"OBLIG.S-CAPITAL"}</definedName>
    <definedName name="nn" localSheetId="56" hidden="1">{#N/A,#N/A,FALSE,"OBLIG.S-CAPITAL"}</definedName>
    <definedName name="nn" localSheetId="57" hidden="1">{#N/A,#N/A,FALSE,"OBLIG.S-CAPITAL"}</definedName>
    <definedName name="nn" localSheetId="58" hidden="1">{#N/A,#N/A,FALSE,"OBLIG.S-CAPITAL"}</definedName>
    <definedName name="nn" localSheetId="59" hidden="1">{#N/A,#N/A,FALSE,"OBLIG.S-CAPITAL"}</definedName>
    <definedName name="nn" localSheetId="60" hidden="1">{#N/A,#N/A,FALSE,"OBLIG.S-CAPITAL"}</definedName>
    <definedName name="nn" localSheetId="61" hidden="1">{#N/A,#N/A,FALSE,"OBLIG.S-CAPITAL"}</definedName>
    <definedName name="nn" hidden="1">{#N/A,#N/A,FALSE,"OBLIG.S-CAPITAL"}</definedName>
    <definedName name="NO" localSheetId="62" hidden="1">{#N/A,#N/A,FALSE,"OBLIG.S-CAPITAL"}</definedName>
    <definedName name="NO" localSheetId="17" hidden="1">{#N/A,#N/A,FALSE,"OBLIG.S-CAPITAL"}</definedName>
    <definedName name="NO" localSheetId="51" hidden="1">{#N/A,#N/A,FALSE,"OBLIG.S-CAPITAL"}</definedName>
    <definedName name="NO" localSheetId="5" hidden="1">{#N/A,#N/A,FALSE,"OBLIG.S-CAPITAL"}</definedName>
    <definedName name="NO" localSheetId="54" hidden="1">{#N/A,#N/A,FALSE,"OBLIG.S-CAPITAL"}</definedName>
    <definedName name="NO" localSheetId="55" hidden="1">{#N/A,#N/A,FALSE,"OBLIG.S-CAPITAL"}</definedName>
    <definedName name="NO" localSheetId="56" hidden="1">{#N/A,#N/A,FALSE,"OBLIG.S-CAPITAL"}</definedName>
    <definedName name="NO" localSheetId="57" hidden="1">{#N/A,#N/A,FALSE,"OBLIG.S-CAPITAL"}</definedName>
    <definedName name="NO" localSheetId="58" hidden="1">{#N/A,#N/A,FALSE,"OBLIG.S-CAPITAL"}</definedName>
    <definedName name="NO" localSheetId="59" hidden="1">{#N/A,#N/A,FALSE,"OBLIG.S-CAPITAL"}</definedName>
    <definedName name="NO" localSheetId="60" hidden="1">{#N/A,#N/A,FALSE,"OBLIG.S-CAPITAL"}</definedName>
    <definedName name="NO" localSheetId="61" hidden="1">{#N/A,#N/A,FALSE,"OBLIG.S-CAPITAL"}</definedName>
    <definedName name="NO" hidden="1">{#N/A,#N/A,FALSE,"OBLIG.S-CAPITAL"}</definedName>
    <definedName name="NOS" localSheetId="62" hidden="1">{#N/A,#N/A,FALSE,"EDO. RES. CNB";#N/A,#N/A,FALSE,"TRIMESTRAL"}</definedName>
    <definedName name="NOS" localSheetId="17" hidden="1">{#N/A,#N/A,FALSE,"EDO. RES. CNB";#N/A,#N/A,FALSE,"TRIMESTRAL"}</definedName>
    <definedName name="NOS" localSheetId="51" hidden="1">{#N/A,#N/A,FALSE,"EDO. RES. CNB";#N/A,#N/A,FALSE,"TRIMESTRAL"}</definedName>
    <definedName name="NOS" localSheetId="5" hidden="1">{#N/A,#N/A,FALSE,"EDO. RES. CNB";#N/A,#N/A,FALSE,"TRIMESTRAL"}</definedName>
    <definedName name="NOS" localSheetId="54" hidden="1">{#N/A,#N/A,FALSE,"EDO. RES. CNB";#N/A,#N/A,FALSE,"TRIMESTRAL"}</definedName>
    <definedName name="NOS" localSheetId="55" hidden="1">{#N/A,#N/A,FALSE,"EDO. RES. CNB";#N/A,#N/A,FALSE,"TRIMESTRAL"}</definedName>
    <definedName name="NOS" localSheetId="56" hidden="1">{#N/A,#N/A,FALSE,"EDO. RES. CNB";#N/A,#N/A,FALSE,"TRIMESTRAL"}</definedName>
    <definedName name="NOS" localSheetId="57" hidden="1">{#N/A,#N/A,FALSE,"EDO. RES. CNB";#N/A,#N/A,FALSE,"TRIMESTRAL"}</definedName>
    <definedName name="NOS" localSheetId="58" hidden="1">{#N/A,#N/A,FALSE,"EDO. RES. CNB";#N/A,#N/A,FALSE,"TRIMESTRAL"}</definedName>
    <definedName name="NOS" localSheetId="59" hidden="1">{#N/A,#N/A,FALSE,"EDO. RES. CNB";#N/A,#N/A,FALSE,"TRIMESTRAL"}</definedName>
    <definedName name="NOS" localSheetId="60" hidden="1">{#N/A,#N/A,FALSE,"EDO. RES. CNB";#N/A,#N/A,FALSE,"TRIMESTRAL"}</definedName>
    <definedName name="NOS" localSheetId="61" hidden="1">{#N/A,#N/A,FALSE,"EDO. RES. CNB";#N/A,#N/A,FALSE,"TRIMESTRAL"}</definedName>
    <definedName name="NOS" hidden="1">{#N/A,#N/A,FALSE,"EDO. RES. CNB";#N/A,#N/A,FALSE,"TRIMESTRAL"}</definedName>
    <definedName name="obb" localSheetId="62" hidden="1">{#N/A,#N/A,FALSE,"OBLIG.S-CAPITAL"}</definedName>
    <definedName name="obb" localSheetId="17" hidden="1">{#N/A,#N/A,FALSE,"OBLIG.S-CAPITAL"}</definedName>
    <definedName name="obb" localSheetId="51" hidden="1">{#N/A,#N/A,FALSE,"OBLIG.S-CAPITAL"}</definedName>
    <definedName name="obb" localSheetId="5" hidden="1">{#N/A,#N/A,FALSE,"OBLIG.S-CAPITAL"}</definedName>
    <definedName name="obb" localSheetId="54" hidden="1">{#N/A,#N/A,FALSE,"OBLIG.S-CAPITAL"}</definedName>
    <definedName name="obb" localSheetId="55" hidden="1">{#N/A,#N/A,FALSE,"OBLIG.S-CAPITAL"}</definedName>
    <definedName name="obb" localSheetId="56" hidden="1">{#N/A,#N/A,FALSE,"OBLIG.S-CAPITAL"}</definedName>
    <definedName name="obb" localSheetId="57" hidden="1">{#N/A,#N/A,FALSE,"OBLIG.S-CAPITAL"}</definedName>
    <definedName name="obb" localSheetId="58" hidden="1">{#N/A,#N/A,FALSE,"OBLIG.S-CAPITAL"}</definedName>
    <definedName name="obb" localSheetId="59" hidden="1">{#N/A,#N/A,FALSE,"OBLIG.S-CAPITAL"}</definedName>
    <definedName name="obb" localSheetId="60" hidden="1">{#N/A,#N/A,FALSE,"OBLIG.S-CAPITAL"}</definedName>
    <definedName name="obb" localSheetId="61" hidden="1">{#N/A,#N/A,FALSE,"OBLIG.S-CAPITAL"}</definedName>
    <definedName name="obb" hidden="1">{#N/A,#N/A,FALSE,"OBLIG.S-CAPITAL"}</definedName>
    <definedName name="obligaciones" localSheetId="62" hidden="1">{#N/A,#N/A,FALSE,"OBLIG.S-CAPITAL"}</definedName>
    <definedName name="obligaciones" localSheetId="17" hidden="1">{#N/A,#N/A,FALSE,"OBLIG.S-CAPITAL"}</definedName>
    <definedName name="obligaciones" localSheetId="51" hidden="1">{#N/A,#N/A,FALSE,"OBLIG.S-CAPITAL"}</definedName>
    <definedName name="obligaciones" localSheetId="5" hidden="1">{#N/A,#N/A,FALSE,"OBLIG.S-CAPITAL"}</definedName>
    <definedName name="obligaciones" localSheetId="54" hidden="1">{#N/A,#N/A,FALSE,"OBLIG.S-CAPITAL"}</definedName>
    <definedName name="obligaciones" localSheetId="55" hidden="1">{#N/A,#N/A,FALSE,"OBLIG.S-CAPITAL"}</definedName>
    <definedName name="obligaciones" localSheetId="56" hidden="1">{#N/A,#N/A,FALSE,"OBLIG.S-CAPITAL"}</definedName>
    <definedName name="obligaciones" localSheetId="57" hidden="1">{#N/A,#N/A,FALSE,"OBLIG.S-CAPITAL"}</definedName>
    <definedName name="obligaciones" localSheetId="58" hidden="1">{#N/A,#N/A,FALSE,"OBLIG.S-CAPITAL"}</definedName>
    <definedName name="obligaciones" localSheetId="59" hidden="1">{#N/A,#N/A,FALSE,"OBLIG.S-CAPITAL"}</definedName>
    <definedName name="obligaciones" localSheetId="60" hidden="1">{#N/A,#N/A,FALSE,"OBLIG.S-CAPITAL"}</definedName>
    <definedName name="obligaciones" localSheetId="61" hidden="1">{#N/A,#N/A,FALSE,"OBLIG.S-CAPITAL"}</definedName>
    <definedName name="obligaciones" hidden="1">{#N/A,#N/A,FALSE,"OBLIG.S-CAPITAL"}</definedName>
    <definedName name="P.CARTERA" localSheetId="62" hidden="1">{#N/A,#N/A,FALSE,"OBLIG.S-CAPITAL"}</definedName>
    <definedName name="P.CARTERA" localSheetId="17" hidden="1">{#N/A,#N/A,FALSE,"OBLIG.S-CAPITAL"}</definedName>
    <definedName name="P.CARTERA" localSheetId="51" hidden="1">{#N/A,#N/A,FALSE,"OBLIG.S-CAPITAL"}</definedName>
    <definedName name="P.CARTERA" localSheetId="5" hidden="1">{#N/A,#N/A,FALSE,"OBLIG.S-CAPITAL"}</definedName>
    <definedName name="P.CARTERA" localSheetId="54" hidden="1">{#N/A,#N/A,FALSE,"OBLIG.S-CAPITAL"}</definedName>
    <definedName name="P.CARTERA" localSheetId="55" hidden="1">{#N/A,#N/A,FALSE,"OBLIG.S-CAPITAL"}</definedName>
    <definedName name="P.CARTERA" localSheetId="56" hidden="1">{#N/A,#N/A,FALSE,"OBLIG.S-CAPITAL"}</definedName>
    <definedName name="P.CARTERA" localSheetId="57" hidden="1">{#N/A,#N/A,FALSE,"OBLIG.S-CAPITAL"}</definedName>
    <definedName name="P.CARTERA" localSheetId="58" hidden="1">{#N/A,#N/A,FALSE,"OBLIG.S-CAPITAL"}</definedName>
    <definedName name="P.CARTERA" localSheetId="59" hidden="1">{#N/A,#N/A,FALSE,"OBLIG.S-CAPITAL"}</definedName>
    <definedName name="P.CARTERA" localSheetId="60" hidden="1">{#N/A,#N/A,FALSE,"OBLIG.S-CAPITAL"}</definedName>
    <definedName name="P.CARTERA" localSheetId="61" hidden="1">{#N/A,#N/A,FALSE,"OBLIG.S-CAPITAL"}</definedName>
    <definedName name="P.CARTERA" hidden="1">{#N/A,#N/A,FALSE,"OBLIG.S-CAPITAL"}</definedName>
    <definedName name="PAS" localSheetId="62" hidden="1">{#N/A,#N/A,FALSE,"DEP. VISTA CON INT.";#N/A,#N/A,FALSE,"CTA. MAESTRA";#N/A,#N/A,FALSE,"DEP. PLAZO MENUDEO";#N/A,#N/A,FALSE,"FONDOS";#N/A,#N/A,FALSE,"DEP. EN DLLS.";#N/A,#N/A,FALSE,"DEUDA EN DLLS";#N/A,#N/A,FALSE,"PREST. INT.";#N/A,#N/A,FALSE,"REPORTOS";#N/A,#N/A,FALSE,"OTROS DEP.";#N/A,#N/A,FALSE,"ACREEDORES DIVERSOS"}</definedName>
    <definedName name="PAS" localSheetId="17" hidden="1">{#N/A,#N/A,FALSE,"DEP. VISTA CON INT.";#N/A,#N/A,FALSE,"CTA. MAESTRA";#N/A,#N/A,FALSE,"DEP. PLAZO MENUDEO";#N/A,#N/A,FALSE,"FONDOS";#N/A,#N/A,FALSE,"DEP. EN DLLS.";#N/A,#N/A,FALSE,"DEUDA EN DLLS";#N/A,#N/A,FALSE,"PREST. INT.";#N/A,#N/A,FALSE,"REPORTOS";#N/A,#N/A,FALSE,"OTROS DEP.";#N/A,#N/A,FALSE,"ACREEDORES DIVERSOS"}</definedName>
    <definedName name="PAS" localSheetId="51" hidden="1">{#N/A,#N/A,FALSE,"DEP. VISTA CON INT.";#N/A,#N/A,FALSE,"CTA. MAESTRA";#N/A,#N/A,FALSE,"DEP. PLAZO MENUDEO";#N/A,#N/A,FALSE,"FONDOS";#N/A,#N/A,FALSE,"DEP. EN DLLS.";#N/A,#N/A,FALSE,"DEUDA EN DLLS";#N/A,#N/A,FALSE,"PREST. INT.";#N/A,#N/A,FALSE,"REPORTOS";#N/A,#N/A,FALSE,"OTROS DEP.";#N/A,#N/A,FALSE,"ACREEDORES DIVERSOS"}</definedName>
    <definedName name="PAS" localSheetId="5" hidden="1">{#N/A,#N/A,FALSE,"DEP. VISTA CON INT.";#N/A,#N/A,FALSE,"CTA. MAESTRA";#N/A,#N/A,FALSE,"DEP. PLAZO MENUDEO";#N/A,#N/A,FALSE,"FONDOS";#N/A,#N/A,FALSE,"DEP. EN DLLS.";#N/A,#N/A,FALSE,"DEUDA EN DLLS";#N/A,#N/A,FALSE,"PREST. INT.";#N/A,#N/A,FALSE,"REPORTOS";#N/A,#N/A,FALSE,"OTROS DEP.";#N/A,#N/A,FALSE,"ACREEDORES DIVERSOS"}</definedName>
    <definedName name="PAS" localSheetId="54" hidden="1">{#N/A,#N/A,FALSE,"DEP. VISTA CON INT.";#N/A,#N/A,FALSE,"CTA. MAESTRA";#N/A,#N/A,FALSE,"DEP. PLAZO MENUDEO";#N/A,#N/A,FALSE,"FONDOS";#N/A,#N/A,FALSE,"DEP. EN DLLS.";#N/A,#N/A,FALSE,"DEUDA EN DLLS";#N/A,#N/A,FALSE,"PREST. INT.";#N/A,#N/A,FALSE,"REPORTOS";#N/A,#N/A,FALSE,"OTROS DEP.";#N/A,#N/A,FALSE,"ACREEDORES DIVERSOS"}</definedName>
    <definedName name="PAS" localSheetId="55" hidden="1">{#N/A,#N/A,FALSE,"DEP. VISTA CON INT.";#N/A,#N/A,FALSE,"CTA. MAESTRA";#N/A,#N/A,FALSE,"DEP. PLAZO MENUDEO";#N/A,#N/A,FALSE,"FONDOS";#N/A,#N/A,FALSE,"DEP. EN DLLS.";#N/A,#N/A,FALSE,"DEUDA EN DLLS";#N/A,#N/A,FALSE,"PREST. INT.";#N/A,#N/A,FALSE,"REPORTOS";#N/A,#N/A,FALSE,"OTROS DEP.";#N/A,#N/A,FALSE,"ACREEDORES DIVERSOS"}</definedName>
    <definedName name="PAS" localSheetId="56" hidden="1">{#N/A,#N/A,FALSE,"DEP. VISTA CON INT.";#N/A,#N/A,FALSE,"CTA. MAESTRA";#N/A,#N/A,FALSE,"DEP. PLAZO MENUDEO";#N/A,#N/A,FALSE,"FONDOS";#N/A,#N/A,FALSE,"DEP. EN DLLS.";#N/A,#N/A,FALSE,"DEUDA EN DLLS";#N/A,#N/A,FALSE,"PREST. INT.";#N/A,#N/A,FALSE,"REPORTOS";#N/A,#N/A,FALSE,"OTROS DEP.";#N/A,#N/A,FALSE,"ACREEDORES DIVERSOS"}</definedName>
    <definedName name="PAS" localSheetId="57" hidden="1">{#N/A,#N/A,FALSE,"DEP. VISTA CON INT.";#N/A,#N/A,FALSE,"CTA. MAESTRA";#N/A,#N/A,FALSE,"DEP. PLAZO MENUDEO";#N/A,#N/A,FALSE,"FONDOS";#N/A,#N/A,FALSE,"DEP. EN DLLS.";#N/A,#N/A,FALSE,"DEUDA EN DLLS";#N/A,#N/A,FALSE,"PREST. INT.";#N/A,#N/A,FALSE,"REPORTOS";#N/A,#N/A,FALSE,"OTROS DEP.";#N/A,#N/A,FALSE,"ACREEDORES DIVERSOS"}</definedName>
    <definedName name="PAS" localSheetId="58" hidden="1">{#N/A,#N/A,FALSE,"DEP. VISTA CON INT.";#N/A,#N/A,FALSE,"CTA. MAESTRA";#N/A,#N/A,FALSE,"DEP. PLAZO MENUDEO";#N/A,#N/A,FALSE,"FONDOS";#N/A,#N/A,FALSE,"DEP. EN DLLS.";#N/A,#N/A,FALSE,"DEUDA EN DLLS";#N/A,#N/A,FALSE,"PREST. INT.";#N/A,#N/A,FALSE,"REPORTOS";#N/A,#N/A,FALSE,"OTROS DEP.";#N/A,#N/A,FALSE,"ACREEDORES DIVERSOS"}</definedName>
    <definedName name="PAS" localSheetId="59" hidden="1">{#N/A,#N/A,FALSE,"DEP. VISTA CON INT.";#N/A,#N/A,FALSE,"CTA. MAESTRA";#N/A,#N/A,FALSE,"DEP. PLAZO MENUDEO";#N/A,#N/A,FALSE,"FONDOS";#N/A,#N/A,FALSE,"DEP. EN DLLS.";#N/A,#N/A,FALSE,"DEUDA EN DLLS";#N/A,#N/A,FALSE,"PREST. INT.";#N/A,#N/A,FALSE,"REPORTOS";#N/A,#N/A,FALSE,"OTROS DEP.";#N/A,#N/A,FALSE,"ACREEDORES DIVERSOS"}</definedName>
    <definedName name="PAS" localSheetId="60" hidden="1">{#N/A,#N/A,FALSE,"DEP. VISTA CON INT.";#N/A,#N/A,FALSE,"CTA. MAESTRA";#N/A,#N/A,FALSE,"DEP. PLAZO MENUDEO";#N/A,#N/A,FALSE,"FONDOS";#N/A,#N/A,FALSE,"DEP. EN DLLS.";#N/A,#N/A,FALSE,"DEUDA EN DLLS";#N/A,#N/A,FALSE,"PREST. INT.";#N/A,#N/A,FALSE,"REPORTOS";#N/A,#N/A,FALSE,"OTROS DEP.";#N/A,#N/A,FALSE,"ACREEDORES DIVERSOS"}</definedName>
    <definedName name="PAS" localSheetId="61" hidden="1">{#N/A,#N/A,FALSE,"DEP. VISTA CON INT.";#N/A,#N/A,FALSE,"CTA. MAESTRA";#N/A,#N/A,FALSE,"DEP. PLAZO MENUDEO";#N/A,#N/A,FALSE,"FONDOS";#N/A,#N/A,FALSE,"DEP. EN DLLS.";#N/A,#N/A,FALSE,"DEUDA EN DLLS";#N/A,#N/A,FALSE,"PREST. INT.";#N/A,#N/A,FALSE,"REPORTOS";#N/A,#N/A,FALSE,"OTROS DEP.";#N/A,#N/A,FALSE,"ACREEDORES DIVERSOS"}</definedName>
    <definedName name="PAS" hidden="1">{#N/A,#N/A,FALSE,"DEP. VISTA CON INT.";#N/A,#N/A,FALSE,"CTA. MAESTRA";#N/A,#N/A,FALSE,"DEP. PLAZO MENUDEO";#N/A,#N/A,FALSE,"FONDOS";#N/A,#N/A,FALSE,"DEP. EN DLLS.";#N/A,#N/A,FALSE,"DEUDA EN DLLS";#N/A,#N/A,FALSE,"PREST. INT.";#N/A,#N/A,FALSE,"REPORTOS";#N/A,#N/A,FALSE,"OTROS DEP.";#N/A,#N/A,FALSE,"ACREEDORES DIVERSOS"}</definedName>
    <definedName name="pasivo" localSheetId="62" hidden="1">{#N/A,#N/A,FALSE,"DEP. VISTA CON INT.";#N/A,#N/A,FALSE,"CTA. MAESTRA";#N/A,#N/A,FALSE,"DEP. PLAZO MENUDEO";#N/A,#N/A,FALSE,"FONDOS";#N/A,#N/A,FALSE,"DEP. EN DLLS.";#N/A,#N/A,FALSE,"DEUDA EN DLLS";#N/A,#N/A,FALSE,"PREST. INT.";#N/A,#N/A,FALSE,"REPORTOS";#N/A,#N/A,FALSE,"OTROS DEP.";#N/A,#N/A,FALSE,"ACREEDORES DIVERSOS"}</definedName>
    <definedName name="pasivo" localSheetId="17" hidden="1">{#N/A,#N/A,FALSE,"DEP. VISTA CON INT.";#N/A,#N/A,FALSE,"CTA. MAESTRA";#N/A,#N/A,FALSE,"DEP. PLAZO MENUDEO";#N/A,#N/A,FALSE,"FONDOS";#N/A,#N/A,FALSE,"DEP. EN DLLS.";#N/A,#N/A,FALSE,"DEUDA EN DLLS";#N/A,#N/A,FALSE,"PREST. INT.";#N/A,#N/A,FALSE,"REPORTOS";#N/A,#N/A,FALSE,"OTROS DEP.";#N/A,#N/A,FALSE,"ACREEDORES DIVERSOS"}</definedName>
    <definedName name="pasivo" localSheetId="51" hidden="1">{#N/A,#N/A,FALSE,"DEP. VISTA CON INT.";#N/A,#N/A,FALSE,"CTA. MAESTRA";#N/A,#N/A,FALSE,"DEP. PLAZO MENUDEO";#N/A,#N/A,FALSE,"FONDOS";#N/A,#N/A,FALSE,"DEP. EN DLLS.";#N/A,#N/A,FALSE,"DEUDA EN DLLS";#N/A,#N/A,FALSE,"PREST. INT.";#N/A,#N/A,FALSE,"REPORTOS";#N/A,#N/A,FALSE,"OTROS DEP.";#N/A,#N/A,FALSE,"ACREEDORES DIVERSOS"}</definedName>
    <definedName name="pasivo" localSheetId="5" hidden="1">{#N/A,#N/A,FALSE,"DEP. VISTA CON INT.";#N/A,#N/A,FALSE,"CTA. MAESTRA";#N/A,#N/A,FALSE,"DEP. PLAZO MENUDEO";#N/A,#N/A,FALSE,"FONDOS";#N/A,#N/A,FALSE,"DEP. EN DLLS.";#N/A,#N/A,FALSE,"DEUDA EN DLLS";#N/A,#N/A,FALSE,"PREST. INT.";#N/A,#N/A,FALSE,"REPORTOS";#N/A,#N/A,FALSE,"OTROS DEP.";#N/A,#N/A,FALSE,"ACREEDORES DIVERSOS"}</definedName>
    <definedName name="pasivo" localSheetId="54" hidden="1">{#N/A,#N/A,FALSE,"DEP. VISTA CON INT.";#N/A,#N/A,FALSE,"CTA. MAESTRA";#N/A,#N/A,FALSE,"DEP. PLAZO MENUDEO";#N/A,#N/A,FALSE,"FONDOS";#N/A,#N/A,FALSE,"DEP. EN DLLS.";#N/A,#N/A,FALSE,"DEUDA EN DLLS";#N/A,#N/A,FALSE,"PREST. INT.";#N/A,#N/A,FALSE,"REPORTOS";#N/A,#N/A,FALSE,"OTROS DEP.";#N/A,#N/A,FALSE,"ACREEDORES DIVERSOS"}</definedName>
    <definedName name="pasivo" localSheetId="55" hidden="1">{#N/A,#N/A,FALSE,"DEP. VISTA CON INT.";#N/A,#N/A,FALSE,"CTA. MAESTRA";#N/A,#N/A,FALSE,"DEP. PLAZO MENUDEO";#N/A,#N/A,FALSE,"FONDOS";#N/A,#N/A,FALSE,"DEP. EN DLLS.";#N/A,#N/A,FALSE,"DEUDA EN DLLS";#N/A,#N/A,FALSE,"PREST. INT.";#N/A,#N/A,FALSE,"REPORTOS";#N/A,#N/A,FALSE,"OTROS DEP.";#N/A,#N/A,FALSE,"ACREEDORES DIVERSOS"}</definedName>
    <definedName name="pasivo" localSheetId="56" hidden="1">{#N/A,#N/A,FALSE,"DEP. VISTA CON INT.";#N/A,#N/A,FALSE,"CTA. MAESTRA";#N/A,#N/A,FALSE,"DEP. PLAZO MENUDEO";#N/A,#N/A,FALSE,"FONDOS";#N/A,#N/A,FALSE,"DEP. EN DLLS.";#N/A,#N/A,FALSE,"DEUDA EN DLLS";#N/A,#N/A,FALSE,"PREST. INT.";#N/A,#N/A,FALSE,"REPORTOS";#N/A,#N/A,FALSE,"OTROS DEP.";#N/A,#N/A,FALSE,"ACREEDORES DIVERSOS"}</definedName>
    <definedName name="pasivo" localSheetId="57" hidden="1">{#N/A,#N/A,FALSE,"DEP. VISTA CON INT.";#N/A,#N/A,FALSE,"CTA. MAESTRA";#N/A,#N/A,FALSE,"DEP. PLAZO MENUDEO";#N/A,#N/A,FALSE,"FONDOS";#N/A,#N/A,FALSE,"DEP. EN DLLS.";#N/A,#N/A,FALSE,"DEUDA EN DLLS";#N/A,#N/A,FALSE,"PREST. INT.";#N/A,#N/A,FALSE,"REPORTOS";#N/A,#N/A,FALSE,"OTROS DEP.";#N/A,#N/A,FALSE,"ACREEDORES DIVERSOS"}</definedName>
    <definedName name="pasivo" localSheetId="58" hidden="1">{#N/A,#N/A,FALSE,"DEP. VISTA CON INT.";#N/A,#N/A,FALSE,"CTA. MAESTRA";#N/A,#N/A,FALSE,"DEP. PLAZO MENUDEO";#N/A,#N/A,FALSE,"FONDOS";#N/A,#N/A,FALSE,"DEP. EN DLLS.";#N/A,#N/A,FALSE,"DEUDA EN DLLS";#N/A,#N/A,FALSE,"PREST. INT.";#N/A,#N/A,FALSE,"REPORTOS";#N/A,#N/A,FALSE,"OTROS DEP.";#N/A,#N/A,FALSE,"ACREEDORES DIVERSOS"}</definedName>
    <definedName name="pasivo" localSheetId="59" hidden="1">{#N/A,#N/A,FALSE,"DEP. VISTA CON INT.";#N/A,#N/A,FALSE,"CTA. MAESTRA";#N/A,#N/A,FALSE,"DEP. PLAZO MENUDEO";#N/A,#N/A,FALSE,"FONDOS";#N/A,#N/A,FALSE,"DEP. EN DLLS.";#N/A,#N/A,FALSE,"DEUDA EN DLLS";#N/A,#N/A,FALSE,"PREST. INT.";#N/A,#N/A,FALSE,"REPORTOS";#N/A,#N/A,FALSE,"OTROS DEP.";#N/A,#N/A,FALSE,"ACREEDORES DIVERSOS"}</definedName>
    <definedName name="pasivo" localSheetId="60" hidden="1">{#N/A,#N/A,FALSE,"DEP. VISTA CON INT.";#N/A,#N/A,FALSE,"CTA. MAESTRA";#N/A,#N/A,FALSE,"DEP. PLAZO MENUDEO";#N/A,#N/A,FALSE,"FONDOS";#N/A,#N/A,FALSE,"DEP. EN DLLS.";#N/A,#N/A,FALSE,"DEUDA EN DLLS";#N/A,#N/A,FALSE,"PREST. INT.";#N/A,#N/A,FALSE,"REPORTOS";#N/A,#N/A,FALSE,"OTROS DEP.";#N/A,#N/A,FALSE,"ACREEDORES DIVERSOS"}</definedName>
    <definedName name="pasivo" localSheetId="61" hidden="1">{#N/A,#N/A,FALSE,"DEP. VISTA CON INT.";#N/A,#N/A,FALSE,"CTA. MAESTRA";#N/A,#N/A,FALSE,"DEP. PLAZO MENUDEO";#N/A,#N/A,FALSE,"FONDOS";#N/A,#N/A,FALSE,"DEP. EN DLLS.";#N/A,#N/A,FALSE,"DEUDA EN DLLS";#N/A,#N/A,FALSE,"PREST. INT.";#N/A,#N/A,FALSE,"REPORTOS";#N/A,#N/A,FALSE,"OTROS DEP.";#N/A,#N/A,FALSE,"ACREEDORES DIVERSOS"}</definedName>
    <definedName name="pasivo" hidden="1">{#N/A,#N/A,FALSE,"DEP. VISTA CON INT.";#N/A,#N/A,FALSE,"CTA. MAESTRA";#N/A,#N/A,FALSE,"DEP. PLAZO MENUDEO";#N/A,#N/A,FALSE,"FONDOS";#N/A,#N/A,FALSE,"DEP. EN DLLS.";#N/A,#N/A,FALSE,"DEUDA EN DLLS";#N/A,#N/A,FALSE,"PREST. INT.";#N/A,#N/A,FALSE,"REPORTOS";#N/A,#N/A,FALSE,"OTROS DEP.";#N/A,#N/A,FALSE,"ACREEDORES DIVERSOS"}</definedName>
    <definedName name="porpr" localSheetId="62" hidden="1">{#N/A,#N/A,FALSE,"SUBSIDIARIAS"}</definedName>
    <definedName name="porpr" localSheetId="17" hidden="1">{#N/A,#N/A,FALSE,"SUBSIDIARIAS"}</definedName>
    <definedName name="porpr" localSheetId="51" hidden="1">{#N/A,#N/A,FALSE,"SUBSIDIARIAS"}</definedName>
    <definedName name="porpr" localSheetId="5" hidden="1">{#N/A,#N/A,FALSE,"SUBSIDIARIAS"}</definedName>
    <definedName name="porpr" localSheetId="54" hidden="1">{#N/A,#N/A,FALSE,"SUBSIDIARIAS"}</definedName>
    <definedName name="porpr" localSheetId="55" hidden="1">{#N/A,#N/A,FALSE,"SUBSIDIARIAS"}</definedName>
    <definedName name="porpr" localSheetId="56" hidden="1">{#N/A,#N/A,FALSE,"SUBSIDIARIAS"}</definedName>
    <definedName name="porpr" localSheetId="57" hidden="1">{#N/A,#N/A,FALSE,"SUBSIDIARIAS"}</definedName>
    <definedName name="porpr" localSheetId="58" hidden="1">{#N/A,#N/A,FALSE,"SUBSIDIARIAS"}</definedName>
    <definedName name="porpr" localSheetId="59" hidden="1">{#N/A,#N/A,FALSE,"SUBSIDIARIAS"}</definedName>
    <definedName name="porpr" localSheetId="60" hidden="1">{#N/A,#N/A,FALSE,"SUBSIDIARIAS"}</definedName>
    <definedName name="porpr" localSheetId="61" hidden="1">{#N/A,#N/A,FALSE,"SUBSIDIARIAS"}</definedName>
    <definedName name="porpr" hidden="1">{#N/A,#N/A,FALSE,"SUBSIDIARIAS"}</definedName>
    <definedName name="PREVIO2" localSheetId="62" hidden="1">{TRUE,TRUE,-2.75,-17,480.75,236.25,FALSE,TRUE,TRUE,TRUE,0,1,#N/A,1,#N/A,8.26548672566372,14.8235294117647,1,FALSE,FALSE,3,FALSE,1,FALSE,100,"Swvu.PREVIO.","ACwvu.PREVIO.",#N/A,FALSE,FALSE,0.31496062992126,0.275590551181102,0.6,0.511811023622047,1,"&amp;RPágina &amp;P","",TRUE,FALSE,FALSE,FALSE,1,100,#N/A,#N/A,FALSE,"=R10","Rwvu.PREVIO.",#N/A,FALSE,FALSE,TRUE,1,4294967292,4294967292,FALSE,FALSE,TRUE,TRUE,TRUE}</definedName>
    <definedName name="PREVIO2" localSheetId="58" hidden="1">{TRUE,TRUE,-2.75,-17,480.75,236.25,FALSE,TRUE,TRUE,TRUE,0,1,#N/A,1,#N/A,8.26548672566372,14.8235294117647,1,FALSE,FALSE,3,FALSE,1,FALSE,100,"Swvu.PREVIO.","ACwvu.PREVIO.",#N/A,FALSE,FALSE,0.31496062992126,0.275590551181102,0.6,0.511811023622047,1,"&amp;RPágina &amp;P","",TRUE,FALSE,FALSE,FALSE,1,100,#N/A,#N/A,FALSE,"=R10","Rwvu.PREVIO.",#N/A,FALSE,FALSE,TRUE,1,4294967292,4294967292,FALSE,FALSE,TRUE,TRUE,TRUE}</definedName>
    <definedName name="PREVIO2" localSheetId="59" hidden="1">{TRUE,TRUE,-2.75,-17,480.75,236.25,FALSE,TRUE,TRUE,TRUE,0,1,#N/A,1,#N/A,8.26548672566372,14.8235294117647,1,FALSE,FALSE,3,FALSE,1,FALSE,100,"Swvu.PREVIO.","ACwvu.PREVIO.",#N/A,FALSE,FALSE,0.31496062992126,0.275590551181102,0.6,0.511811023622047,1,"&amp;RPágina &amp;P","",TRUE,FALSE,FALSE,FALSE,1,100,#N/A,#N/A,FALSE,"=R10","Rwvu.PREVIO.",#N/A,FALSE,FALSE,TRUE,1,4294967292,4294967292,FALSE,FALSE,TRUE,TRUE,TRUE}</definedName>
    <definedName name="PREVIO2" hidden="1">{TRUE,TRUE,-2.75,-17,480.75,236.25,FALSE,TRUE,TRUE,TRUE,0,1,#N/A,1,#N/A,8.26548672566372,14.8235294117647,1,FALSE,FALSE,3,FALSE,1,FALSE,100,"Swvu.PREVIO.","ACwvu.PREVIO.",#N/A,FALSE,FALSE,0.31496062992126,0.275590551181102,0.6,0.511811023622047,1,"&amp;RPágina &amp;P","",TRUE,FALSE,FALSE,FALSE,1,100,#N/A,#N/A,FALSE,"=R10","Rwvu.PREVIO.",#N/A,FALSE,FALSE,TRUE,1,4294967292,4294967292,FALSE,FALSE,TRUE,TRUE,TRUE}</definedName>
    <definedName name="PREVIO3" localSheetId="62" hidden="1">{TRUE,TRUE,-2.75,-17,480.75,236.25,FALSE,TRUE,TRUE,TRUE,0,1,#N/A,1,#N/A,8.26548672566372,14.8235294117647,1,FALSE,FALSE,3,FALSE,1,FALSE,100,"Swvu.PREVIO.","ACwvu.PREVIO.",#N/A,FALSE,FALSE,0.31496062992126,0.275590551181102,0.6,0.511811023622047,1,"&amp;RPágina &amp;P","",TRUE,FALSE,FALSE,FALSE,1,100,#N/A,#N/A,FALSE,"=R10","Rwvu.PREVIO.",#N/A,FALSE,FALSE,TRUE,1,4294967292,4294967292,FALSE,FALSE,TRUE,TRUE,TRUE}</definedName>
    <definedName name="PREVIO3" localSheetId="58" hidden="1">{TRUE,TRUE,-2.75,-17,480.75,236.25,FALSE,TRUE,TRUE,TRUE,0,1,#N/A,1,#N/A,8.26548672566372,14.8235294117647,1,FALSE,FALSE,3,FALSE,1,FALSE,100,"Swvu.PREVIO.","ACwvu.PREVIO.",#N/A,FALSE,FALSE,0.31496062992126,0.275590551181102,0.6,0.511811023622047,1,"&amp;RPágina &amp;P","",TRUE,FALSE,FALSE,FALSE,1,100,#N/A,#N/A,FALSE,"=R10","Rwvu.PREVIO.",#N/A,FALSE,FALSE,TRUE,1,4294967292,4294967292,FALSE,FALSE,TRUE,TRUE,TRUE}</definedName>
    <definedName name="PREVIO3" localSheetId="59" hidden="1">{TRUE,TRUE,-2.75,-17,480.75,236.25,FALSE,TRUE,TRUE,TRUE,0,1,#N/A,1,#N/A,8.26548672566372,14.8235294117647,1,FALSE,FALSE,3,FALSE,1,FALSE,100,"Swvu.PREVIO.","ACwvu.PREVIO.",#N/A,FALSE,FALSE,0.31496062992126,0.275590551181102,0.6,0.511811023622047,1,"&amp;RPágina &amp;P","",TRUE,FALSE,FALSE,FALSE,1,100,#N/A,#N/A,FALSE,"=R10","Rwvu.PREVIO.",#N/A,FALSE,FALSE,TRUE,1,4294967292,4294967292,FALSE,FALSE,TRUE,TRUE,TRUE}</definedName>
    <definedName name="PREVIO3" hidden="1">{TRUE,TRUE,-2.75,-17,480.75,236.25,FALSE,TRUE,TRUE,TRUE,0,1,#N/A,1,#N/A,8.26548672566372,14.8235294117647,1,FALSE,FALSE,3,FALSE,1,FALSE,100,"Swvu.PREVIO.","ACwvu.PREVIO.",#N/A,FALSE,FALSE,0.31496062992126,0.275590551181102,0.6,0.511811023622047,1,"&amp;RPágina &amp;P","",TRUE,FALSE,FALSE,FALSE,1,100,#N/A,#N/A,FALSE,"=R10","Rwvu.PREVIO.",#N/A,FALSE,FALSE,TRUE,1,4294967292,4294967292,FALSE,FALSE,TRUE,TRUE,TRUE}</definedName>
    <definedName name="PRico" localSheetId="62" hidden="1">{"'REVALORA'!$B$3:$K$72"}</definedName>
    <definedName name="PRico" localSheetId="17" hidden="1">{"'REVALORA'!$B$3:$K$72"}</definedName>
    <definedName name="PRico" localSheetId="51" hidden="1">{"'REVALORA'!$B$3:$K$72"}</definedName>
    <definedName name="PRico" localSheetId="5" hidden="1">{"'REVALORA'!$B$3:$K$72"}</definedName>
    <definedName name="PRico" localSheetId="54" hidden="1">{"'REVALORA'!$B$3:$K$72"}</definedName>
    <definedName name="PRico" localSheetId="55" hidden="1">{"'REVALORA'!$B$3:$K$72"}</definedName>
    <definedName name="PRico" localSheetId="56" hidden="1">{"'REVALORA'!$B$3:$K$72"}</definedName>
    <definedName name="PRico" localSheetId="57" hidden="1">{"'REVALORA'!$B$3:$K$72"}</definedName>
    <definedName name="PRico" localSheetId="58" hidden="1">{"'REVALORA'!$B$3:$K$72"}</definedName>
    <definedName name="PRico" localSheetId="59" hidden="1">{"'REVALORA'!$B$3:$K$72"}</definedName>
    <definedName name="PRico" localSheetId="60" hidden="1">{"'REVALORA'!$B$3:$K$72"}</definedName>
    <definedName name="PRico" localSheetId="61" hidden="1">{"'REVALORA'!$B$3:$K$72"}</definedName>
    <definedName name="PRico" hidden="1">{"'REVALORA'!$B$3:$K$72"}</definedName>
    <definedName name="Print_Area" localSheetId="62">Anexo!$B$1:$C$41</definedName>
    <definedName name="Print_Area" localSheetId="0">'Índice de tablas'!$A$1:$C$81</definedName>
    <definedName name="Print_Area" localSheetId="1">'Tabla 1'!$B$2:$O$42</definedName>
    <definedName name="Print_Area" localSheetId="12">'Tabla 10'!$A$1:$Q$74</definedName>
    <definedName name="Print_Area" localSheetId="13">'Tabla 11'!$B$2:$I$53</definedName>
    <definedName name="Print_Area" localSheetId="14">'Tabla 12'!$B$2:$H$65</definedName>
    <definedName name="Print_Area" localSheetId="15">'Tabla 13'!$A$1:$N$71</definedName>
    <definedName name="Print_Area" localSheetId="16">'Tabla 14'!$B$2:$C$18</definedName>
    <definedName name="Print_Area" localSheetId="17">'Tabla 15'!$B$2:$J$42</definedName>
    <definedName name="Print_Area" localSheetId="18">'Tabla 16'!$B$2:$F$25</definedName>
    <definedName name="Print_Area" localSheetId="19">'Tabla 17'!$B$2:$R$34</definedName>
    <definedName name="Print_Area" localSheetId="20">'Tabla 18'!$B$2:$K$33</definedName>
    <definedName name="Print_Area" localSheetId="21">'Tabla 19'!$B$2:$F$30</definedName>
    <definedName name="Print_Area" localSheetId="2">'Tabla 2'!$B$2:$E$55</definedName>
    <definedName name="Print_Area" localSheetId="22">'Tabla 20'!$B$2:$H$56</definedName>
    <definedName name="Print_Area" localSheetId="23">'Tabla 21'!$B$2:$S$51</definedName>
    <definedName name="Print_Area" localSheetId="24">'Tabla 22'!$B$1:$H$40</definedName>
    <definedName name="Print_Area" localSheetId="25">'Tabla 23'!$A$1:$N$280</definedName>
    <definedName name="Print_Area" localSheetId="26">'Tabla 24'!$B$1:$P$30</definedName>
    <definedName name="Print_Area" localSheetId="27">'Tabla 25'!$B$1:$H$42</definedName>
    <definedName name="Print_Area" localSheetId="28">'Tabla 26'!$B$1:$I$111</definedName>
    <definedName name="Print_Area" localSheetId="29">'Tabla 27'!$B$1:$H$33</definedName>
    <definedName name="Print_Area" localSheetId="30">'Tabla 28'!$B$1:$K$76</definedName>
    <definedName name="Print_Area" localSheetId="31">'Tabla 29'!$B$1:$J$42</definedName>
    <definedName name="Print_Area" localSheetId="3">'Tabla 3'!$B$2:$D$82</definedName>
    <definedName name="Print_Area" localSheetId="32">'Tabla 30'!$B$1:$O$40</definedName>
    <definedName name="Print_Area" localSheetId="33">'Tabla 31'!$A$1:$I$141</definedName>
    <definedName name="Print_Area" localSheetId="34">'Tabla 32'!$B$1:$J$25</definedName>
    <definedName name="Print_Area" localSheetId="35">'Tabla 33'!$B$1:$D$35</definedName>
    <definedName name="Print_Area" localSheetId="36">'Tabla 34'!$B$1:$D$36</definedName>
    <definedName name="Print_Area" localSheetId="37">'Tabla 35'!$B$1:$D$37</definedName>
    <definedName name="Print_Area" localSheetId="38">'Tabla 36'!$B$1:$Q$43</definedName>
    <definedName name="Print_Area" localSheetId="39">'Tabla 37'!$B$1:$N$44</definedName>
    <definedName name="Print_Area" localSheetId="40">'Tabla 38'!$B$1:$S$51</definedName>
    <definedName name="Print_Area" localSheetId="41">'Tabla 39'!$B$1:$S$51</definedName>
    <definedName name="Print_Area" localSheetId="4">'Tabla 4'!$B$2:$C$56</definedName>
    <definedName name="Print_Area" localSheetId="42">'Tabla 40'!$B$1:$E$46</definedName>
    <definedName name="Print_Area" localSheetId="43">'Tabla 41'!$B$1:$G$28</definedName>
    <definedName name="Print_Area" localSheetId="44">'Tabla 42'!$B$1:$D$45</definedName>
    <definedName name="Print_Area" localSheetId="45">'Tabla 43'!$B$1:$D$56</definedName>
    <definedName name="Print_Area" localSheetId="46">'Tabla 44'!$B$1:$D$46</definedName>
    <definedName name="Print_Area" localSheetId="47">'Tabla 45'!$B$1:$I$61</definedName>
    <definedName name="Print_Area" localSheetId="48">'Tabla 46'!$A$1:$M$111</definedName>
    <definedName name="Print_Area" localSheetId="49">'Tabla 47'!$B$1:$J$72</definedName>
    <definedName name="Print_Area" localSheetId="50">'Tabla 48'!$B$1:$G$59</definedName>
    <definedName name="Print_Area" localSheetId="5">'Tabla 5'!$B$2:$G$47</definedName>
    <definedName name="Print_Area" localSheetId="52">'Tabla 50'!$B$2:$D$50</definedName>
    <definedName name="Print_Area" localSheetId="53">'Tabla 51'!$B$1:$F$42</definedName>
    <definedName name="Print_Area" localSheetId="54">'Tabla 52'!$B$1:$G$89</definedName>
    <definedName name="Print_Area" localSheetId="55">'Tabla 53'!$B$1:$E$121</definedName>
    <definedName name="Print_Area" localSheetId="56">'Tabla 54'!$B$1:$C$12</definedName>
    <definedName name="Print_Area" localSheetId="57">'Tabla 54.1'!$B$2:$H$51</definedName>
    <definedName name="Print_Area" localSheetId="58">'Tabla 54.2'!$B$2:$R$51</definedName>
    <definedName name="Print_Area" localSheetId="59">'Tabla 54.3'!$B$1:$G$51</definedName>
    <definedName name="Print_Area" localSheetId="60">'Tabla 54.4'!$B$1:$S$51</definedName>
    <definedName name="Print_Area" localSheetId="61">'Tabla 54.5'!$B$1:$E$51</definedName>
    <definedName name="Print_Area" localSheetId="6">'Tabla 6'!$B$2:$F$54</definedName>
    <definedName name="Print_Area" localSheetId="7">'Tabla 7'!$B$2:$F$67</definedName>
    <definedName name="Print_Area" localSheetId="8">'Tabla 8'!$A$1:$K$110</definedName>
    <definedName name="Print_Area" localSheetId="9">'Tabla 9'!$B$2:$H$18</definedName>
    <definedName name="puto" localSheetId="62" hidden="1">{#N/A,#N/A,FALSE,"BAN3Q96"}</definedName>
    <definedName name="puto" localSheetId="17" hidden="1">{#N/A,#N/A,FALSE,"BAN3Q96"}</definedName>
    <definedName name="puto" localSheetId="51" hidden="1">{#N/A,#N/A,FALSE,"BAN3Q96"}</definedName>
    <definedName name="puto" localSheetId="5" hidden="1">{#N/A,#N/A,FALSE,"BAN3Q96"}</definedName>
    <definedName name="puto" localSheetId="54" hidden="1">{#N/A,#N/A,FALSE,"BAN3Q96"}</definedName>
    <definedName name="puto" localSheetId="55" hidden="1">{#N/A,#N/A,FALSE,"BAN3Q96"}</definedName>
    <definedName name="puto" localSheetId="56" hidden="1">{#N/A,#N/A,FALSE,"BAN3Q96"}</definedName>
    <definedName name="puto" localSheetId="57" hidden="1">{#N/A,#N/A,FALSE,"BAN3Q96"}</definedName>
    <definedName name="puto" localSheetId="58" hidden="1">{#N/A,#N/A,FALSE,"BAN3Q96"}</definedName>
    <definedName name="puto" localSheetId="59" hidden="1">{#N/A,#N/A,FALSE,"BAN3Q96"}</definedName>
    <definedName name="puto" localSheetId="60" hidden="1">{#N/A,#N/A,FALSE,"BAN3Q96"}</definedName>
    <definedName name="puto" localSheetId="61" hidden="1">{#N/A,#N/A,FALSE,"BAN3Q96"}</definedName>
    <definedName name="puto" hidden="1">{#N/A,#N/A,FALSE,"BAN3Q96"}</definedName>
    <definedName name="q" localSheetId="25">'Tabla 23'!$B$1:$N$280</definedName>
    <definedName name="qqq" localSheetId="62" hidden="1">{"DEFINITIVO",#N/A,FALSE,"ENTRADAS"}</definedName>
    <definedName name="qqq" localSheetId="58" hidden="1">{"DEFINITIVO",#N/A,FALSE,"ENTRADAS"}</definedName>
    <definedName name="qqq" localSheetId="59" hidden="1">{"DEFINITIVO",#N/A,FALSE,"ENTRADAS"}</definedName>
    <definedName name="qqq" hidden="1">{"DEFINITIVO",#N/A,FALSE,"ENTRADAS"}</definedName>
    <definedName name="QQQQQQ" localSheetId="62" hidden="1">{TRUE,TRUE,-2.75,-17,484.5,252.75,FALSE,TRUE,TRUE,TRUE,0,1,#N/A,1,#N/A,5.69230769230769,16.1176470588235,1,FALSE,FALSE,3,FALSE,1,FALSE,100,"Swvu.BASE.","ACwvu.BASE.",#N/A,FALSE,FALSE,0.31496062992126,0.275590551181102,0.6,0.511811023622047,1,"&amp;RPágina &amp;P","",TRUE,FALSE,FALSE,FALSE,1,100,#N/A,#N/A,"=R1C1:R504C8","=R9",#N/A,#N/A,FALSE,FALSE,TRUE,1,4294967292,144,FALSE,FALSE,TRUE,TRUE,TRUE}</definedName>
    <definedName name="QQQQQQ" localSheetId="58" hidden="1">{TRUE,TRUE,-2.75,-17,484.5,252.75,FALSE,TRUE,TRUE,TRUE,0,1,#N/A,1,#N/A,5.69230769230769,16.1176470588235,1,FALSE,FALSE,3,FALSE,1,FALSE,100,"Swvu.BASE.","ACwvu.BASE.",#N/A,FALSE,FALSE,0.31496062992126,0.275590551181102,0.6,0.511811023622047,1,"&amp;RPágina &amp;P","",TRUE,FALSE,FALSE,FALSE,1,100,#N/A,#N/A,"=R1C1:R504C8","=R9",#N/A,#N/A,FALSE,FALSE,TRUE,1,4294967292,144,FALSE,FALSE,TRUE,TRUE,TRUE}</definedName>
    <definedName name="QQQQQQ" localSheetId="59" hidden="1">{TRUE,TRUE,-2.75,-17,484.5,252.75,FALSE,TRUE,TRUE,TRUE,0,1,#N/A,1,#N/A,5.69230769230769,16.1176470588235,1,FALSE,FALSE,3,FALSE,1,FALSE,100,"Swvu.BASE.","ACwvu.BASE.",#N/A,FALSE,FALSE,0.31496062992126,0.275590551181102,0.6,0.511811023622047,1,"&amp;RPágina &amp;P","",TRUE,FALSE,FALSE,FALSE,1,100,#N/A,#N/A,"=R1C1:R504C8","=R9",#N/A,#N/A,FALSE,FALSE,TRUE,1,4294967292,144,FALSE,FALSE,TRUE,TRUE,TRUE}</definedName>
    <definedName name="QQQQQQ" hidden="1">{TRUE,TRUE,-2.75,-17,484.5,252.75,FALSE,TRUE,TRUE,TRUE,0,1,#N/A,1,#N/A,5.69230769230769,16.1176470588235,1,FALSE,FALSE,3,FALSE,1,FALSE,100,"Swvu.BASE.","ACwvu.BASE.",#N/A,FALSE,FALSE,0.31496062992126,0.275590551181102,0.6,0.511811023622047,1,"&amp;RPágina &amp;P","",TRUE,FALSE,FALSE,FALSE,1,100,#N/A,#N/A,"=R1C1:R504C8","=R9",#N/A,#N/A,FALSE,FALSE,TRUE,1,4294967292,144,FALSE,FALSE,TRUE,TRUE,TRUE}</definedName>
    <definedName name="qqqqqqq" localSheetId="62" hidden="1">{TRUE,TRUE,-2.75,-17,484.5,252.75,FALSE,TRUE,TRUE,TRUE,0,1,#N/A,1,#N/A,5.69230769230769,16.1176470588235,1,FALSE,FALSE,3,FALSE,1,FALSE,100,"Swvu.BASE.","ACwvu.BASE.",#N/A,FALSE,FALSE,0.31496062992126,0.275590551181102,0.6,0.511811023622047,1,"&amp;RPágina &amp;P","",TRUE,FALSE,FALSE,FALSE,1,100,#N/A,#N/A,"=R1C1:R504C8","=R9",#N/A,#N/A,FALSE,FALSE,TRUE,1,4294967292,144,FALSE,FALSE,TRUE,TRUE,TRUE}</definedName>
    <definedName name="qqqqqqq" localSheetId="58" hidden="1">{TRUE,TRUE,-2.75,-17,484.5,252.75,FALSE,TRUE,TRUE,TRUE,0,1,#N/A,1,#N/A,5.69230769230769,16.1176470588235,1,FALSE,FALSE,3,FALSE,1,FALSE,100,"Swvu.BASE.","ACwvu.BASE.",#N/A,FALSE,FALSE,0.31496062992126,0.275590551181102,0.6,0.511811023622047,1,"&amp;RPágina &amp;P","",TRUE,FALSE,FALSE,FALSE,1,100,#N/A,#N/A,"=R1C1:R504C8","=R9",#N/A,#N/A,FALSE,FALSE,TRUE,1,4294967292,144,FALSE,FALSE,TRUE,TRUE,TRUE}</definedName>
    <definedName name="qqqqqqq" localSheetId="59" hidden="1">{TRUE,TRUE,-2.75,-17,484.5,252.75,FALSE,TRUE,TRUE,TRUE,0,1,#N/A,1,#N/A,5.69230769230769,16.1176470588235,1,FALSE,FALSE,3,FALSE,1,FALSE,100,"Swvu.BASE.","ACwvu.BASE.",#N/A,FALSE,FALSE,0.31496062992126,0.275590551181102,0.6,0.511811023622047,1,"&amp;RPágina &amp;P","",TRUE,FALSE,FALSE,FALSE,1,100,#N/A,#N/A,"=R1C1:R504C8","=R9",#N/A,#N/A,FALSE,FALSE,TRUE,1,4294967292,144,FALSE,FALSE,TRUE,TRUE,TRUE}</definedName>
    <definedName name="qqqqqqq" hidden="1">{TRUE,TRUE,-2.75,-17,484.5,252.75,FALSE,TRUE,TRUE,TRUE,0,1,#N/A,1,#N/A,5.69230769230769,16.1176470588235,1,FALSE,FALSE,3,FALSE,1,FALSE,100,"Swvu.BASE.","ACwvu.BASE.",#N/A,FALSE,FALSE,0.31496062992126,0.275590551181102,0.6,0.511811023622047,1,"&amp;RPágina &amp;P","",TRUE,FALSE,FALSE,FALSE,1,100,#N/A,#N/A,"=R1C1:R504C8","=R9",#N/A,#N/A,FALSE,FALSE,TRUE,1,4294967292,144,FALSE,FALSE,TRUE,TRUE,TRUE}</definedName>
    <definedName name="RES" localSheetId="62" hidden="1">{#N/A,#N/A,FALSE,"ING. EXT."}</definedName>
    <definedName name="RES" localSheetId="17" hidden="1">{#N/A,#N/A,FALSE,"ING. EXT."}</definedName>
    <definedName name="RES" localSheetId="51" hidden="1">{#N/A,#N/A,FALSE,"ING. EXT."}</definedName>
    <definedName name="RES" localSheetId="5" hidden="1">{#N/A,#N/A,FALSE,"ING. EXT."}</definedName>
    <definedName name="RES" localSheetId="54" hidden="1">{#N/A,#N/A,FALSE,"ING. EXT."}</definedName>
    <definedName name="RES" localSheetId="55" hidden="1">{#N/A,#N/A,FALSE,"ING. EXT."}</definedName>
    <definedName name="RES" localSheetId="56" hidden="1">{#N/A,#N/A,FALSE,"ING. EXT."}</definedName>
    <definedName name="RES" localSheetId="57" hidden="1">{#N/A,#N/A,FALSE,"ING. EXT."}</definedName>
    <definedName name="RES" localSheetId="58" hidden="1">{#N/A,#N/A,FALSE,"ING. EXT."}</definedName>
    <definedName name="RES" localSheetId="59" hidden="1">{#N/A,#N/A,FALSE,"ING. EXT."}</definedName>
    <definedName name="RES" localSheetId="60" hidden="1">{#N/A,#N/A,FALSE,"ING. EXT."}</definedName>
    <definedName name="RES" localSheetId="61" hidden="1">{#N/A,#N/A,FALSE,"ING. EXT."}</definedName>
    <definedName name="RES" hidden="1">{#N/A,#N/A,FALSE,"ING. EXT."}</definedName>
    <definedName name="rty" localSheetId="62" hidden="1">{#N/A,#N/A,FALSE,"DEP. VISTA CON INT.";#N/A,#N/A,FALSE,"CTA. MAESTRA";#N/A,#N/A,FALSE,"DEP. PLAZO MENUDEO";#N/A,#N/A,FALSE,"FONDOS";#N/A,#N/A,FALSE,"DEP. EN DLLS.";#N/A,#N/A,FALSE,"DEUDA EN DLLS";#N/A,#N/A,FALSE,"PREST. INT.";#N/A,#N/A,FALSE,"REPORTOS";#N/A,#N/A,FALSE,"OTROS DEP.";#N/A,#N/A,FALSE,"ACREEDORES DIVERSOS"}</definedName>
    <definedName name="rty" localSheetId="17" hidden="1">{#N/A,#N/A,FALSE,"DEP. VISTA CON INT.";#N/A,#N/A,FALSE,"CTA. MAESTRA";#N/A,#N/A,FALSE,"DEP. PLAZO MENUDEO";#N/A,#N/A,FALSE,"FONDOS";#N/A,#N/A,FALSE,"DEP. EN DLLS.";#N/A,#N/A,FALSE,"DEUDA EN DLLS";#N/A,#N/A,FALSE,"PREST. INT.";#N/A,#N/A,FALSE,"REPORTOS";#N/A,#N/A,FALSE,"OTROS DEP.";#N/A,#N/A,FALSE,"ACREEDORES DIVERSOS"}</definedName>
    <definedName name="rty" localSheetId="51" hidden="1">{#N/A,#N/A,FALSE,"DEP. VISTA CON INT.";#N/A,#N/A,FALSE,"CTA. MAESTRA";#N/A,#N/A,FALSE,"DEP. PLAZO MENUDEO";#N/A,#N/A,FALSE,"FONDOS";#N/A,#N/A,FALSE,"DEP. EN DLLS.";#N/A,#N/A,FALSE,"DEUDA EN DLLS";#N/A,#N/A,FALSE,"PREST. INT.";#N/A,#N/A,FALSE,"REPORTOS";#N/A,#N/A,FALSE,"OTROS DEP.";#N/A,#N/A,FALSE,"ACREEDORES DIVERSOS"}</definedName>
    <definedName name="rty" localSheetId="5" hidden="1">{#N/A,#N/A,FALSE,"DEP. VISTA CON INT.";#N/A,#N/A,FALSE,"CTA. MAESTRA";#N/A,#N/A,FALSE,"DEP. PLAZO MENUDEO";#N/A,#N/A,FALSE,"FONDOS";#N/A,#N/A,FALSE,"DEP. EN DLLS.";#N/A,#N/A,FALSE,"DEUDA EN DLLS";#N/A,#N/A,FALSE,"PREST. INT.";#N/A,#N/A,FALSE,"REPORTOS";#N/A,#N/A,FALSE,"OTROS DEP.";#N/A,#N/A,FALSE,"ACREEDORES DIVERSOS"}</definedName>
    <definedName name="rty" localSheetId="54" hidden="1">{#N/A,#N/A,FALSE,"DEP. VISTA CON INT.";#N/A,#N/A,FALSE,"CTA. MAESTRA";#N/A,#N/A,FALSE,"DEP. PLAZO MENUDEO";#N/A,#N/A,FALSE,"FONDOS";#N/A,#N/A,FALSE,"DEP. EN DLLS.";#N/A,#N/A,FALSE,"DEUDA EN DLLS";#N/A,#N/A,FALSE,"PREST. INT.";#N/A,#N/A,FALSE,"REPORTOS";#N/A,#N/A,FALSE,"OTROS DEP.";#N/A,#N/A,FALSE,"ACREEDORES DIVERSOS"}</definedName>
    <definedName name="rty" localSheetId="55" hidden="1">{#N/A,#N/A,FALSE,"DEP. VISTA CON INT.";#N/A,#N/A,FALSE,"CTA. MAESTRA";#N/A,#N/A,FALSE,"DEP. PLAZO MENUDEO";#N/A,#N/A,FALSE,"FONDOS";#N/A,#N/A,FALSE,"DEP. EN DLLS.";#N/A,#N/A,FALSE,"DEUDA EN DLLS";#N/A,#N/A,FALSE,"PREST. INT.";#N/A,#N/A,FALSE,"REPORTOS";#N/A,#N/A,FALSE,"OTROS DEP.";#N/A,#N/A,FALSE,"ACREEDORES DIVERSOS"}</definedName>
    <definedName name="rty" localSheetId="56" hidden="1">{#N/A,#N/A,FALSE,"DEP. VISTA CON INT.";#N/A,#N/A,FALSE,"CTA. MAESTRA";#N/A,#N/A,FALSE,"DEP. PLAZO MENUDEO";#N/A,#N/A,FALSE,"FONDOS";#N/A,#N/A,FALSE,"DEP. EN DLLS.";#N/A,#N/A,FALSE,"DEUDA EN DLLS";#N/A,#N/A,FALSE,"PREST. INT.";#N/A,#N/A,FALSE,"REPORTOS";#N/A,#N/A,FALSE,"OTROS DEP.";#N/A,#N/A,FALSE,"ACREEDORES DIVERSOS"}</definedName>
    <definedName name="rty" localSheetId="57" hidden="1">{#N/A,#N/A,FALSE,"DEP. VISTA CON INT.";#N/A,#N/A,FALSE,"CTA. MAESTRA";#N/A,#N/A,FALSE,"DEP. PLAZO MENUDEO";#N/A,#N/A,FALSE,"FONDOS";#N/A,#N/A,FALSE,"DEP. EN DLLS.";#N/A,#N/A,FALSE,"DEUDA EN DLLS";#N/A,#N/A,FALSE,"PREST. INT.";#N/A,#N/A,FALSE,"REPORTOS";#N/A,#N/A,FALSE,"OTROS DEP.";#N/A,#N/A,FALSE,"ACREEDORES DIVERSOS"}</definedName>
    <definedName name="rty" localSheetId="58" hidden="1">{#N/A,#N/A,FALSE,"DEP. VISTA CON INT.";#N/A,#N/A,FALSE,"CTA. MAESTRA";#N/A,#N/A,FALSE,"DEP. PLAZO MENUDEO";#N/A,#N/A,FALSE,"FONDOS";#N/A,#N/A,FALSE,"DEP. EN DLLS.";#N/A,#N/A,FALSE,"DEUDA EN DLLS";#N/A,#N/A,FALSE,"PREST. INT.";#N/A,#N/A,FALSE,"REPORTOS";#N/A,#N/A,FALSE,"OTROS DEP.";#N/A,#N/A,FALSE,"ACREEDORES DIVERSOS"}</definedName>
    <definedName name="rty" localSheetId="59" hidden="1">{#N/A,#N/A,FALSE,"DEP. VISTA CON INT.";#N/A,#N/A,FALSE,"CTA. MAESTRA";#N/A,#N/A,FALSE,"DEP. PLAZO MENUDEO";#N/A,#N/A,FALSE,"FONDOS";#N/A,#N/A,FALSE,"DEP. EN DLLS.";#N/A,#N/A,FALSE,"DEUDA EN DLLS";#N/A,#N/A,FALSE,"PREST. INT.";#N/A,#N/A,FALSE,"REPORTOS";#N/A,#N/A,FALSE,"OTROS DEP.";#N/A,#N/A,FALSE,"ACREEDORES DIVERSOS"}</definedName>
    <definedName name="rty" localSheetId="60" hidden="1">{#N/A,#N/A,FALSE,"DEP. VISTA CON INT.";#N/A,#N/A,FALSE,"CTA. MAESTRA";#N/A,#N/A,FALSE,"DEP. PLAZO MENUDEO";#N/A,#N/A,FALSE,"FONDOS";#N/A,#N/A,FALSE,"DEP. EN DLLS.";#N/A,#N/A,FALSE,"DEUDA EN DLLS";#N/A,#N/A,FALSE,"PREST. INT.";#N/A,#N/A,FALSE,"REPORTOS";#N/A,#N/A,FALSE,"OTROS DEP.";#N/A,#N/A,FALSE,"ACREEDORES DIVERSOS"}</definedName>
    <definedName name="rty" localSheetId="61" hidden="1">{#N/A,#N/A,FALSE,"DEP. VISTA CON INT.";#N/A,#N/A,FALSE,"CTA. MAESTRA";#N/A,#N/A,FALSE,"DEP. PLAZO MENUDEO";#N/A,#N/A,FALSE,"FONDOS";#N/A,#N/A,FALSE,"DEP. EN DLLS.";#N/A,#N/A,FALSE,"DEUDA EN DLLS";#N/A,#N/A,FALSE,"PREST. INT.";#N/A,#N/A,FALSE,"REPORTOS";#N/A,#N/A,FALSE,"OTROS DEP.";#N/A,#N/A,FALSE,"ACREEDORES DIVERSOS"}</definedName>
    <definedName name="rty" hidden="1">{#N/A,#N/A,FALSE,"DEP. VISTA CON INT.";#N/A,#N/A,FALSE,"CTA. MAESTRA";#N/A,#N/A,FALSE,"DEP. PLAZO MENUDEO";#N/A,#N/A,FALSE,"FONDOS";#N/A,#N/A,FALSE,"DEP. EN DLLS.";#N/A,#N/A,FALSE,"DEUDA EN DLLS";#N/A,#N/A,FALSE,"PREST. INT.";#N/A,#N/A,FALSE,"REPORTOS";#N/A,#N/A,FALSE,"OTROS DEP.";#N/A,#N/A,FALSE,"ACREEDORES DIVERSOS"}</definedName>
    <definedName name="seis" localSheetId="62"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seis" localSheetId="51"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seis" localSheetId="55"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seis" localSheetId="56"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seis" localSheetId="57"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seis" localSheetId="58"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seis" localSheetId="59"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seis"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sese" localSheetId="62" hidden="1">{#N/A,#N/A,FALSE,"BAN3Q96"}</definedName>
    <definedName name="sese" localSheetId="17" hidden="1">{#N/A,#N/A,FALSE,"BAN3Q96"}</definedName>
    <definedName name="sese" localSheetId="51" hidden="1">{#N/A,#N/A,FALSE,"BAN3Q96"}</definedName>
    <definedName name="sese" localSheetId="5" hidden="1">{#N/A,#N/A,FALSE,"BAN3Q96"}</definedName>
    <definedName name="sese" localSheetId="54" hidden="1">{#N/A,#N/A,FALSE,"BAN3Q96"}</definedName>
    <definedName name="sese" localSheetId="55" hidden="1">{#N/A,#N/A,FALSE,"BAN3Q96"}</definedName>
    <definedName name="sese" localSheetId="56" hidden="1">{#N/A,#N/A,FALSE,"BAN3Q96"}</definedName>
    <definedName name="sese" localSheetId="57" hidden="1">{#N/A,#N/A,FALSE,"BAN3Q96"}</definedName>
    <definedName name="sese" localSheetId="58" hidden="1">{#N/A,#N/A,FALSE,"BAN3Q96"}</definedName>
    <definedName name="sese" localSheetId="59" hidden="1">{#N/A,#N/A,FALSE,"BAN3Q96"}</definedName>
    <definedName name="sese" localSheetId="60" hidden="1">{#N/A,#N/A,FALSE,"BAN3Q96"}</definedName>
    <definedName name="sese" localSheetId="61" hidden="1">{#N/A,#N/A,FALSE,"BAN3Q96"}</definedName>
    <definedName name="sese" hidden="1">{#N/A,#N/A,FALSE,"BAN3Q96"}</definedName>
    <definedName name="SI" localSheetId="62" hidden="1">{#N/A,#N/A,FALSE,"EDO. DE RESULTADOS";#N/A,#N/A,FALSE,"CAMBIOS";#N/A,#N/A,FALSE,"COM - VTA";#N/A,#N/A,FALSE,"DIVIDENDOS";#N/A,#N/A,FALSE,"OTROS ING. DE OP.";#N/A,#N/A,FALSE,"GASTOS DE PERSONAL";#N/A,#N/A,FALSE,"RENTAS";#N/A,#N/A,FALSE,"OTROS GASTOS";#N/A,#N/A,FALSE,"DEP. Y AMO.";#N/A,#N/A,FALSE,"OTROS PROD."}</definedName>
    <definedName name="SI" localSheetId="17" hidden="1">{#N/A,#N/A,FALSE,"EDO. DE RESULTADOS";#N/A,#N/A,FALSE,"CAMBIOS";#N/A,#N/A,FALSE,"COM - VTA";#N/A,#N/A,FALSE,"DIVIDENDOS";#N/A,#N/A,FALSE,"OTROS ING. DE OP.";#N/A,#N/A,FALSE,"GASTOS DE PERSONAL";#N/A,#N/A,FALSE,"RENTAS";#N/A,#N/A,FALSE,"OTROS GASTOS";#N/A,#N/A,FALSE,"DEP. Y AMO.";#N/A,#N/A,FALSE,"OTROS PROD."}</definedName>
    <definedName name="SI" localSheetId="51" hidden="1">{#N/A,#N/A,FALSE,"EDO. DE RESULTADOS";#N/A,#N/A,FALSE,"CAMBIOS";#N/A,#N/A,FALSE,"COM - VTA";#N/A,#N/A,FALSE,"DIVIDENDOS";#N/A,#N/A,FALSE,"OTROS ING. DE OP.";#N/A,#N/A,FALSE,"GASTOS DE PERSONAL";#N/A,#N/A,FALSE,"RENTAS";#N/A,#N/A,FALSE,"OTROS GASTOS";#N/A,#N/A,FALSE,"DEP. Y AMO.";#N/A,#N/A,FALSE,"OTROS PROD."}</definedName>
    <definedName name="SI" localSheetId="5" hidden="1">{#N/A,#N/A,FALSE,"EDO. DE RESULTADOS";#N/A,#N/A,FALSE,"CAMBIOS";#N/A,#N/A,FALSE,"COM - VTA";#N/A,#N/A,FALSE,"DIVIDENDOS";#N/A,#N/A,FALSE,"OTROS ING. DE OP.";#N/A,#N/A,FALSE,"GASTOS DE PERSONAL";#N/A,#N/A,FALSE,"RENTAS";#N/A,#N/A,FALSE,"OTROS GASTOS";#N/A,#N/A,FALSE,"DEP. Y AMO.";#N/A,#N/A,FALSE,"OTROS PROD."}</definedName>
    <definedName name="SI" localSheetId="54" hidden="1">{#N/A,#N/A,FALSE,"EDO. DE RESULTADOS";#N/A,#N/A,FALSE,"CAMBIOS";#N/A,#N/A,FALSE,"COM - VTA";#N/A,#N/A,FALSE,"DIVIDENDOS";#N/A,#N/A,FALSE,"OTROS ING. DE OP.";#N/A,#N/A,FALSE,"GASTOS DE PERSONAL";#N/A,#N/A,FALSE,"RENTAS";#N/A,#N/A,FALSE,"OTROS GASTOS";#N/A,#N/A,FALSE,"DEP. Y AMO.";#N/A,#N/A,FALSE,"OTROS PROD."}</definedName>
    <definedName name="SI" localSheetId="55" hidden="1">{#N/A,#N/A,FALSE,"EDO. DE RESULTADOS";#N/A,#N/A,FALSE,"CAMBIOS";#N/A,#N/A,FALSE,"COM - VTA";#N/A,#N/A,FALSE,"DIVIDENDOS";#N/A,#N/A,FALSE,"OTROS ING. DE OP.";#N/A,#N/A,FALSE,"GASTOS DE PERSONAL";#N/A,#N/A,FALSE,"RENTAS";#N/A,#N/A,FALSE,"OTROS GASTOS";#N/A,#N/A,FALSE,"DEP. Y AMO.";#N/A,#N/A,FALSE,"OTROS PROD."}</definedName>
    <definedName name="SI" localSheetId="56" hidden="1">{#N/A,#N/A,FALSE,"EDO. DE RESULTADOS";#N/A,#N/A,FALSE,"CAMBIOS";#N/A,#N/A,FALSE,"COM - VTA";#N/A,#N/A,FALSE,"DIVIDENDOS";#N/A,#N/A,FALSE,"OTROS ING. DE OP.";#N/A,#N/A,FALSE,"GASTOS DE PERSONAL";#N/A,#N/A,FALSE,"RENTAS";#N/A,#N/A,FALSE,"OTROS GASTOS";#N/A,#N/A,FALSE,"DEP. Y AMO.";#N/A,#N/A,FALSE,"OTROS PROD."}</definedName>
    <definedName name="SI" localSheetId="57" hidden="1">{#N/A,#N/A,FALSE,"EDO. DE RESULTADOS";#N/A,#N/A,FALSE,"CAMBIOS";#N/A,#N/A,FALSE,"COM - VTA";#N/A,#N/A,FALSE,"DIVIDENDOS";#N/A,#N/A,FALSE,"OTROS ING. DE OP.";#N/A,#N/A,FALSE,"GASTOS DE PERSONAL";#N/A,#N/A,FALSE,"RENTAS";#N/A,#N/A,FALSE,"OTROS GASTOS";#N/A,#N/A,FALSE,"DEP. Y AMO.";#N/A,#N/A,FALSE,"OTROS PROD."}</definedName>
    <definedName name="SI" localSheetId="58" hidden="1">{#N/A,#N/A,FALSE,"EDO. DE RESULTADOS";#N/A,#N/A,FALSE,"CAMBIOS";#N/A,#N/A,FALSE,"COM - VTA";#N/A,#N/A,FALSE,"DIVIDENDOS";#N/A,#N/A,FALSE,"OTROS ING. DE OP.";#N/A,#N/A,FALSE,"GASTOS DE PERSONAL";#N/A,#N/A,FALSE,"RENTAS";#N/A,#N/A,FALSE,"OTROS GASTOS";#N/A,#N/A,FALSE,"DEP. Y AMO.";#N/A,#N/A,FALSE,"OTROS PROD."}</definedName>
    <definedName name="SI" localSheetId="59" hidden="1">{#N/A,#N/A,FALSE,"EDO. DE RESULTADOS";#N/A,#N/A,FALSE,"CAMBIOS";#N/A,#N/A,FALSE,"COM - VTA";#N/A,#N/A,FALSE,"DIVIDENDOS";#N/A,#N/A,FALSE,"OTROS ING. DE OP.";#N/A,#N/A,FALSE,"GASTOS DE PERSONAL";#N/A,#N/A,FALSE,"RENTAS";#N/A,#N/A,FALSE,"OTROS GASTOS";#N/A,#N/A,FALSE,"DEP. Y AMO.";#N/A,#N/A,FALSE,"OTROS PROD."}</definedName>
    <definedName name="SI" localSheetId="60" hidden="1">{#N/A,#N/A,FALSE,"EDO. DE RESULTADOS";#N/A,#N/A,FALSE,"CAMBIOS";#N/A,#N/A,FALSE,"COM - VTA";#N/A,#N/A,FALSE,"DIVIDENDOS";#N/A,#N/A,FALSE,"OTROS ING. DE OP.";#N/A,#N/A,FALSE,"GASTOS DE PERSONAL";#N/A,#N/A,FALSE,"RENTAS";#N/A,#N/A,FALSE,"OTROS GASTOS";#N/A,#N/A,FALSE,"DEP. Y AMO.";#N/A,#N/A,FALSE,"OTROS PROD."}</definedName>
    <definedName name="SI" localSheetId="61" hidden="1">{#N/A,#N/A,FALSE,"EDO. DE RESULTADOS";#N/A,#N/A,FALSE,"CAMBIOS";#N/A,#N/A,FALSE,"COM - VTA";#N/A,#N/A,FALSE,"DIVIDENDOS";#N/A,#N/A,FALSE,"OTROS ING. DE OP.";#N/A,#N/A,FALSE,"GASTOS DE PERSONAL";#N/A,#N/A,FALSE,"RENTAS";#N/A,#N/A,FALSE,"OTROS GASTOS";#N/A,#N/A,FALSE,"DEP. Y AMO.";#N/A,#N/A,FALSE,"OTROS PROD."}</definedName>
    <definedName name="SI" hidden="1">{#N/A,#N/A,FALSE,"EDO. DE RESULTADOS";#N/A,#N/A,FALSE,"CAMBIOS";#N/A,#N/A,FALSE,"COM - VTA";#N/A,#N/A,FALSE,"DIVIDENDOS";#N/A,#N/A,FALSE,"OTROS ING. DE OP.";#N/A,#N/A,FALSE,"GASTOS DE PERSONAL";#N/A,#N/A,FALSE,"RENTAS";#N/A,#N/A,FALSE,"OTROS GASTOS";#N/A,#N/A,FALSE,"DEP. Y AMO.";#N/A,#N/A,FALSE,"OTROS PROD."}</definedName>
    <definedName name="SIS" localSheetId="62" hidden="1">{#N/A,#N/A,FALSE,"OBLIG.S-CAPITAL"}</definedName>
    <definedName name="SIS" localSheetId="17" hidden="1">{#N/A,#N/A,FALSE,"OBLIG.S-CAPITAL"}</definedName>
    <definedName name="SIS" localSheetId="51" hidden="1">{#N/A,#N/A,FALSE,"OBLIG.S-CAPITAL"}</definedName>
    <definedName name="SIS" localSheetId="5" hidden="1">{#N/A,#N/A,FALSE,"OBLIG.S-CAPITAL"}</definedName>
    <definedName name="SIS" localSheetId="54" hidden="1">{#N/A,#N/A,FALSE,"OBLIG.S-CAPITAL"}</definedName>
    <definedName name="SIS" localSheetId="55" hidden="1">{#N/A,#N/A,FALSE,"OBLIG.S-CAPITAL"}</definedName>
    <definedName name="SIS" localSheetId="56" hidden="1">{#N/A,#N/A,FALSE,"OBLIG.S-CAPITAL"}</definedName>
    <definedName name="SIS" localSheetId="57" hidden="1">{#N/A,#N/A,FALSE,"OBLIG.S-CAPITAL"}</definedName>
    <definedName name="SIS" localSheetId="58" hidden="1">{#N/A,#N/A,FALSE,"OBLIG.S-CAPITAL"}</definedName>
    <definedName name="SIS" localSheetId="59" hidden="1">{#N/A,#N/A,FALSE,"OBLIG.S-CAPITAL"}</definedName>
    <definedName name="SIS" localSheetId="60" hidden="1">{#N/A,#N/A,FALSE,"OBLIG.S-CAPITAL"}</definedName>
    <definedName name="SIS" localSheetId="61" hidden="1">{#N/A,#N/A,FALSE,"OBLIG.S-CAPITAL"}</definedName>
    <definedName name="SIS" hidden="1">{#N/A,#N/A,FALSE,"OBLIG.S-CAPITAL"}</definedName>
    <definedName name="sqa" localSheetId="62" hidden="1">{#N/A,#N/A,FALSE,"BAN3Q96"}</definedName>
    <definedName name="sqa" localSheetId="17" hidden="1">{#N/A,#N/A,FALSE,"BAN3Q96"}</definedName>
    <definedName name="sqa" localSheetId="51" hidden="1">{#N/A,#N/A,FALSE,"BAN3Q96"}</definedName>
    <definedName name="sqa" localSheetId="5" hidden="1">{#N/A,#N/A,FALSE,"BAN3Q96"}</definedName>
    <definedName name="sqa" localSheetId="54" hidden="1">{#N/A,#N/A,FALSE,"BAN3Q96"}</definedName>
    <definedName name="sqa" localSheetId="55" hidden="1">{#N/A,#N/A,FALSE,"BAN3Q96"}</definedName>
    <definedName name="sqa" localSheetId="56" hidden="1">{#N/A,#N/A,FALSE,"BAN3Q96"}</definedName>
    <definedName name="sqa" localSheetId="57" hidden="1">{#N/A,#N/A,FALSE,"BAN3Q96"}</definedName>
    <definedName name="sqa" localSheetId="58" hidden="1">{#N/A,#N/A,FALSE,"BAN3Q96"}</definedName>
    <definedName name="sqa" localSheetId="59" hidden="1">{#N/A,#N/A,FALSE,"BAN3Q96"}</definedName>
    <definedName name="sqa" localSheetId="60" hidden="1">{#N/A,#N/A,FALSE,"BAN3Q96"}</definedName>
    <definedName name="sqa" localSheetId="61" hidden="1">{#N/A,#N/A,FALSE,"BAN3Q96"}</definedName>
    <definedName name="sqa" hidden="1">{#N/A,#N/A,FALSE,"BAN3Q96"}</definedName>
    <definedName name="SSSSS" localSheetId="62" hidden="1">{"PREVIO",#N/A,FALSE,"ENTRADAS"}</definedName>
    <definedName name="SSSSS" localSheetId="58" hidden="1">{"PREVIO",#N/A,FALSE,"ENTRADAS"}</definedName>
    <definedName name="SSSSS" localSheetId="59" hidden="1">{"PREVIO",#N/A,FALSE,"ENTRADAS"}</definedName>
    <definedName name="SSSSS" hidden="1">{"PREVIO",#N/A,FALSE,"ENTRADAS"}</definedName>
    <definedName name="subsidiarias" localSheetId="62" hidden="1">{#N/A,#N/A,FALSE,"SUBSIDIARIAS"}</definedName>
    <definedName name="subsidiarias" localSheetId="17" hidden="1">{#N/A,#N/A,FALSE,"SUBSIDIARIAS"}</definedName>
    <definedName name="subsidiarias" localSheetId="51" hidden="1">{#N/A,#N/A,FALSE,"SUBSIDIARIAS"}</definedName>
    <definedName name="subsidiarias" localSheetId="5" hidden="1">{#N/A,#N/A,FALSE,"SUBSIDIARIAS"}</definedName>
    <definedName name="subsidiarias" localSheetId="54" hidden="1">{#N/A,#N/A,FALSE,"SUBSIDIARIAS"}</definedName>
    <definedName name="subsidiarias" localSheetId="55" hidden="1">{#N/A,#N/A,FALSE,"SUBSIDIARIAS"}</definedName>
    <definedName name="subsidiarias" localSheetId="56" hidden="1">{#N/A,#N/A,FALSE,"SUBSIDIARIAS"}</definedName>
    <definedName name="subsidiarias" localSheetId="57" hidden="1">{#N/A,#N/A,FALSE,"SUBSIDIARIAS"}</definedName>
    <definedName name="subsidiarias" localSheetId="58" hidden="1">{#N/A,#N/A,FALSE,"SUBSIDIARIAS"}</definedName>
    <definedName name="subsidiarias" localSheetId="59" hidden="1">{#N/A,#N/A,FALSE,"SUBSIDIARIAS"}</definedName>
    <definedName name="subsidiarias" localSheetId="60" hidden="1">{#N/A,#N/A,FALSE,"SUBSIDIARIAS"}</definedName>
    <definedName name="subsidiarias" localSheetId="61" hidden="1">{#N/A,#N/A,FALSE,"SUBSIDIARIAS"}</definedName>
    <definedName name="subsidiarias" hidden="1">{#N/A,#N/A,FALSE,"SUBSIDIARIAS"}</definedName>
    <definedName name="t" localSheetId="62" hidden="1">{#N/A,#N/A,FALSE,"OBLIG.S-CAPITAL"}</definedName>
    <definedName name="t" localSheetId="17" hidden="1">{#N/A,#N/A,FALSE,"OBLIG.S-CAPITAL"}</definedName>
    <definedName name="t" localSheetId="51" hidden="1">{#N/A,#N/A,FALSE,"OBLIG.S-CAPITAL"}</definedName>
    <definedName name="t" localSheetId="5" hidden="1">{#N/A,#N/A,FALSE,"OBLIG.S-CAPITAL"}</definedName>
    <definedName name="t" localSheetId="54" hidden="1">{#N/A,#N/A,FALSE,"OBLIG.S-CAPITAL"}</definedName>
    <definedName name="t" localSheetId="55" hidden="1">{#N/A,#N/A,FALSE,"OBLIG.S-CAPITAL"}</definedName>
    <definedName name="t" localSheetId="56" hidden="1">{#N/A,#N/A,FALSE,"OBLIG.S-CAPITAL"}</definedName>
    <definedName name="t" localSheetId="57" hidden="1">{#N/A,#N/A,FALSE,"OBLIG.S-CAPITAL"}</definedName>
    <definedName name="t" localSheetId="58" hidden="1">{#N/A,#N/A,FALSE,"OBLIG.S-CAPITAL"}</definedName>
    <definedName name="t" localSheetId="59" hidden="1">{#N/A,#N/A,FALSE,"OBLIG.S-CAPITAL"}</definedName>
    <definedName name="t" localSheetId="60" hidden="1">{#N/A,#N/A,FALSE,"OBLIG.S-CAPITAL"}</definedName>
    <definedName name="t" localSheetId="61" hidden="1">{#N/A,#N/A,FALSE,"OBLIG.S-CAPITAL"}</definedName>
    <definedName name="t" hidden="1">{#N/A,#N/A,FALSE,"OBLIG.S-CAPITAL"}</definedName>
    <definedName name="tam" localSheetId="62" hidden="1">{#N/A,#N/A,FALSE,"OBLIG.S-CAPITAL"}</definedName>
    <definedName name="tam" localSheetId="17" hidden="1">{#N/A,#N/A,FALSE,"OBLIG.S-CAPITAL"}</definedName>
    <definedName name="tam" localSheetId="51" hidden="1">{#N/A,#N/A,FALSE,"OBLIG.S-CAPITAL"}</definedName>
    <definedName name="tam" localSheetId="5" hidden="1">{#N/A,#N/A,FALSE,"OBLIG.S-CAPITAL"}</definedName>
    <definedName name="tam" localSheetId="54" hidden="1">{#N/A,#N/A,FALSE,"OBLIG.S-CAPITAL"}</definedName>
    <definedName name="tam" localSheetId="55" hidden="1">{#N/A,#N/A,FALSE,"OBLIG.S-CAPITAL"}</definedName>
    <definedName name="tam" localSheetId="56" hidden="1">{#N/A,#N/A,FALSE,"OBLIG.S-CAPITAL"}</definedName>
    <definedName name="tam" localSheetId="57" hidden="1">{#N/A,#N/A,FALSE,"OBLIG.S-CAPITAL"}</definedName>
    <definedName name="tam" localSheetId="58" hidden="1">{#N/A,#N/A,FALSE,"OBLIG.S-CAPITAL"}</definedName>
    <definedName name="tam" localSheetId="59" hidden="1">{#N/A,#N/A,FALSE,"OBLIG.S-CAPITAL"}</definedName>
    <definedName name="tam" localSheetId="60" hidden="1">{#N/A,#N/A,FALSE,"OBLIG.S-CAPITAL"}</definedName>
    <definedName name="tam" localSheetId="61" hidden="1">{#N/A,#N/A,FALSE,"OBLIG.S-CAPITAL"}</definedName>
    <definedName name="tam" hidden="1">{#N/A,#N/A,FALSE,"OBLIG.S-CAPITAL"}</definedName>
    <definedName name="TextRefCopyRangeCount" localSheetId="55" hidden="1">66</definedName>
    <definedName name="TextRefCopyRangeCount" hidden="1">575</definedName>
    <definedName name="todo" localSheetId="62" hidden="1">{#N/A,#N/A,FALSE,"GRAN CAIMAN"}</definedName>
    <definedName name="todo" localSheetId="17" hidden="1">{#N/A,#N/A,FALSE,"GRAN CAIMAN"}</definedName>
    <definedName name="todo" localSheetId="51" hidden="1">{#N/A,#N/A,FALSE,"GRAN CAIMAN"}</definedName>
    <definedName name="todo" localSheetId="5" hidden="1">{#N/A,#N/A,FALSE,"GRAN CAIMAN"}</definedName>
    <definedName name="todo" localSheetId="54" hidden="1">{#N/A,#N/A,FALSE,"GRAN CAIMAN"}</definedName>
    <definedName name="todo" localSheetId="55" hidden="1">{#N/A,#N/A,FALSE,"GRAN CAIMAN"}</definedName>
    <definedName name="todo" localSheetId="56" hidden="1">{#N/A,#N/A,FALSE,"GRAN CAIMAN"}</definedName>
    <definedName name="todo" localSheetId="57" hidden="1">{#N/A,#N/A,FALSE,"GRAN CAIMAN"}</definedName>
    <definedName name="todo" localSheetId="58" hidden="1">{#N/A,#N/A,FALSE,"GRAN CAIMAN"}</definedName>
    <definedName name="todo" localSheetId="59" hidden="1">{#N/A,#N/A,FALSE,"GRAN CAIMAN"}</definedName>
    <definedName name="todo" localSheetId="60" hidden="1">{#N/A,#N/A,FALSE,"GRAN CAIMAN"}</definedName>
    <definedName name="todo" localSheetId="61" hidden="1">{#N/A,#N/A,FALSE,"GRAN CAIMAN"}</definedName>
    <definedName name="todo" hidden="1">{#N/A,#N/A,FALSE,"GRAN CAIMAN"}</definedName>
    <definedName name="tres" localSheetId="62" hidden="1">{#N/A,#N/A,FALSE,"ING. EXT."}</definedName>
    <definedName name="tres" localSheetId="51" hidden="1">{#N/A,#N/A,FALSE,"ING. EXT."}</definedName>
    <definedName name="tres" localSheetId="55" hidden="1">{#N/A,#N/A,FALSE,"ING. EXT."}</definedName>
    <definedName name="tres" localSheetId="56" hidden="1">{#N/A,#N/A,FALSE,"ING. EXT."}</definedName>
    <definedName name="tres" localSheetId="57" hidden="1">{#N/A,#N/A,FALSE,"ING. EXT."}</definedName>
    <definedName name="tres" localSheetId="58" hidden="1">{#N/A,#N/A,FALSE,"ING. EXT."}</definedName>
    <definedName name="tres" localSheetId="59" hidden="1">{#N/A,#N/A,FALSE,"ING. EXT."}</definedName>
    <definedName name="tres" hidden="1">{#N/A,#N/A,FALSE,"ING. EXT."}</definedName>
    <definedName name="VALOR" localSheetId="62" hidden="1">{#N/A,#N/A,FALSE,"C-V VALORES";#N/A,#N/A,FALSE,"C-V VALORES"}</definedName>
    <definedName name="VALOR" localSheetId="17" hidden="1">{#N/A,#N/A,FALSE,"C-V VALORES";#N/A,#N/A,FALSE,"C-V VALORES"}</definedName>
    <definedName name="VALOR" localSheetId="51" hidden="1">{#N/A,#N/A,FALSE,"C-V VALORES";#N/A,#N/A,FALSE,"C-V VALORES"}</definedName>
    <definedName name="VALOR" localSheetId="5" hidden="1">{#N/A,#N/A,FALSE,"C-V VALORES";#N/A,#N/A,FALSE,"C-V VALORES"}</definedName>
    <definedName name="VALOR" localSheetId="54" hidden="1">{#N/A,#N/A,FALSE,"C-V VALORES";#N/A,#N/A,FALSE,"C-V VALORES"}</definedName>
    <definedName name="VALOR" localSheetId="55" hidden="1">{#N/A,#N/A,FALSE,"C-V VALORES";#N/A,#N/A,FALSE,"C-V VALORES"}</definedName>
    <definedName name="VALOR" localSheetId="56" hidden="1">{#N/A,#N/A,FALSE,"C-V VALORES";#N/A,#N/A,FALSE,"C-V VALORES"}</definedName>
    <definedName name="VALOR" localSheetId="57" hidden="1">{#N/A,#N/A,FALSE,"C-V VALORES";#N/A,#N/A,FALSE,"C-V VALORES"}</definedName>
    <definedName name="VALOR" localSheetId="58" hidden="1">{#N/A,#N/A,FALSE,"C-V VALORES";#N/A,#N/A,FALSE,"C-V VALORES"}</definedName>
    <definedName name="VALOR" localSheetId="59" hidden="1">{#N/A,#N/A,FALSE,"C-V VALORES";#N/A,#N/A,FALSE,"C-V VALORES"}</definedName>
    <definedName name="VALOR" localSheetId="60" hidden="1">{#N/A,#N/A,FALSE,"C-V VALORES";#N/A,#N/A,FALSE,"C-V VALORES"}</definedName>
    <definedName name="VALOR" localSheetId="61" hidden="1">{#N/A,#N/A,FALSE,"C-V VALORES";#N/A,#N/A,FALSE,"C-V VALORES"}</definedName>
    <definedName name="VALOR" hidden="1">{#N/A,#N/A,FALSE,"C-V VALORES";#N/A,#N/A,FALSE,"C-V VALORES"}</definedName>
    <definedName name="valores" localSheetId="62" hidden="1">{#N/A,#N/A,FALSE,"C-V VALORES";#N/A,#N/A,FALSE,"C-V VALORES"}</definedName>
    <definedName name="valores" localSheetId="17" hidden="1">{#N/A,#N/A,FALSE,"C-V VALORES";#N/A,#N/A,FALSE,"C-V VALORES"}</definedName>
    <definedName name="valores" localSheetId="51" hidden="1">{#N/A,#N/A,FALSE,"C-V VALORES";#N/A,#N/A,FALSE,"C-V VALORES"}</definedName>
    <definedName name="valores" localSheetId="5" hidden="1">{#N/A,#N/A,FALSE,"C-V VALORES";#N/A,#N/A,FALSE,"C-V VALORES"}</definedName>
    <definedName name="valores" localSheetId="54" hidden="1">{#N/A,#N/A,FALSE,"C-V VALORES";#N/A,#N/A,FALSE,"C-V VALORES"}</definedName>
    <definedName name="valores" localSheetId="55" hidden="1">{#N/A,#N/A,FALSE,"C-V VALORES";#N/A,#N/A,FALSE,"C-V VALORES"}</definedName>
    <definedName name="valores" localSheetId="56" hidden="1">{#N/A,#N/A,FALSE,"C-V VALORES";#N/A,#N/A,FALSE,"C-V VALORES"}</definedName>
    <definedName name="valores" localSheetId="57" hidden="1">{#N/A,#N/A,FALSE,"C-V VALORES";#N/A,#N/A,FALSE,"C-V VALORES"}</definedName>
    <definedName name="valores" localSheetId="58" hidden="1">{#N/A,#N/A,FALSE,"C-V VALORES";#N/A,#N/A,FALSE,"C-V VALORES"}</definedName>
    <definedName name="valores" localSheetId="59" hidden="1">{#N/A,#N/A,FALSE,"C-V VALORES";#N/A,#N/A,FALSE,"C-V VALORES"}</definedName>
    <definedName name="valores" localSheetId="60" hidden="1">{#N/A,#N/A,FALSE,"C-V VALORES";#N/A,#N/A,FALSE,"C-V VALORES"}</definedName>
    <definedName name="valores" localSheetId="61" hidden="1">{#N/A,#N/A,FALSE,"C-V VALORES";#N/A,#N/A,FALSE,"C-V VALORES"}</definedName>
    <definedName name="valores" hidden="1">{#N/A,#N/A,FALSE,"C-V VALORES";#N/A,#N/A,FALSE,"C-V VALORES"}</definedName>
    <definedName name="w" localSheetId="62" hidden="1">{#N/A,#N/A,FALSE,"BAN3Q96"}</definedName>
    <definedName name="w" localSheetId="17" hidden="1">{#N/A,#N/A,FALSE,"BAN3Q96"}</definedName>
    <definedName name="w" localSheetId="51" hidden="1">{#N/A,#N/A,FALSE,"BAN3Q96"}</definedName>
    <definedName name="w" localSheetId="5" hidden="1">{#N/A,#N/A,FALSE,"BAN3Q96"}</definedName>
    <definedName name="w" localSheetId="54" hidden="1">{#N/A,#N/A,FALSE,"BAN3Q96"}</definedName>
    <definedName name="w" localSheetId="55" hidden="1">{#N/A,#N/A,FALSE,"BAN3Q96"}</definedName>
    <definedName name="w" localSheetId="56" hidden="1">{#N/A,#N/A,FALSE,"BAN3Q96"}</definedName>
    <definedName name="w" localSheetId="57" hidden="1">{#N/A,#N/A,FALSE,"BAN3Q96"}</definedName>
    <definedName name="w" localSheetId="58" hidden="1">{#N/A,#N/A,FALSE,"BAN3Q96"}</definedName>
    <definedName name="w" localSheetId="59" hidden="1">{#N/A,#N/A,FALSE,"BAN3Q96"}</definedName>
    <definedName name="w" localSheetId="60" hidden="1">{#N/A,#N/A,FALSE,"BAN3Q96"}</definedName>
    <definedName name="w" localSheetId="61" hidden="1">{#N/A,#N/A,FALSE,"BAN3Q96"}</definedName>
    <definedName name="w" hidden="1">{#N/A,#N/A,FALSE,"BAN3Q96"}</definedName>
    <definedName name="WHITNEY" localSheetId="62" hidden="1">{"'Hoja3'!$C$8:$E$10"}</definedName>
    <definedName name="WHITNEY" localSheetId="58" hidden="1">{"'Hoja3'!$C$8:$E$10"}</definedName>
    <definedName name="WHITNEY" localSheetId="59" hidden="1">{"'Hoja3'!$C$8:$E$10"}</definedName>
    <definedName name="WHITNEY" hidden="1">{"'Hoja3'!$C$8:$E$10"}</definedName>
    <definedName name="wrn.ACTIVO." localSheetId="62"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wrn.ACTIVO." localSheetId="17"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wrn.ACTIVO." localSheetId="51"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wrn.ACTIVO." localSheetId="5"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wrn.ACTIVO." localSheetId="54"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wrn.ACTIVO." localSheetId="55"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wrn.ACTIVO." localSheetId="56"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wrn.ACTIVO." localSheetId="57"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wrn.ACTIVO." localSheetId="58"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wrn.ACTIVO." localSheetId="59"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wrn.ACTIVO." localSheetId="60"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wrn.ACTIVO." localSheetId="61"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wrn.ACTIVO."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wrn.Aging._.and._.Trend._.Analysis." localSheetId="62" hidden="1">{#N/A,#N/A,FALSE,"Aging Summary";#N/A,#N/A,FALSE,"Ratio Analysis";#N/A,#N/A,FALSE,"Test 120 Day Accts";#N/A,#N/A,FALSE,"Tickmarks"}</definedName>
    <definedName name="wrn.Aging._.and._.Trend._.Analysis." localSheetId="17" hidden="1">{#N/A,#N/A,FALSE,"Aging Summary";#N/A,#N/A,FALSE,"Ratio Analysis";#N/A,#N/A,FALSE,"Test 120 Day Accts";#N/A,#N/A,FALSE,"Tickmarks"}</definedName>
    <definedName name="wrn.Aging._.and._.Trend._.Analysis." localSheetId="51" hidden="1">{#N/A,#N/A,FALSE,"Aging Summary";#N/A,#N/A,FALSE,"Ratio Analysis";#N/A,#N/A,FALSE,"Test 120 Day Accts";#N/A,#N/A,FALSE,"Tickmarks"}</definedName>
    <definedName name="wrn.Aging._.and._.Trend._.Analysis." localSheetId="5" hidden="1">{#N/A,#N/A,FALSE,"Aging Summary";#N/A,#N/A,FALSE,"Ratio Analysis";#N/A,#N/A,FALSE,"Test 120 Day Accts";#N/A,#N/A,FALSE,"Tickmarks"}</definedName>
    <definedName name="wrn.Aging._.and._.Trend._.Analysis." localSheetId="54" hidden="1">{#N/A,#N/A,FALSE,"Aging Summary";#N/A,#N/A,FALSE,"Ratio Analysis";#N/A,#N/A,FALSE,"Test 120 Day Accts";#N/A,#N/A,FALSE,"Tickmarks"}</definedName>
    <definedName name="wrn.Aging._.and._.Trend._.Analysis." localSheetId="55" hidden="1">{#N/A,#N/A,FALSE,"Aging Summary";#N/A,#N/A,FALSE,"Ratio Analysis";#N/A,#N/A,FALSE,"Test 120 Day Accts";#N/A,#N/A,FALSE,"Tickmarks"}</definedName>
    <definedName name="wrn.Aging._.and._.Trend._.Analysis." localSheetId="56" hidden="1">{#N/A,#N/A,FALSE,"Aging Summary";#N/A,#N/A,FALSE,"Ratio Analysis";#N/A,#N/A,FALSE,"Test 120 Day Accts";#N/A,#N/A,FALSE,"Tickmarks"}</definedName>
    <definedName name="wrn.Aging._.and._.Trend._.Analysis." localSheetId="57" hidden="1">{#N/A,#N/A,FALSE,"Aging Summary";#N/A,#N/A,FALSE,"Ratio Analysis";#N/A,#N/A,FALSE,"Test 120 Day Accts";#N/A,#N/A,FALSE,"Tickmarks"}</definedName>
    <definedName name="wrn.Aging._.and._.Trend._.Analysis." localSheetId="58" hidden="1">{#N/A,#N/A,FALSE,"Aging Summary";#N/A,#N/A,FALSE,"Ratio Analysis";#N/A,#N/A,FALSE,"Test 120 Day Accts";#N/A,#N/A,FALSE,"Tickmarks"}</definedName>
    <definedName name="wrn.Aging._.and._.Trend._.Analysis." localSheetId="59" hidden="1">{#N/A,#N/A,FALSE,"Aging Summary";#N/A,#N/A,FALSE,"Ratio Analysis";#N/A,#N/A,FALSE,"Test 120 Day Accts";#N/A,#N/A,FALSE,"Tickmarks"}</definedName>
    <definedName name="wrn.Aging._.and._.Trend._.Analysis." localSheetId="60" hidden="1">{#N/A,#N/A,FALSE,"Aging Summary";#N/A,#N/A,FALSE,"Ratio Analysis";#N/A,#N/A,FALSE,"Test 120 Day Accts";#N/A,#N/A,FALSE,"Tickmarks"}</definedName>
    <definedName name="wrn.Aging._.and._.Trend._.Analysis." localSheetId="61"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BALANCE." localSheetId="62" hidden="1">{#N/A,#N/A,FALSE,"BAN3Q96"}</definedName>
    <definedName name="wrn.BALANCE." localSheetId="17" hidden="1">{#N/A,#N/A,FALSE,"BAN3Q96"}</definedName>
    <definedName name="wrn.BALANCE." localSheetId="51" hidden="1">{#N/A,#N/A,FALSE,"BAN3Q96"}</definedName>
    <definedName name="wrn.BALANCE." localSheetId="5" hidden="1">{#N/A,#N/A,FALSE,"BAN3Q96"}</definedName>
    <definedName name="wrn.BALANCE." localSheetId="54" hidden="1">{#N/A,#N/A,FALSE,"BAN3Q96"}</definedName>
    <definedName name="wrn.BALANCE." localSheetId="55" hidden="1">{#N/A,#N/A,FALSE,"BAN3Q96"}</definedName>
    <definedName name="wrn.BALANCE." localSheetId="56" hidden="1">{#N/A,#N/A,FALSE,"BAN3Q96"}</definedName>
    <definedName name="wrn.BALANCE." localSheetId="57" hidden="1">{#N/A,#N/A,FALSE,"BAN3Q96"}</definedName>
    <definedName name="wrn.BALANCE." localSheetId="58" hidden="1">{#N/A,#N/A,FALSE,"BAN3Q96"}</definedName>
    <definedName name="wrn.BALANCE." localSheetId="59" hidden="1">{#N/A,#N/A,FALSE,"BAN3Q96"}</definedName>
    <definedName name="wrn.BALANCE." localSheetId="60" hidden="1">{#N/A,#N/A,FALSE,"BAN3Q96"}</definedName>
    <definedName name="wrn.BALANCE." localSheetId="61" hidden="1">{#N/A,#N/A,FALSE,"BAN3Q96"}</definedName>
    <definedName name="wrn.BALANCE." hidden="1">{#N/A,#N/A,FALSE,"BAN3Q96"}</definedName>
    <definedName name="wrn.BBVPTAS." localSheetId="62" hidden="1">{#N/A,#N/A,FALSE,"ACTIVO";#N/A,#N/A,FALSE,"PASIVO"}</definedName>
    <definedName name="wrn.BBVPTAS." localSheetId="17" hidden="1">{#N/A,#N/A,FALSE,"ACTIVO";#N/A,#N/A,FALSE,"PASIVO"}</definedName>
    <definedName name="wrn.BBVPTAS." localSheetId="51" hidden="1">{#N/A,#N/A,FALSE,"ACTIVO";#N/A,#N/A,FALSE,"PASIVO"}</definedName>
    <definedName name="wrn.BBVPTAS." localSheetId="5" hidden="1">{#N/A,#N/A,FALSE,"ACTIVO";#N/A,#N/A,FALSE,"PASIVO"}</definedName>
    <definedName name="wrn.BBVPTAS." localSheetId="54" hidden="1">{#N/A,#N/A,FALSE,"ACTIVO";#N/A,#N/A,FALSE,"PASIVO"}</definedName>
    <definedName name="wrn.BBVPTAS." localSheetId="55" hidden="1">{#N/A,#N/A,FALSE,"ACTIVO";#N/A,#N/A,FALSE,"PASIVO"}</definedName>
    <definedName name="wrn.BBVPTAS." localSheetId="56" hidden="1">{#N/A,#N/A,FALSE,"ACTIVO";#N/A,#N/A,FALSE,"PASIVO"}</definedName>
    <definedName name="wrn.BBVPTAS." localSheetId="57" hidden="1">{#N/A,#N/A,FALSE,"ACTIVO";#N/A,#N/A,FALSE,"PASIVO"}</definedName>
    <definedName name="wrn.BBVPTAS." localSheetId="58" hidden="1">{#N/A,#N/A,FALSE,"ACTIVO";#N/A,#N/A,FALSE,"PASIVO"}</definedName>
    <definedName name="wrn.BBVPTAS." localSheetId="59" hidden="1">{#N/A,#N/A,FALSE,"ACTIVO";#N/A,#N/A,FALSE,"PASIVO"}</definedName>
    <definedName name="wrn.BBVPTAS." localSheetId="60" hidden="1">{#N/A,#N/A,FALSE,"ACTIVO";#N/A,#N/A,FALSE,"PASIVO"}</definedName>
    <definedName name="wrn.BBVPTAS." localSheetId="61" hidden="1">{#N/A,#N/A,FALSE,"ACTIVO";#N/A,#N/A,FALSE,"PASIVO"}</definedName>
    <definedName name="wrn.BBVPTAS." hidden="1">{#N/A,#N/A,FALSE,"ACTIVO";#N/A,#N/A,FALSE,"PASIVO"}</definedName>
    <definedName name="wrn.CAPITAL." localSheetId="62" hidden="1">{#N/A,#N/A,FALSE,"RES. CAPITAL";#N/A,#N/A,FALSE,"SUPERAVIT"}</definedName>
    <definedName name="wrn.CAPITAL." localSheetId="17" hidden="1">{#N/A,#N/A,FALSE,"RES. CAPITAL";#N/A,#N/A,FALSE,"SUPERAVIT"}</definedName>
    <definedName name="wrn.CAPITAL." localSheetId="51" hidden="1">{#N/A,#N/A,FALSE,"RES. CAPITAL";#N/A,#N/A,FALSE,"SUPERAVIT"}</definedName>
    <definedName name="wrn.CAPITAL." localSheetId="5" hidden="1">{#N/A,#N/A,FALSE,"RES. CAPITAL";#N/A,#N/A,FALSE,"SUPERAVIT"}</definedName>
    <definedName name="wrn.CAPITAL." localSheetId="54" hidden="1">{#N/A,#N/A,FALSE,"RES. CAPITAL";#N/A,#N/A,FALSE,"SUPERAVIT"}</definedName>
    <definedName name="wrn.CAPITAL." localSheetId="55" hidden="1">{#N/A,#N/A,FALSE,"RES. CAPITAL";#N/A,#N/A,FALSE,"SUPERAVIT"}</definedName>
    <definedName name="wrn.CAPITAL." localSheetId="56" hidden="1">{#N/A,#N/A,FALSE,"RES. CAPITAL";#N/A,#N/A,FALSE,"SUPERAVIT"}</definedName>
    <definedName name="wrn.CAPITAL." localSheetId="57" hidden="1">{#N/A,#N/A,FALSE,"RES. CAPITAL";#N/A,#N/A,FALSE,"SUPERAVIT"}</definedName>
    <definedName name="wrn.CAPITAL." localSheetId="58" hidden="1">{#N/A,#N/A,FALSE,"RES. CAPITAL";#N/A,#N/A,FALSE,"SUPERAVIT"}</definedName>
    <definedName name="wrn.CAPITAL." localSheetId="59" hidden="1">{#N/A,#N/A,FALSE,"RES. CAPITAL";#N/A,#N/A,FALSE,"SUPERAVIT"}</definedName>
    <definedName name="wrn.CAPITAL." localSheetId="60" hidden="1">{#N/A,#N/A,FALSE,"RES. CAPITAL";#N/A,#N/A,FALSE,"SUPERAVIT"}</definedName>
    <definedName name="wrn.CAPITAL." localSheetId="61" hidden="1">{#N/A,#N/A,FALSE,"RES. CAPITAL";#N/A,#N/A,FALSE,"SUPERAVIT"}</definedName>
    <definedName name="wrn.CAPITAL." hidden="1">{#N/A,#N/A,FALSE,"RES. CAPITAL";#N/A,#N/A,FALSE,"SUPERAVIT"}</definedName>
    <definedName name="wrn.CARTERA." localSheetId="62" hidden="1">{#N/A,#N/A,FALSE,"crecv";#N/A,#N/A,FALSE,"CARVEN";#N/A,#N/A,FALSE,"CARDIC"}</definedName>
    <definedName name="wrn.CARTERA." localSheetId="17" hidden="1">{#N/A,#N/A,FALSE,"crecv";#N/A,#N/A,FALSE,"CARVEN";#N/A,#N/A,FALSE,"CARDIC"}</definedName>
    <definedName name="wrn.CARTERA." localSheetId="51" hidden="1">{#N/A,#N/A,FALSE,"crecv";#N/A,#N/A,FALSE,"CARVEN";#N/A,#N/A,FALSE,"CARDIC"}</definedName>
    <definedName name="wrn.CARTERA." localSheetId="5" hidden="1">{#N/A,#N/A,FALSE,"crecv";#N/A,#N/A,FALSE,"CARVEN";#N/A,#N/A,FALSE,"CARDIC"}</definedName>
    <definedName name="wrn.CARTERA." localSheetId="54" hidden="1">{#N/A,#N/A,FALSE,"crecv";#N/A,#N/A,FALSE,"CARVEN";#N/A,#N/A,FALSE,"CARDIC"}</definedName>
    <definedName name="wrn.CARTERA." localSheetId="55" hidden="1">{#N/A,#N/A,FALSE,"crecv";#N/A,#N/A,FALSE,"CARVEN";#N/A,#N/A,FALSE,"CARDIC"}</definedName>
    <definedName name="wrn.CARTERA." localSheetId="56" hidden="1">{#N/A,#N/A,FALSE,"crecv";#N/A,#N/A,FALSE,"CARVEN";#N/A,#N/A,FALSE,"CARDIC"}</definedName>
    <definedName name="wrn.CARTERA." localSheetId="57" hidden="1">{#N/A,#N/A,FALSE,"crecv";#N/A,#N/A,FALSE,"CARVEN";#N/A,#N/A,FALSE,"CARDIC"}</definedName>
    <definedName name="wrn.CARTERA." localSheetId="58" hidden="1">{#N/A,#N/A,FALSE,"crecv";#N/A,#N/A,FALSE,"CARVEN";#N/A,#N/A,FALSE,"CARDIC"}</definedName>
    <definedName name="wrn.CARTERA." localSheetId="59" hidden="1">{#N/A,#N/A,FALSE,"crecv";#N/A,#N/A,FALSE,"CARVEN";#N/A,#N/A,FALSE,"CARDIC"}</definedName>
    <definedName name="wrn.CARTERA." localSheetId="60" hidden="1">{#N/A,#N/A,FALSE,"crecv";#N/A,#N/A,FALSE,"CARVEN";#N/A,#N/A,FALSE,"CARDIC"}</definedName>
    <definedName name="wrn.CARTERA." localSheetId="61" hidden="1">{#N/A,#N/A,FALSE,"crecv";#N/A,#N/A,FALSE,"CARVEN";#N/A,#N/A,FALSE,"CARDIC"}</definedName>
    <definedName name="wrn.CARTERA." hidden="1">{#N/A,#N/A,FALSE,"crecv";#N/A,#N/A,FALSE,"CARVEN";#N/A,#N/A,FALSE,"CARDIC"}</definedName>
    <definedName name="wrn.carven." localSheetId="62" hidden="1">{#N/A,#N/A,FALSE,"crecv";#N/A,#N/A,FALSE,"anavar";#N/A,#N/A,FALSE,"CV11";#N/A,#N/A,FALSE,"CV10"}</definedName>
    <definedName name="wrn.carven." localSheetId="17" hidden="1">{#N/A,#N/A,FALSE,"crecv";#N/A,#N/A,FALSE,"anavar";#N/A,#N/A,FALSE,"CV11";#N/A,#N/A,FALSE,"CV10"}</definedName>
    <definedName name="wrn.carven." localSheetId="51" hidden="1">{#N/A,#N/A,FALSE,"crecv";#N/A,#N/A,FALSE,"anavar";#N/A,#N/A,FALSE,"CV11";#N/A,#N/A,FALSE,"CV10"}</definedName>
    <definedName name="wrn.carven." localSheetId="5" hidden="1">{#N/A,#N/A,FALSE,"crecv";#N/A,#N/A,FALSE,"anavar";#N/A,#N/A,FALSE,"CV11";#N/A,#N/A,FALSE,"CV10"}</definedName>
    <definedName name="wrn.carven." localSheetId="54" hidden="1">{#N/A,#N/A,FALSE,"crecv";#N/A,#N/A,FALSE,"anavar";#N/A,#N/A,FALSE,"CV11";#N/A,#N/A,FALSE,"CV10"}</definedName>
    <definedName name="wrn.carven." localSheetId="55" hidden="1">{#N/A,#N/A,FALSE,"crecv";#N/A,#N/A,FALSE,"anavar";#N/A,#N/A,FALSE,"CV11";#N/A,#N/A,FALSE,"CV10"}</definedName>
    <definedName name="wrn.carven." localSheetId="56" hidden="1">{#N/A,#N/A,FALSE,"crecv";#N/A,#N/A,FALSE,"anavar";#N/A,#N/A,FALSE,"CV11";#N/A,#N/A,FALSE,"CV10"}</definedName>
    <definedName name="wrn.carven." localSheetId="57" hidden="1">{#N/A,#N/A,FALSE,"crecv";#N/A,#N/A,FALSE,"anavar";#N/A,#N/A,FALSE,"CV11";#N/A,#N/A,FALSE,"CV10"}</definedName>
    <definedName name="wrn.carven." localSheetId="58" hidden="1">{#N/A,#N/A,FALSE,"crecv";#N/A,#N/A,FALSE,"anavar";#N/A,#N/A,FALSE,"CV11";#N/A,#N/A,FALSE,"CV10"}</definedName>
    <definedName name="wrn.carven." localSheetId="59" hidden="1">{#N/A,#N/A,FALSE,"crecv";#N/A,#N/A,FALSE,"anavar";#N/A,#N/A,FALSE,"CV11";#N/A,#N/A,FALSE,"CV10"}</definedName>
    <definedName name="wrn.carven." localSheetId="60" hidden="1">{#N/A,#N/A,FALSE,"crecv";#N/A,#N/A,FALSE,"anavar";#N/A,#N/A,FALSE,"CV11";#N/A,#N/A,FALSE,"CV10"}</definedName>
    <definedName name="wrn.carven." localSheetId="61" hidden="1">{#N/A,#N/A,FALSE,"crecv";#N/A,#N/A,FALSE,"anavar";#N/A,#N/A,FALSE,"CV11";#N/A,#N/A,FALSE,"CV10"}</definedName>
    <definedName name="wrn.carven." hidden="1">{#N/A,#N/A,FALSE,"crecv";#N/A,#N/A,FALSE,"anavar";#N/A,#N/A,FALSE,"CV11";#N/A,#N/A,FALSE,"CV10"}</definedName>
    <definedName name="wrn.CHEQUES." localSheetId="62" hidden="1">{#N/A,#N/A,FALSE,"CHEQUES"}</definedName>
    <definedName name="wrn.CHEQUES." localSheetId="17" hidden="1">{#N/A,#N/A,FALSE,"CHEQUES"}</definedName>
    <definedName name="wrn.CHEQUES." localSheetId="51" hidden="1">{#N/A,#N/A,FALSE,"CHEQUES"}</definedName>
    <definedName name="wrn.CHEQUES." localSheetId="5" hidden="1">{#N/A,#N/A,FALSE,"CHEQUES"}</definedName>
    <definedName name="wrn.CHEQUES." localSheetId="54" hidden="1">{#N/A,#N/A,FALSE,"CHEQUES"}</definedName>
    <definedName name="wrn.CHEQUES." localSheetId="55" hidden="1">{#N/A,#N/A,FALSE,"CHEQUES"}</definedName>
    <definedName name="wrn.CHEQUES." localSheetId="56" hidden="1">{#N/A,#N/A,FALSE,"CHEQUES"}</definedName>
    <definedName name="wrn.CHEQUES." localSheetId="57" hidden="1">{#N/A,#N/A,FALSE,"CHEQUES"}</definedName>
    <definedName name="wrn.CHEQUES." localSheetId="58" hidden="1">{#N/A,#N/A,FALSE,"CHEQUES"}</definedName>
    <definedName name="wrn.CHEQUES." localSheetId="59" hidden="1">{#N/A,#N/A,FALSE,"CHEQUES"}</definedName>
    <definedName name="wrn.CHEQUES." localSheetId="60" hidden="1">{#N/A,#N/A,FALSE,"CHEQUES"}</definedName>
    <definedName name="wrn.CHEQUES." localSheetId="61" hidden="1">{#N/A,#N/A,FALSE,"CHEQUES"}</definedName>
    <definedName name="wrn.CHEQUES." hidden="1">{#N/A,#N/A,FALSE,"CHEQUES"}</definedName>
    <definedName name="wrn.DEFINITIVO." localSheetId="62" hidden="1">{"DEFINITIVO",#N/A,FALSE,"ENTRADAS"}</definedName>
    <definedName name="wrn.DEFINITIVO." localSheetId="58" hidden="1">{"DEFINITIVO",#N/A,FALSE,"ENTRADAS"}</definedName>
    <definedName name="wrn.DEFINITIVO." localSheetId="59" hidden="1">{"DEFINITIVO",#N/A,FALSE,"ENTRADAS"}</definedName>
    <definedName name="wrn.DEFINITIVO." hidden="1">{"DEFINITIVO",#N/A,FALSE,"ENTRADAS"}</definedName>
    <definedName name="wrn.DIVISAS." localSheetId="62" hidden="1">{#N/A,#N/A,FALSE,"C-V DIVISAS";#N/A,#N/A,FALSE,"C-V DIVISAS"}</definedName>
    <definedName name="wrn.DIVISAS." localSheetId="17" hidden="1">{#N/A,#N/A,FALSE,"C-V DIVISAS";#N/A,#N/A,FALSE,"C-V DIVISAS"}</definedName>
    <definedName name="wrn.DIVISAS." localSheetId="51" hidden="1">{#N/A,#N/A,FALSE,"C-V DIVISAS";#N/A,#N/A,FALSE,"C-V DIVISAS"}</definedName>
    <definedName name="wrn.DIVISAS." localSheetId="5" hidden="1">{#N/A,#N/A,FALSE,"C-V DIVISAS";#N/A,#N/A,FALSE,"C-V DIVISAS"}</definedName>
    <definedName name="wrn.DIVISAS." localSheetId="54" hidden="1">{#N/A,#N/A,FALSE,"C-V DIVISAS";#N/A,#N/A,FALSE,"C-V DIVISAS"}</definedName>
    <definedName name="wrn.DIVISAS." localSheetId="55" hidden="1">{#N/A,#N/A,FALSE,"C-V DIVISAS";#N/A,#N/A,FALSE,"C-V DIVISAS"}</definedName>
    <definedName name="wrn.DIVISAS." localSheetId="56" hidden="1">{#N/A,#N/A,FALSE,"C-V DIVISAS";#N/A,#N/A,FALSE,"C-V DIVISAS"}</definedName>
    <definedName name="wrn.DIVISAS." localSheetId="57" hidden="1">{#N/A,#N/A,FALSE,"C-V DIVISAS";#N/A,#N/A,FALSE,"C-V DIVISAS"}</definedName>
    <definedName name="wrn.DIVISAS." localSheetId="58" hidden="1">{#N/A,#N/A,FALSE,"C-V DIVISAS";#N/A,#N/A,FALSE,"C-V DIVISAS"}</definedName>
    <definedName name="wrn.DIVISAS." localSheetId="59" hidden="1">{#N/A,#N/A,FALSE,"C-V DIVISAS";#N/A,#N/A,FALSE,"C-V DIVISAS"}</definedName>
    <definedName name="wrn.DIVISAS." localSheetId="60" hidden="1">{#N/A,#N/A,FALSE,"C-V DIVISAS";#N/A,#N/A,FALSE,"C-V DIVISAS"}</definedName>
    <definedName name="wrn.DIVISAS." localSheetId="61" hidden="1">{#N/A,#N/A,FALSE,"C-V DIVISAS";#N/A,#N/A,FALSE,"C-V DIVISAS"}</definedName>
    <definedName name="wrn.DIVISAS." hidden="1">{#N/A,#N/A,FALSE,"C-V DIVISAS";#N/A,#N/A,FALSE,"C-V DIVISAS"}</definedName>
    <definedName name="wrn.EDOMASAPOYOS." localSheetId="62" hidden="1">{#N/A,#N/A,FALSE,"EDO. DE RESULTADOS";#N/A,#N/A,FALSE,"CAMBIOS";#N/A,#N/A,FALSE,"COM - VTA";#N/A,#N/A,FALSE,"DIVIDENDOS";#N/A,#N/A,FALSE,"OTROS ING. DE OP.";#N/A,#N/A,FALSE,"GASTOS DE PERSONAL";#N/A,#N/A,FALSE,"RENTAS";#N/A,#N/A,FALSE,"OTROS GASTOS";#N/A,#N/A,FALSE,"DEP. Y AMO.";#N/A,#N/A,FALSE,"OTROS PROD."}</definedName>
    <definedName name="wrn.EDOMASAPOYOS." localSheetId="17" hidden="1">{#N/A,#N/A,FALSE,"EDO. DE RESULTADOS";#N/A,#N/A,FALSE,"CAMBIOS";#N/A,#N/A,FALSE,"COM - VTA";#N/A,#N/A,FALSE,"DIVIDENDOS";#N/A,#N/A,FALSE,"OTROS ING. DE OP.";#N/A,#N/A,FALSE,"GASTOS DE PERSONAL";#N/A,#N/A,FALSE,"RENTAS";#N/A,#N/A,FALSE,"OTROS GASTOS";#N/A,#N/A,FALSE,"DEP. Y AMO.";#N/A,#N/A,FALSE,"OTROS PROD."}</definedName>
    <definedName name="wrn.EDOMASAPOYOS." localSheetId="51" hidden="1">{#N/A,#N/A,FALSE,"EDO. DE RESULTADOS";#N/A,#N/A,FALSE,"CAMBIOS";#N/A,#N/A,FALSE,"COM - VTA";#N/A,#N/A,FALSE,"DIVIDENDOS";#N/A,#N/A,FALSE,"OTROS ING. DE OP.";#N/A,#N/A,FALSE,"GASTOS DE PERSONAL";#N/A,#N/A,FALSE,"RENTAS";#N/A,#N/A,FALSE,"OTROS GASTOS";#N/A,#N/A,FALSE,"DEP. Y AMO.";#N/A,#N/A,FALSE,"OTROS PROD."}</definedName>
    <definedName name="wrn.EDOMASAPOYOS." localSheetId="5" hidden="1">{#N/A,#N/A,FALSE,"EDO. DE RESULTADOS";#N/A,#N/A,FALSE,"CAMBIOS";#N/A,#N/A,FALSE,"COM - VTA";#N/A,#N/A,FALSE,"DIVIDENDOS";#N/A,#N/A,FALSE,"OTROS ING. DE OP.";#N/A,#N/A,FALSE,"GASTOS DE PERSONAL";#N/A,#N/A,FALSE,"RENTAS";#N/A,#N/A,FALSE,"OTROS GASTOS";#N/A,#N/A,FALSE,"DEP. Y AMO.";#N/A,#N/A,FALSE,"OTROS PROD."}</definedName>
    <definedName name="wrn.EDOMASAPOYOS." localSheetId="54" hidden="1">{#N/A,#N/A,FALSE,"EDO. DE RESULTADOS";#N/A,#N/A,FALSE,"CAMBIOS";#N/A,#N/A,FALSE,"COM - VTA";#N/A,#N/A,FALSE,"DIVIDENDOS";#N/A,#N/A,FALSE,"OTROS ING. DE OP.";#N/A,#N/A,FALSE,"GASTOS DE PERSONAL";#N/A,#N/A,FALSE,"RENTAS";#N/A,#N/A,FALSE,"OTROS GASTOS";#N/A,#N/A,FALSE,"DEP. Y AMO.";#N/A,#N/A,FALSE,"OTROS PROD."}</definedName>
    <definedName name="wrn.EDOMASAPOYOS." localSheetId="55" hidden="1">{#N/A,#N/A,FALSE,"EDO. DE RESULTADOS";#N/A,#N/A,FALSE,"CAMBIOS";#N/A,#N/A,FALSE,"COM - VTA";#N/A,#N/A,FALSE,"DIVIDENDOS";#N/A,#N/A,FALSE,"OTROS ING. DE OP.";#N/A,#N/A,FALSE,"GASTOS DE PERSONAL";#N/A,#N/A,FALSE,"RENTAS";#N/A,#N/A,FALSE,"OTROS GASTOS";#N/A,#N/A,FALSE,"DEP. Y AMO.";#N/A,#N/A,FALSE,"OTROS PROD."}</definedName>
    <definedName name="wrn.EDOMASAPOYOS." localSheetId="56" hidden="1">{#N/A,#N/A,FALSE,"EDO. DE RESULTADOS";#N/A,#N/A,FALSE,"CAMBIOS";#N/A,#N/A,FALSE,"COM - VTA";#N/A,#N/A,FALSE,"DIVIDENDOS";#N/A,#N/A,FALSE,"OTROS ING. DE OP.";#N/A,#N/A,FALSE,"GASTOS DE PERSONAL";#N/A,#N/A,FALSE,"RENTAS";#N/A,#N/A,FALSE,"OTROS GASTOS";#N/A,#N/A,FALSE,"DEP. Y AMO.";#N/A,#N/A,FALSE,"OTROS PROD."}</definedName>
    <definedName name="wrn.EDOMASAPOYOS." localSheetId="57" hidden="1">{#N/A,#N/A,FALSE,"EDO. DE RESULTADOS";#N/A,#N/A,FALSE,"CAMBIOS";#N/A,#N/A,FALSE,"COM - VTA";#N/A,#N/A,FALSE,"DIVIDENDOS";#N/A,#N/A,FALSE,"OTROS ING. DE OP.";#N/A,#N/A,FALSE,"GASTOS DE PERSONAL";#N/A,#N/A,FALSE,"RENTAS";#N/A,#N/A,FALSE,"OTROS GASTOS";#N/A,#N/A,FALSE,"DEP. Y AMO.";#N/A,#N/A,FALSE,"OTROS PROD."}</definedName>
    <definedName name="wrn.EDOMASAPOYOS." localSheetId="58" hidden="1">{#N/A,#N/A,FALSE,"EDO. DE RESULTADOS";#N/A,#N/A,FALSE,"CAMBIOS";#N/A,#N/A,FALSE,"COM - VTA";#N/A,#N/A,FALSE,"DIVIDENDOS";#N/A,#N/A,FALSE,"OTROS ING. DE OP.";#N/A,#N/A,FALSE,"GASTOS DE PERSONAL";#N/A,#N/A,FALSE,"RENTAS";#N/A,#N/A,FALSE,"OTROS GASTOS";#N/A,#N/A,FALSE,"DEP. Y AMO.";#N/A,#N/A,FALSE,"OTROS PROD."}</definedName>
    <definedName name="wrn.EDOMASAPOYOS." localSheetId="59" hidden="1">{#N/A,#N/A,FALSE,"EDO. DE RESULTADOS";#N/A,#N/A,FALSE,"CAMBIOS";#N/A,#N/A,FALSE,"COM - VTA";#N/A,#N/A,FALSE,"DIVIDENDOS";#N/A,#N/A,FALSE,"OTROS ING. DE OP.";#N/A,#N/A,FALSE,"GASTOS DE PERSONAL";#N/A,#N/A,FALSE,"RENTAS";#N/A,#N/A,FALSE,"OTROS GASTOS";#N/A,#N/A,FALSE,"DEP. Y AMO.";#N/A,#N/A,FALSE,"OTROS PROD."}</definedName>
    <definedName name="wrn.EDOMASAPOYOS." localSheetId="60" hidden="1">{#N/A,#N/A,FALSE,"EDO. DE RESULTADOS";#N/A,#N/A,FALSE,"CAMBIOS";#N/A,#N/A,FALSE,"COM - VTA";#N/A,#N/A,FALSE,"DIVIDENDOS";#N/A,#N/A,FALSE,"OTROS ING. DE OP.";#N/A,#N/A,FALSE,"GASTOS DE PERSONAL";#N/A,#N/A,FALSE,"RENTAS";#N/A,#N/A,FALSE,"OTROS GASTOS";#N/A,#N/A,FALSE,"DEP. Y AMO.";#N/A,#N/A,FALSE,"OTROS PROD."}</definedName>
    <definedName name="wrn.EDOMASAPOYOS." localSheetId="61" hidden="1">{#N/A,#N/A,FALSE,"EDO. DE RESULTADOS";#N/A,#N/A,FALSE,"CAMBIOS";#N/A,#N/A,FALSE,"COM - VTA";#N/A,#N/A,FALSE,"DIVIDENDOS";#N/A,#N/A,FALSE,"OTROS ING. DE OP.";#N/A,#N/A,FALSE,"GASTOS DE PERSONAL";#N/A,#N/A,FALSE,"RENTAS";#N/A,#N/A,FALSE,"OTROS GASTOS";#N/A,#N/A,FALSE,"DEP. Y AMO.";#N/A,#N/A,FALSE,"OTROS PROD."}</definedName>
    <definedName name="wrn.EDOMASAPOYOS." hidden="1">{#N/A,#N/A,FALSE,"EDO. DE RESULTADOS";#N/A,#N/A,FALSE,"CAMBIOS";#N/A,#N/A,FALSE,"COM - VTA";#N/A,#N/A,FALSE,"DIVIDENDOS";#N/A,#N/A,FALSE,"OTROS ING. DE OP.";#N/A,#N/A,FALSE,"GASTOS DE PERSONAL";#N/A,#N/A,FALSE,"RENTAS";#N/A,#N/A,FALSE,"OTROS GASTOS";#N/A,#N/A,FALSE,"DEP. Y AMO.";#N/A,#N/A,FALSE,"OTROS PROD."}</definedName>
    <definedName name="wrn.EXTRAORDINARIOS." localSheetId="62" hidden="1">{#N/A,#N/A,FALSE,"ING. EXT."}</definedName>
    <definedName name="wrn.EXTRAORDINARIOS." localSheetId="17" hidden="1">{#N/A,#N/A,FALSE,"ING. EXT."}</definedName>
    <definedName name="wrn.EXTRAORDINARIOS." localSheetId="51" hidden="1">{#N/A,#N/A,FALSE,"ING. EXT."}</definedName>
    <definedName name="wrn.EXTRAORDINARIOS." localSheetId="5" hidden="1">{#N/A,#N/A,FALSE,"ING. EXT."}</definedName>
    <definedName name="wrn.EXTRAORDINARIOS." localSheetId="54" hidden="1">{#N/A,#N/A,FALSE,"ING. EXT."}</definedName>
    <definedName name="wrn.EXTRAORDINARIOS." localSheetId="55" hidden="1">{#N/A,#N/A,FALSE,"ING. EXT."}</definedName>
    <definedName name="wrn.EXTRAORDINARIOS." localSheetId="56" hidden="1">{#N/A,#N/A,FALSE,"ING. EXT."}</definedName>
    <definedName name="wrn.EXTRAORDINARIOS." localSheetId="57" hidden="1">{#N/A,#N/A,FALSE,"ING. EXT."}</definedName>
    <definedName name="wrn.EXTRAORDINARIOS." localSheetId="58" hidden="1">{#N/A,#N/A,FALSE,"ING. EXT."}</definedName>
    <definedName name="wrn.EXTRAORDINARIOS." localSheetId="59" hidden="1">{#N/A,#N/A,FALSE,"ING. EXT."}</definedName>
    <definedName name="wrn.EXTRAORDINARIOS." localSheetId="60" hidden="1">{#N/A,#N/A,FALSE,"ING. EXT."}</definedName>
    <definedName name="wrn.EXTRAORDINARIOS." localSheetId="61" hidden="1">{#N/A,#N/A,FALSE,"ING. EXT."}</definedName>
    <definedName name="wrn.EXTRAORDINARIOS." hidden="1">{#N/A,#N/A,FALSE,"ING. EXT."}</definedName>
    <definedName name="wrn.GRAN._.CAIMAN." localSheetId="62" hidden="1">{#N/A,#N/A,FALSE,"GRAN CAIMAN"}</definedName>
    <definedName name="wrn.GRAN._.CAIMAN." localSheetId="17" hidden="1">{#N/A,#N/A,FALSE,"GRAN CAIMAN"}</definedName>
    <definedName name="wrn.GRAN._.CAIMAN." localSheetId="51" hidden="1">{#N/A,#N/A,FALSE,"GRAN CAIMAN"}</definedName>
    <definedName name="wrn.GRAN._.CAIMAN." localSheetId="5" hidden="1">{#N/A,#N/A,FALSE,"GRAN CAIMAN"}</definedName>
    <definedName name="wrn.GRAN._.CAIMAN." localSheetId="54" hidden="1">{#N/A,#N/A,FALSE,"GRAN CAIMAN"}</definedName>
    <definedName name="wrn.GRAN._.CAIMAN." localSheetId="55" hidden="1">{#N/A,#N/A,FALSE,"GRAN CAIMAN"}</definedName>
    <definedName name="wrn.GRAN._.CAIMAN." localSheetId="56" hidden="1">{#N/A,#N/A,FALSE,"GRAN CAIMAN"}</definedName>
    <definedName name="wrn.GRAN._.CAIMAN." localSheetId="57" hidden="1">{#N/A,#N/A,FALSE,"GRAN CAIMAN"}</definedName>
    <definedName name="wrn.GRAN._.CAIMAN." localSheetId="58" hidden="1">{#N/A,#N/A,FALSE,"GRAN CAIMAN"}</definedName>
    <definedName name="wrn.GRAN._.CAIMAN." localSheetId="59" hidden="1">{#N/A,#N/A,FALSE,"GRAN CAIMAN"}</definedName>
    <definedName name="wrn.GRAN._.CAIMAN." localSheetId="60" hidden="1">{#N/A,#N/A,FALSE,"GRAN CAIMAN"}</definedName>
    <definedName name="wrn.GRAN._.CAIMAN." localSheetId="61" hidden="1">{#N/A,#N/A,FALSE,"GRAN CAIMAN"}</definedName>
    <definedName name="wrn.GRAN._.CAIMAN." hidden="1">{#N/A,#N/A,FALSE,"GRAN CAIMAN"}</definedName>
    <definedName name="wrn.INGRESOS." localSheetId="62" hidden="1">{#N/A,#N/A,FALSE,"JULIO"}</definedName>
    <definedName name="wrn.INGRESOS." localSheetId="17" hidden="1">{#N/A,#N/A,FALSE,"JULIO"}</definedName>
    <definedName name="wrn.INGRESOS." localSheetId="51" hidden="1">{#N/A,#N/A,FALSE,"JULIO"}</definedName>
    <definedName name="wrn.INGRESOS." localSheetId="5" hidden="1">{#N/A,#N/A,FALSE,"JULIO"}</definedName>
    <definedName name="wrn.INGRESOS." localSheetId="54" hidden="1">{#N/A,#N/A,FALSE,"JULIO"}</definedName>
    <definedName name="wrn.INGRESOS." localSheetId="55" hidden="1">{#N/A,#N/A,FALSE,"JULIO"}</definedName>
    <definedName name="wrn.INGRESOS." localSheetId="56" hidden="1">{#N/A,#N/A,FALSE,"JULIO"}</definedName>
    <definedName name="wrn.INGRESOS." localSheetId="57" hidden="1">{#N/A,#N/A,FALSE,"JULIO"}</definedName>
    <definedName name="wrn.INGRESOS." localSheetId="58" hidden="1">{#N/A,#N/A,FALSE,"JULIO"}</definedName>
    <definedName name="wrn.INGRESOS." localSheetId="59" hidden="1">{#N/A,#N/A,FALSE,"JULIO"}</definedName>
    <definedName name="wrn.INGRESOS." localSheetId="60" hidden="1">{#N/A,#N/A,FALSE,"JULIO"}</definedName>
    <definedName name="wrn.INGRESOS." localSheetId="61" hidden="1">{#N/A,#N/A,FALSE,"JULIO"}</definedName>
    <definedName name="wrn.INGRESOS." hidden="1">{#N/A,#N/A,FALSE,"JULIO"}</definedName>
    <definedName name="wrn.INTERNA._.CNB._.Y._.CONTABLE." localSheetId="62" hidden="1">{#N/A,#N/A,FALSE,"EDO. RES. INT";#N/A,#N/A,FALSE,"EDO. RES. CNB";#N/A,#N/A,FALSE,"EDO. RES. CONT."}</definedName>
    <definedName name="wrn.INTERNA._.CNB._.Y._.CONTABLE." localSheetId="17" hidden="1">{#N/A,#N/A,FALSE,"EDO. RES. INT";#N/A,#N/A,FALSE,"EDO. RES. CNB";#N/A,#N/A,FALSE,"EDO. RES. CONT."}</definedName>
    <definedName name="wrn.INTERNA._.CNB._.Y._.CONTABLE." localSheetId="51" hidden="1">{#N/A,#N/A,FALSE,"EDO. RES. INT";#N/A,#N/A,FALSE,"EDO. RES. CNB";#N/A,#N/A,FALSE,"EDO. RES. CONT."}</definedName>
    <definedName name="wrn.INTERNA._.CNB._.Y._.CONTABLE." localSheetId="5" hidden="1">{#N/A,#N/A,FALSE,"EDO. RES. INT";#N/A,#N/A,FALSE,"EDO. RES. CNB";#N/A,#N/A,FALSE,"EDO. RES. CONT."}</definedName>
    <definedName name="wrn.INTERNA._.CNB._.Y._.CONTABLE." localSheetId="54" hidden="1">{#N/A,#N/A,FALSE,"EDO. RES. INT";#N/A,#N/A,FALSE,"EDO. RES. CNB";#N/A,#N/A,FALSE,"EDO. RES. CONT."}</definedName>
    <definedName name="wrn.INTERNA._.CNB._.Y._.CONTABLE." localSheetId="55" hidden="1">{#N/A,#N/A,FALSE,"EDO. RES. INT";#N/A,#N/A,FALSE,"EDO. RES. CNB";#N/A,#N/A,FALSE,"EDO. RES. CONT."}</definedName>
    <definedName name="wrn.INTERNA._.CNB._.Y._.CONTABLE." localSheetId="56" hidden="1">{#N/A,#N/A,FALSE,"EDO. RES. INT";#N/A,#N/A,FALSE,"EDO. RES. CNB";#N/A,#N/A,FALSE,"EDO. RES. CONT."}</definedName>
    <definedName name="wrn.INTERNA._.CNB._.Y._.CONTABLE." localSheetId="57" hidden="1">{#N/A,#N/A,FALSE,"EDO. RES. INT";#N/A,#N/A,FALSE,"EDO. RES. CNB";#N/A,#N/A,FALSE,"EDO. RES. CONT."}</definedName>
    <definedName name="wrn.INTERNA._.CNB._.Y._.CONTABLE." localSheetId="58" hidden="1">{#N/A,#N/A,FALSE,"EDO. RES. INT";#N/A,#N/A,FALSE,"EDO. RES. CNB";#N/A,#N/A,FALSE,"EDO. RES. CONT."}</definedName>
    <definedName name="wrn.INTERNA._.CNB._.Y._.CONTABLE." localSheetId="59" hidden="1">{#N/A,#N/A,FALSE,"EDO. RES. INT";#N/A,#N/A,FALSE,"EDO. RES. CNB";#N/A,#N/A,FALSE,"EDO. RES. CONT."}</definedName>
    <definedName name="wrn.INTERNA._.CNB._.Y._.CONTABLE." localSheetId="60" hidden="1">{#N/A,#N/A,FALSE,"EDO. RES. INT";#N/A,#N/A,FALSE,"EDO. RES. CNB";#N/A,#N/A,FALSE,"EDO. RES. CONT."}</definedName>
    <definedName name="wrn.INTERNA._.CNB._.Y._.CONTABLE." localSheetId="61" hidden="1">{#N/A,#N/A,FALSE,"EDO. RES. INT";#N/A,#N/A,FALSE,"EDO. RES. CNB";#N/A,#N/A,FALSE,"EDO. RES. CONT."}</definedName>
    <definedName name="wrn.INTERNA._.CNB._.Y._.CONTABLE." hidden="1">{#N/A,#N/A,FALSE,"EDO. RES. INT";#N/A,#N/A,FALSE,"EDO. RES. CNB";#N/A,#N/A,FALSE,"EDO. RES. CONT."}</definedName>
    <definedName name="wrn.MENSUAL._.Y._.TRIMESTRAL." localSheetId="62" hidden="1">{#N/A,#N/A,FALSE,"EDO. RES. CNB";#N/A,#N/A,FALSE,"TRIMESTRAL"}</definedName>
    <definedName name="wrn.MENSUAL._.Y._.TRIMESTRAL." localSheetId="17" hidden="1">{#N/A,#N/A,FALSE,"EDO. RES. CNB";#N/A,#N/A,FALSE,"TRIMESTRAL"}</definedName>
    <definedName name="wrn.MENSUAL._.Y._.TRIMESTRAL." localSheetId="51" hidden="1">{#N/A,#N/A,FALSE,"EDO. RES. CNB";#N/A,#N/A,FALSE,"TRIMESTRAL"}</definedName>
    <definedName name="wrn.MENSUAL._.Y._.TRIMESTRAL." localSheetId="5" hidden="1">{#N/A,#N/A,FALSE,"EDO. RES. CNB";#N/A,#N/A,FALSE,"TRIMESTRAL"}</definedName>
    <definedName name="wrn.MENSUAL._.Y._.TRIMESTRAL." localSheetId="54" hidden="1">{#N/A,#N/A,FALSE,"EDO. RES. CNB";#N/A,#N/A,FALSE,"TRIMESTRAL"}</definedName>
    <definedName name="wrn.MENSUAL._.Y._.TRIMESTRAL." localSheetId="55" hidden="1">{#N/A,#N/A,FALSE,"EDO. RES. CNB";#N/A,#N/A,FALSE,"TRIMESTRAL"}</definedName>
    <definedName name="wrn.MENSUAL._.Y._.TRIMESTRAL." localSheetId="56" hidden="1">{#N/A,#N/A,FALSE,"EDO. RES. CNB";#N/A,#N/A,FALSE,"TRIMESTRAL"}</definedName>
    <definedName name="wrn.MENSUAL._.Y._.TRIMESTRAL." localSheetId="57" hidden="1">{#N/A,#N/A,FALSE,"EDO. RES. CNB";#N/A,#N/A,FALSE,"TRIMESTRAL"}</definedName>
    <definedName name="wrn.MENSUAL._.Y._.TRIMESTRAL." localSheetId="58" hidden="1">{#N/A,#N/A,FALSE,"EDO. RES. CNB";#N/A,#N/A,FALSE,"TRIMESTRAL"}</definedName>
    <definedName name="wrn.MENSUAL._.Y._.TRIMESTRAL." localSheetId="59" hidden="1">{#N/A,#N/A,FALSE,"EDO. RES. CNB";#N/A,#N/A,FALSE,"TRIMESTRAL"}</definedName>
    <definedName name="wrn.MENSUAL._.Y._.TRIMESTRAL." localSheetId="60" hidden="1">{#N/A,#N/A,FALSE,"EDO. RES. CNB";#N/A,#N/A,FALSE,"TRIMESTRAL"}</definedName>
    <definedName name="wrn.MENSUAL._.Y._.TRIMESTRAL." localSheetId="61" hidden="1">{#N/A,#N/A,FALSE,"EDO. RES. CNB";#N/A,#N/A,FALSE,"TRIMESTRAL"}</definedName>
    <definedName name="wrn.MENSUAL._.Y._.TRIMESTRAL." hidden="1">{#N/A,#N/A,FALSE,"EDO. RES. CNB";#N/A,#N/A,FALSE,"TRIMESTRAL"}</definedName>
    <definedName name="wrn.OBLIGACIONES." localSheetId="62" hidden="1">{#N/A,#N/A,FALSE,"OBLIG.S-CAPITAL"}</definedName>
    <definedName name="wrn.OBLIGACIONES." localSheetId="17" hidden="1">{#N/A,#N/A,FALSE,"OBLIG.S-CAPITAL"}</definedName>
    <definedName name="wrn.OBLIGACIONES." localSheetId="51" hidden="1">{#N/A,#N/A,FALSE,"OBLIG.S-CAPITAL"}</definedName>
    <definedName name="wrn.OBLIGACIONES." localSheetId="5" hidden="1">{#N/A,#N/A,FALSE,"OBLIG.S-CAPITAL"}</definedName>
    <definedName name="wrn.OBLIGACIONES." localSheetId="54" hidden="1">{#N/A,#N/A,FALSE,"OBLIG.S-CAPITAL"}</definedName>
    <definedName name="wrn.OBLIGACIONES." localSheetId="55" hidden="1">{#N/A,#N/A,FALSE,"OBLIG.S-CAPITAL"}</definedName>
    <definedName name="wrn.OBLIGACIONES." localSheetId="56" hidden="1">{#N/A,#N/A,FALSE,"OBLIG.S-CAPITAL"}</definedName>
    <definedName name="wrn.OBLIGACIONES." localSheetId="57" hidden="1">{#N/A,#N/A,FALSE,"OBLIG.S-CAPITAL"}</definedName>
    <definedName name="wrn.OBLIGACIONES." localSheetId="58" hidden="1">{#N/A,#N/A,FALSE,"OBLIG.S-CAPITAL"}</definedName>
    <definedName name="wrn.OBLIGACIONES." localSheetId="59" hidden="1">{#N/A,#N/A,FALSE,"OBLIG.S-CAPITAL"}</definedName>
    <definedName name="wrn.OBLIGACIONES." localSheetId="60" hidden="1">{#N/A,#N/A,FALSE,"OBLIG.S-CAPITAL"}</definedName>
    <definedName name="wrn.OBLIGACIONES." localSheetId="61" hidden="1">{#N/A,#N/A,FALSE,"OBLIG.S-CAPITAL"}</definedName>
    <definedName name="wrn.OBLIGACIONES." hidden="1">{#N/A,#N/A,FALSE,"OBLIG.S-CAPITAL"}</definedName>
    <definedName name="wrn.PASIVO." localSheetId="62" hidden="1">{#N/A,#N/A,FALSE,"DEP. VISTA CON INT.";#N/A,#N/A,FALSE,"CTA. MAESTRA";#N/A,#N/A,FALSE,"DEP. PLAZO MENUDEO";#N/A,#N/A,FALSE,"FONDOS";#N/A,#N/A,FALSE,"DEP. EN DLLS.";#N/A,#N/A,FALSE,"DEUDA EN DLLS";#N/A,#N/A,FALSE,"PREST. INT.";#N/A,#N/A,FALSE,"REPORTOS";#N/A,#N/A,FALSE,"OTROS DEP.";#N/A,#N/A,FALSE,"ACREEDORES DIVERSOS"}</definedName>
    <definedName name="wrn.PASIVO." localSheetId="17" hidden="1">{#N/A,#N/A,FALSE,"DEP. VISTA CON INT.";#N/A,#N/A,FALSE,"CTA. MAESTRA";#N/A,#N/A,FALSE,"DEP. PLAZO MENUDEO";#N/A,#N/A,FALSE,"FONDOS";#N/A,#N/A,FALSE,"DEP. EN DLLS.";#N/A,#N/A,FALSE,"DEUDA EN DLLS";#N/A,#N/A,FALSE,"PREST. INT.";#N/A,#N/A,FALSE,"REPORTOS";#N/A,#N/A,FALSE,"OTROS DEP.";#N/A,#N/A,FALSE,"ACREEDORES DIVERSOS"}</definedName>
    <definedName name="wrn.PASIVO." localSheetId="51" hidden="1">{#N/A,#N/A,FALSE,"DEP. VISTA CON INT.";#N/A,#N/A,FALSE,"CTA. MAESTRA";#N/A,#N/A,FALSE,"DEP. PLAZO MENUDEO";#N/A,#N/A,FALSE,"FONDOS";#N/A,#N/A,FALSE,"DEP. EN DLLS.";#N/A,#N/A,FALSE,"DEUDA EN DLLS";#N/A,#N/A,FALSE,"PREST. INT.";#N/A,#N/A,FALSE,"REPORTOS";#N/A,#N/A,FALSE,"OTROS DEP.";#N/A,#N/A,FALSE,"ACREEDORES DIVERSOS"}</definedName>
    <definedName name="wrn.PASIVO." localSheetId="5" hidden="1">{#N/A,#N/A,FALSE,"DEP. VISTA CON INT.";#N/A,#N/A,FALSE,"CTA. MAESTRA";#N/A,#N/A,FALSE,"DEP. PLAZO MENUDEO";#N/A,#N/A,FALSE,"FONDOS";#N/A,#N/A,FALSE,"DEP. EN DLLS.";#N/A,#N/A,FALSE,"DEUDA EN DLLS";#N/A,#N/A,FALSE,"PREST. INT.";#N/A,#N/A,FALSE,"REPORTOS";#N/A,#N/A,FALSE,"OTROS DEP.";#N/A,#N/A,FALSE,"ACREEDORES DIVERSOS"}</definedName>
    <definedName name="wrn.PASIVO." localSheetId="54" hidden="1">{#N/A,#N/A,FALSE,"DEP. VISTA CON INT.";#N/A,#N/A,FALSE,"CTA. MAESTRA";#N/A,#N/A,FALSE,"DEP. PLAZO MENUDEO";#N/A,#N/A,FALSE,"FONDOS";#N/A,#N/A,FALSE,"DEP. EN DLLS.";#N/A,#N/A,FALSE,"DEUDA EN DLLS";#N/A,#N/A,FALSE,"PREST. INT.";#N/A,#N/A,FALSE,"REPORTOS";#N/A,#N/A,FALSE,"OTROS DEP.";#N/A,#N/A,FALSE,"ACREEDORES DIVERSOS"}</definedName>
    <definedName name="wrn.PASIVO." localSheetId="55" hidden="1">{#N/A,#N/A,FALSE,"DEP. VISTA CON INT.";#N/A,#N/A,FALSE,"CTA. MAESTRA";#N/A,#N/A,FALSE,"DEP. PLAZO MENUDEO";#N/A,#N/A,FALSE,"FONDOS";#N/A,#N/A,FALSE,"DEP. EN DLLS.";#N/A,#N/A,FALSE,"DEUDA EN DLLS";#N/A,#N/A,FALSE,"PREST. INT.";#N/A,#N/A,FALSE,"REPORTOS";#N/A,#N/A,FALSE,"OTROS DEP.";#N/A,#N/A,FALSE,"ACREEDORES DIVERSOS"}</definedName>
    <definedName name="wrn.PASIVO." localSheetId="56" hidden="1">{#N/A,#N/A,FALSE,"DEP. VISTA CON INT.";#N/A,#N/A,FALSE,"CTA. MAESTRA";#N/A,#N/A,FALSE,"DEP. PLAZO MENUDEO";#N/A,#N/A,FALSE,"FONDOS";#N/A,#N/A,FALSE,"DEP. EN DLLS.";#N/A,#N/A,FALSE,"DEUDA EN DLLS";#N/A,#N/A,FALSE,"PREST. INT.";#N/A,#N/A,FALSE,"REPORTOS";#N/A,#N/A,FALSE,"OTROS DEP.";#N/A,#N/A,FALSE,"ACREEDORES DIVERSOS"}</definedName>
    <definedName name="wrn.PASIVO." localSheetId="57" hidden="1">{#N/A,#N/A,FALSE,"DEP. VISTA CON INT.";#N/A,#N/A,FALSE,"CTA. MAESTRA";#N/A,#N/A,FALSE,"DEP. PLAZO MENUDEO";#N/A,#N/A,FALSE,"FONDOS";#N/A,#N/A,FALSE,"DEP. EN DLLS.";#N/A,#N/A,FALSE,"DEUDA EN DLLS";#N/A,#N/A,FALSE,"PREST. INT.";#N/A,#N/A,FALSE,"REPORTOS";#N/A,#N/A,FALSE,"OTROS DEP.";#N/A,#N/A,FALSE,"ACREEDORES DIVERSOS"}</definedName>
    <definedName name="wrn.PASIVO." localSheetId="58" hidden="1">{#N/A,#N/A,FALSE,"DEP. VISTA CON INT.";#N/A,#N/A,FALSE,"CTA. MAESTRA";#N/A,#N/A,FALSE,"DEP. PLAZO MENUDEO";#N/A,#N/A,FALSE,"FONDOS";#N/A,#N/A,FALSE,"DEP. EN DLLS.";#N/A,#N/A,FALSE,"DEUDA EN DLLS";#N/A,#N/A,FALSE,"PREST. INT.";#N/A,#N/A,FALSE,"REPORTOS";#N/A,#N/A,FALSE,"OTROS DEP.";#N/A,#N/A,FALSE,"ACREEDORES DIVERSOS"}</definedName>
    <definedName name="wrn.PASIVO." localSheetId="59" hidden="1">{#N/A,#N/A,FALSE,"DEP. VISTA CON INT.";#N/A,#N/A,FALSE,"CTA. MAESTRA";#N/A,#N/A,FALSE,"DEP. PLAZO MENUDEO";#N/A,#N/A,FALSE,"FONDOS";#N/A,#N/A,FALSE,"DEP. EN DLLS.";#N/A,#N/A,FALSE,"DEUDA EN DLLS";#N/A,#N/A,FALSE,"PREST. INT.";#N/A,#N/A,FALSE,"REPORTOS";#N/A,#N/A,FALSE,"OTROS DEP.";#N/A,#N/A,FALSE,"ACREEDORES DIVERSOS"}</definedName>
    <definedName name="wrn.PASIVO." localSheetId="60" hidden="1">{#N/A,#N/A,FALSE,"DEP. VISTA CON INT.";#N/A,#N/A,FALSE,"CTA. MAESTRA";#N/A,#N/A,FALSE,"DEP. PLAZO MENUDEO";#N/A,#N/A,FALSE,"FONDOS";#N/A,#N/A,FALSE,"DEP. EN DLLS.";#N/A,#N/A,FALSE,"DEUDA EN DLLS";#N/A,#N/A,FALSE,"PREST. INT.";#N/A,#N/A,FALSE,"REPORTOS";#N/A,#N/A,FALSE,"OTROS DEP.";#N/A,#N/A,FALSE,"ACREEDORES DIVERSOS"}</definedName>
    <definedName name="wrn.PASIVO." localSheetId="61" hidden="1">{#N/A,#N/A,FALSE,"DEP. VISTA CON INT.";#N/A,#N/A,FALSE,"CTA. MAESTRA";#N/A,#N/A,FALSE,"DEP. PLAZO MENUDEO";#N/A,#N/A,FALSE,"FONDOS";#N/A,#N/A,FALSE,"DEP. EN DLLS.";#N/A,#N/A,FALSE,"DEUDA EN DLLS";#N/A,#N/A,FALSE,"PREST. INT.";#N/A,#N/A,FALSE,"REPORTOS";#N/A,#N/A,FALSE,"OTROS DEP.";#N/A,#N/A,FALSE,"ACREEDORES DIVERSOS"}</definedName>
    <definedName name="wrn.PASIVO." hidden="1">{#N/A,#N/A,FALSE,"DEP. VISTA CON INT.";#N/A,#N/A,FALSE,"CTA. MAESTRA";#N/A,#N/A,FALSE,"DEP. PLAZO MENUDEO";#N/A,#N/A,FALSE,"FONDOS";#N/A,#N/A,FALSE,"DEP. EN DLLS.";#N/A,#N/A,FALSE,"DEUDA EN DLLS";#N/A,#N/A,FALSE,"PREST. INT.";#N/A,#N/A,FALSE,"REPORTOS";#N/A,#N/A,FALSE,"OTROS DEP.";#N/A,#N/A,FALSE,"ACREEDORES DIVERSOS"}</definedName>
    <definedName name="wrn.PREVIO." localSheetId="62" hidden="1">{"PREVIO",#N/A,FALSE,"ENTRADAS"}</definedName>
    <definedName name="wrn.PREVIO." localSheetId="58" hidden="1">{"PREVIO",#N/A,FALSE,"ENTRADAS"}</definedName>
    <definedName name="wrn.PREVIO." localSheetId="59" hidden="1">{"PREVIO",#N/A,FALSE,"ENTRADAS"}</definedName>
    <definedName name="wrn.PREVIO." hidden="1">{"PREVIO",#N/A,FALSE,"ENTRADAS"}</definedName>
    <definedName name="wrn.previoa" localSheetId="62" hidden="1">{"PREVIO",#N/A,FALSE,"ENTRADAS"}</definedName>
    <definedName name="wrn.previoa" localSheetId="58" hidden="1">{"PREVIO",#N/A,FALSE,"ENTRADAS"}</definedName>
    <definedName name="wrn.previoa" localSheetId="59" hidden="1">{"PREVIO",#N/A,FALSE,"ENTRADAS"}</definedName>
    <definedName name="wrn.previoa" hidden="1">{"PREVIO",#N/A,FALSE,"ENTRADAS"}</definedName>
    <definedName name="wrn.SIT.FONDOS." localSheetId="62" hidden="1">{#N/A,#N/A,FALSE,"SIT. FONDOS"}</definedName>
    <definedName name="wrn.SIT.FONDOS." localSheetId="17" hidden="1">{#N/A,#N/A,FALSE,"SIT. FONDOS"}</definedName>
    <definedName name="wrn.SIT.FONDOS." localSheetId="51" hidden="1">{#N/A,#N/A,FALSE,"SIT. FONDOS"}</definedName>
    <definedName name="wrn.SIT.FONDOS." localSheetId="5" hidden="1">{#N/A,#N/A,FALSE,"SIT. FONDOS"}</definedName>
    <definedName name="wrn.SIT.FONDOS." localSheetId="54" hidden="1">{#N/A,#N/A,FALSE,"SIT. FONDOS"}</definedName>
    <definedName name="wrn.SIT.FONDOS." localSheetId="55" hidden="1">{#N/A,#N/A,FALSE,"SIT. FONDOS"}</definedName>
    <definedName name="wrn.SIT.FONDOS." localSheetId="56" hidden="1">{#N/A,#N/A,FALSE,"SIT. FONDOS"}</definedName>
    <definedName name="wrn.SIT.FONDOS." localSheetId="57" hidden="1">{#N/A,#N/A,FALSE,"SIT. FONDOS"}</definedName>
    <definedName name="wrn.SIT.FONDOS." localSheetId="58" hidden="1">{#N/A,#N/A,FALSE,"SIT. FONDOS"}</definedName>
    <definedName name="wrn.SIT.FONDOS." localSheetId="59" hidden="1">{#N/A,#N/A,FALSE,"SIT. FONDOS"}</definedName>
    <definedName name="wrn.SIT.FONDOS." localSheetId="60" hidden="1">{#N/A,#N/A,FALSE,"SIT. FONDOS"}</definedName>
    <definedName name="wrn.SIT.FONDOS." localSheetId="61" hidden="1">{#N/A,#N/A,FALSE,"SIT. FONDOS"}</definedName>
    <definedName name="wrn.SIT.FONDOS." hidden="1">{#N/A,#N/A,FALSE,"SIT. FONDOS"}</definedName>
    <definedName name="wrn.SUBSIDIARIAS." localSheetId="62" hidden="1">{#N/A,#N/A,FALSE,"SUBSIDIARIAS"}</definedName>
    <definedName name="wrn.SUBSIDIARIAS." localSheetId="17" hidden="1">{#N/A,#N/A,FALSE,"SUBSIDIARIAS"}</definedName>
    <definedName name="wrn.SUBSIDIARIAS." localSheetId="51" hidden="1">{#N/A,#N/A,FALSE,"SUBSIDIARIAS"}</definedName>
    <definedName name="wrn.SUBSIDIARIAS." localSheetId="5" hidden="1">{#N/A,#N/A,FALSE,"SUBSIDIARIAS"}</definedName>
    <definedName name="wrn.SUBSIDIARIAS." localSheetId="54" hidden="1">{#N/A,#N/A,FALSE,"SUBSIDIARIAS"}</definedName>
    <definedName name="wrn.SUBSIDIARIAS." localSheetId="55" hidden="1">{#N/A,#N/A,FALSE,"SUBSIDIARIAS"}</definedName>
    <definedName name="wrn.SUBSIDIARIAS." localSheetId="56" hidden="1">{#N/A,#N/A,FALSE,"SUBSIDIARIAS"}</definedName>
    <definedName name="wrn.SUBSIDIARIAS." localSheetId="57" hidden="1">{#N/A,#N/A,FALSE,"SUBSIDIARIAS"}</definedName>
    <definedName name="wrn.SUBSIDIARIAS." localSheetId="58" hidden="1">{#N/A,#N/A,FALSE,"SUBSIDIARIAS"}</definedName>
    <definedName name="wrn.SUBSIDIARIAS." localSheetId="59" hidden="1">{#N/A,#N/A,FALSE,"SUBSIDIARIAS"}</definedName>
    <definedName name="wrn.SUBSIDIARIAS." localSheetId="60" hidden="1">{#N/A,#N/A,FALSE,"SUBSIDIARIAS"}</definedName>
    <definedName name="wrn.SUBSIDIARIAS." localSheetId="61" hidden="1">{#N/A,#N/A,FALSE,"SUBSIDIARIAS"}</definedName>
    <definedName name="wrn.SUBSIDIARIAS." hidden="1">{#N/A,#N/A,FALSE,"SUBSIDIARIAS"}</definedName>
    <definedName name="wrn.TRADING." localSheetId="62" hidden="1">{#N/A,#N/A,FALSE,"JUL"}</definedName>
    <definedName name="wrn.TRADING." localSheetId="17" hidden="1">{#N/A,#N/A,FALSE,"JUL"}</definedName>
    <definedName name="wrn.TRADING." localSheetId="51" hidden="1">{#N/A,#N/A,FALSE,"JUL"}</definedName>
    <definedName name="wrn.TRADING." localSheetId="5" hidden="1">{#N/A,#N/A,FALSE,"JUL"}</definedName>
    <definedName name="wrn.TRADING." localSheetId="54" hidden="1">{#N/A,#N/A,FALSE,"JUL"}</definedName>
    <definedName name="wrn.TRADING." localSheetId="55" hidden="1">{#N/A,#N/A,FALSE,"JUL"}</definedName>
    <definedName name="wrn.TRADING." localSheetId="56" hidden="1">{#N/A,#N/A,FALSE,"JUL"}</definedName>
    <definedName name="wrn.TRADING." localSheetId="57" hidden="1">{#N/A,#N/A,FALSE,"JUL"}</definedName>
    <definedName name="wrn.TRADING." localSheetId="58" hidden="1">{#N/A,#N/A,FALSE,"JUL"}</definedName>
    <definedName name="wrn.TRADING." localSheetId="59" hidden="1">{#N/A,#N/A,FALSE,"JUL"}</definedName>
    <definedName name="wrn.TRADING." localSheetId="60" hidden="1">{#N/A,#N/A,FALSE,"JUL"}</definedName>
    <definedName name="wrn.TRADING." localSheetId="61" hidden="1">{#N/A,#N/A,FALSE,"JUL"}</definedName>
    <definedName name="wrn.TRADING." hidden="1">{#N/A,#N/A,FALSE,"JUL"}</definedName>
    <definedName name="wrn.UDIS." localSheetId="62" hidden="1">{#N/A,#N/A,FALSE,"UDIS SEPT 96"}</definedName>
    <definedName name="wrn.UDIS." localSheetId="17" hidden="1">{#N/A,#N/A,FALSE,"UDIS SEPT 96"}</definedName>
    <definedName name="wrn.UDIS." localSheetId="51" hidden="1">{#N/A,#N/A,FALSE,"UDIS SEPT 96"}</definedName>
    <definedName name="wrn.UDIS." localSheetId="5" hidden="1">{#N/A,#N/A,FALSE,"UDIS SEPT 96"}</definedName>
    <definedName name="wrn.UDIS." localSheetId="54" hidden="1">{#N/A,#N/A,FALSE,"UDIS SEPT 96"}</definedName>
    <definedName name="wrn.UDIS." localSheetId="55" hidden="1">{#N/A,#N/A,FALSE,"UDIS SEPT 96"}</definedName>
    <definedName name="wrn.UDIS." localSheetId="56" hidden="1">{#N/A,#N/A,FALSE,"UDIS SEPT 96"}</definedName>
    <definedName name="wrn.UDIS." localSheetId="57" hidden="1">{#N/A,#N/A,FALSE,"UDIS SEPT 96"}</definedName>
    <definedName name="wrn.UDIS." localSheetId="58" hidden="1">{#N/A,#N/A,FALSE,"UDIS SEPT 96"}</definedName>
    <definedName name="wrn.UDIS." localSheetId="59" hidden="1">{#N/A,#N/A,FALSE,"UDIS SEPT 96"}</definedName>
    <definedName name="wrn.UDIS." localSheetId="60" hidden="1">{#N/A,#N/A,FALSE,"UDIS SEPT 96"}</definedName>
    <definedName name="wrn.UDIS." localSheetId="61" hidden="1">{#N/A,#N/A,FALSE,"UDIS SEPT 96"}</definedName>
    <definedName name="wrn.UDIS." hidden="1">{#N/A,#N/A,FALSE,"UDIS SEPT 96"}</definedName>
    <definedName name="wrn.VALORES." localSheetId="62" hidden="1">{#N/A,#N/A,FALSE,"C-V VALORES";#N/A,#N/A,FALSE,"C-V VALORES"}</definedName>
    <definedName name="wrn.VALORES." localSheetId="17" hidden="1">{#N/A,#N/A,FALSE,"C-V VALORES";#N/A,#N/A,FALSE,"C-V VALORES"}</definedName>
    <definedName name="wrn.VALORES." localSheetId="51" hidden="1">{#N/A,#N/A,FALSE,"C-V VALORES";#N/A,#N/A,FALSE,"C-V VALORES"}</definedName>
    <definedName name="wrn.VALORES." localSheetId="5" hidden="1">{#N/A,#N/A,FALSE,"C-V VALORES";#N/A,#N/A,FALSE,"C-V VALORES"}</definedName>
    <definedName name="wrn.VALORES." localSheetId="54" hidden="1">{#N/A,#N/A,FALSE,"C-V VALORES";#N/A,#N/A,FALSE,"C-V VALORES"}</definedName>
    <definedName name="wrn.VALORES." localSheetId="55" hidden="1">{#N/A,#N/A,FALSE,"C-V VALORES";#N/A,#N/A,FALSE,"C-V VALORES"}</definedName>
    <definedName name="wrn.VALORES." localSheetId="56" hidden="1">{#N/A,#N/A,FALSE,"C-V VALORES";#N/A,#N/A,FALSE,"C-V VALORES"}</definedName>
    <definedName name="wrn.VALORES." localSheetId="57" hidden="1">{#N/A,#N/A,FALSE,"C-V VALORES";#N/A,#N/A,FALSE,"C-V VALORES"}</definedName>
    <definedName name="wrn.VALORES." localSheetId="58" hidden="1">{#N/A,#N/A,FALSE,"C-V VALORES";#N/A,#N/A,FALSE,"C-V VALORES"}</definedName>
    <definedName name="wrn.VALORES." localSheetId="59" hidden="1">{#N/A,#N/A,FALSE,"C-V VALORES";#N/A,#N/A,FALSE,"C-V VALORES"}</definedName>
    <definedName name="wrn.VALORES." localSheetId="60" hidden="1">{#N/A,#N/A,FALSE,"C-V VALORES";#N/A,#N/A,FALSE,"C-V VALORES"}</definedName>
    <definedName name="wrn.VALORES." localSheetId="61" hidden="1">{#N/A,#N/A,FALSE,"C-V VALORES";#N/A,#N/A,FALSE,"C-V VALORES"}</definedName>
    <definedName name="wrn.VALORES." hidden="1">{#N/A,#N/A,FALSE,"C-V VALORES";#N/A,#N/A,FALSE,"C-V VALORES"}</definedName>
    <definedName name="wvu.BASE." localSheetId="62" hidden="1">{TRUE,TRUE,-2.75,-17,484.5,252.75,FALSE,TRUE,TRUE,TRUE,0,1,#N/A,1,#N/A,5.69230769230769,16.1176470588235,1,FALSE,FALSE,3,FALSE,1,FALSE,100,"Swvu.BASE.","ACwvu.BASE.",#N/A,FALSE,FALSE,0.31496062992126,0.275590551181102,0.6,0.511811023622047,1,"&amp;RPágina &amp;P","",TRUE,FALSE,FALSE,FALSE,1,100,#N/A,#N/A,"=R1C1:R504C8","=R9",#N/A,#N/A,FALSE,FALSE,TRUE,1,4294967292,144,FALSE,FALSE,TRUE,TRUE,TRUE}</definedName>
    <definedName name="wvu.BASE." localSheetId="58" hidden="1">{TRUE,TRUE,-2.75,-17,484.5,252.75,FALSE,TRUE,TRUE,TRUE,0,1,#N/A,1,#N/A,5.69230769230769,16.1176470588235,1,FALSE,FALSE,3,FALSE,1,FALSE,100,"Swvu.BASE.","ACwvu.BASE.",#N/A,FALSE,FALSE,0.31496062992126,0.275590551181102,0.6,0.511811023622047,1,"&amp;RPágina &amp;P","",TRUE,FALSE,FALSE,FALSE,1,100,#N/A,#N/A,"=R1C1:R504C8","=R9",#N/A,#N/A,FALSE,FALSE,TRUE,1,4294967292,144,FALSE,FALSE,TRUE,TRUE,TRUE}</definedName>
    <definedName name="wvu.BASE." localSheetId="59" hidden="1">{TRUE,TRUE,-2.75,-17,484.5,252.75,FALSE,TRUE,TRUE,TRUE,0,1,#N/A,1,#N/A,5.69230769230769,16.1176470588235,1,FALSE,FALSE,3,FALSE,1,FALSE,100,"Swvu.BASE.","ACwvu.BASE.",#N/A,FALSE,FALSE,0.31496062992126,0.275590551181102,0.6,0.511811023622047,1,"&amp;RPágina &amp;P","",TRUE,FALSE,FALSE,FALSE,1,100,#N/A,#N/A,"=R1C1:R504C8","=R9",#N/A,#N/A,FALSE,FALSE,TRUE,1,4294967292,144,FALSE,FALSE,TRUE,TRUE,TRUE}</definedName>
    <definedName name="wvu.BASE." hidden="1">{TRUE,TRUE,-2.75,-17,484.5,252.75,FALSE,TRUE,TRUE,TRUE,0,1,#N/A,1,#N/A,5.69230769230769,16.1176470588235,1,FALSE,FALSE,3,FALSE,1,FALSE,100,"Swvu.BASE.","ACwvu.BASE.",#N/A,FALSE,FALSE,0.31496062992126,0.275590551181102,0.6,0.511811023622047,1,"&amp;RPágina &amp;P","",TRUE,FALSE,FALSE,FALSE,1,100,#N/A,#N/A,"=R1C1:R504C8","=R9",#N/A,#N/A,FALSE,FALSE,TRUE,1,4294967292,144,FALSE,FALSE,TRUE,TRUE,TRUE}</definedName>
    <definedName name="wvu.CRUZANDO." localSheetId="62" hidden="1">{TRUE,TRUE,-2.75,-17,484.5,252.75,FALSE,TRUE,TRUE,TRUE,0,1,#N/A,1,502,5.69230769230769,12.7058823529412,1,FALSE,TRUE,3,FALSE,1,FALSE,100,"Swvu.CRUZANDO.","ACwvu.CRUZANDO.",#N/A,FALSE,FALSE,0.31496062992126,0.275590551181102,0.6,0.511811023622047,1,"&amp;RPágina &amp;P","",TRUE,FALSE,FALSE,FALSE,1,100,#N/A,#N/A,"=R1C1:R504C9","=R9",#N/A,#N/A,FALSE,FALSE,TRUE,1,4294967292,144,FALSE,FALSE,TRUE,TRUE,TRUE}</definedName>
    <definedName name="wvu.CRUZANDO." localSheetId="58" hidden="1">{TRUE,TRUE,-2.75,-17,484.5,252.75,FALSE,TRUE,TRUE,TRUE,0,1,#N/A,1,502,5.69230769230769,12.7058823529412,1,FALSE,TRUE,3,FALSE,1,FALSE,100,"Swvu.CRUZANDO.","ACwvu.CRUZANDO.",#N/A,FALSE,FALSE,0.31496062992126,0.275590551181102,0.6,0.511811023622047,1,"&amp;RPágina &amp;P","",TRUE,FALSE,FALSE,FALSE,1,100,#N/A,#N/A,"=R1C1:R504C9","=R9",#N/A,#N/A,FALSE,FALSE,TRUE,1,4294967292,144,FALSE,FALSE,TRUE,TRUE,TRUE}</definedName>
    <definedName name="wvu.CRUZANDO." localSheetId="59" hidden="1">{TRUE,TRUE,-2.75,-17,484.5,252.75,FALSE,TRUE,TRUE,TRUE,0,1,#N/A,1,502,5.69230769230769,12.7058823529412,1,FALSE,TRUE,3,FALSE,1,FALSE,100,"Swvu.CRUZANDO.","ACwvu.CRUZANDO.",#N/A,FALSE,FALSE,0.31496062992126,0.275590551181102,0.6,0.511811023622047,1,"&amp;RPágina &amp;P","",TRUE,FALSE,FALSE,FALSE,1,100,#N/A,#N/A,"=R1C1:R504C9","=R9",#N/A,#N/A,FALSE,FALSE,TRUE,1,4294967292,144,FALSE,FALSE,TRUE,TRUE,TRUE}</definedName>
    <definedName name="wvu.CRUZANDO." hidden="1">{TRUE,TRUE,-2.75,-17,484.5,252.75,FALSE,TRUE,TRUE,TRUE,0,1,#N/A,1,502,5.69230769230769,12.7058823529412,1,FALSE,TRUE,3,FALSE,1,FALSE,100,"Swvu.CRUZANDO.","ACwvu.CRUZANDO.",#N/A,FALSE,FALSE,0.31496062992126,0.275590551181102,0.6,0.511811023622047,1,"&amp;RPágina &amp;P","",TRUE,FALSE,FALSE,FALSE,1,100,#N/A,#N/A,"=R1C1:R504C9","=R9",#N/A,#N/A,FALSE,FALSE,TRUE,1,4294967292,144,FALSE,FALSE,TRUE,TRUE,TRUE}</definedName>
    <definedName name="wvu.DEFINITIVO." localSheetId="62" hidden="1">{TRUE,TRUE,-2.75,-17,484.5,252.75,FALSE,TRUE,TRUE,TRUE,0,1,#N/A,1,#N/A,5.69230769230769,16.1176470588235,1,FALSE,FALSE,3,FALSE,1,FALSE,100,"Swvu.DEFINITIVO.","ACwvu.DEFINITIVO.",#N/A,FALSE,FALSE,0.31496062992126,0.275590551181102,0.6,0.511811023622047,1,"&amp;RPágina &amp;P","",TRUE,FALSE,FALSE,FALSE,1,100,#N/A,#N/A,"=R1C1:R542C6","=R9",#N/A,#N/A,FALSE,FALSE,TRUE,1,4294967292,144,FALSE,FALSE,TRUE,TRUE,TRUE}</definedName>
    <definedName name="wvu.DEFINITIVO." localSheetId="58" hidden="1">{TRUE,TRUE,-2.75,-17,484.5,252.75,FALSE,TRUE,TRUE,TRUE,0,1,#N/A,1,#N/A,5.69230769230769,16.1176470588235,1,FALSE,FALSE,3,FALSE,1,FALSE,100,"Swvu.DEFINITIVO.","ACwvu.DEFINITIVO.",#N/A,FALSE,FALSE,0.31496062992126,0.275590551181102,0.6,0.511811023622047,1,"&amp;RPágina &amp;P","",TRUE,FALSE,FALSE,FALSE,1,100,#N/A,#N/A,"=R1C1:R542C6","=R9",#N/A,#N/A,FALSE,FALSE,TRUE,1,4294967292,144,FALSE,FALSE,TRUE,TRUE,TRUE}</definedName>
    <definedName name="wvu.DEFINITIVO." localSheetId="59" hidden="1">{TRUE,TRUE,-2.75,-17,484.5,252.75,FALSE,TRUE,TRUE,TRUE,0,1,#N/A,1,#N/A,5.69230769230769,16.1176470588235,1,FALSE,FALSE,3,FALSE,1,FALSE,100,"Swvu.DEFINITIVO.","ACwvu.DEFINITIVO.",#N/A,FALSE,FALSE,0.31496062992126,0.275590551181102,0.6,0.511811023622047,1,"&amp;RPágina &amp;P","",TRUE,FALSE,FALSE,FALSE,1,100,#N/A,#N/A,"=R1C1:R542C6","=R9",#N/A,#N/A,FALSE,FALSE,TRUE,1,4294967292,144,FALSE,FALSE,TRUE,TRUE,TRUE}</definedName>
    <definedName name="wvu.DEFINITIVO." hidden="1">{TRUE,TRUE,-2.75,-17,484.5,252.75,FALSE,TRUE,TRUE,TRUE,0,1,#N/A,1,#N/A,5.69230769230769,16.1176470588235,1,FALSE,FALSE,3,FALSE,1,FALSE,100,"Swvu.DEFINITIVO.","ACwvu.DEFINITIVO.",#N/A,FALSE,FALSE,0.31496062992126,0.275590551181102,0.6,0.511811023622047,1,"&amp;RPágina &amp;P","",TRUE,FALSE,FALSE,FALSE,1,100,#N/A,#N/A,"=R1C1:R542C6","=R9",#N/A,#N/A,FALSE,FALSE,TRUE,1,4294967292,144,FALSE,FALSE,TRUE,TRUE,TRUE}</definedName>
    <definedName name="WVU.PREVIO" localSheetId="62" hidden="1">{TRUE,TRUE,-2.75,-17,480.75,236.25,FALSE,TRUE,TRUE,TRUE,0,1,#N/A,1,#N/A,8.26548672566372,14.8235294117647,1,FALSE,FALSE,3,FALSE,1,FALSE,100,"Swvu.PREVIO.","ACwvu.PREVIO.",#N/A,FALSE,FALSE,0.31496062992126,0.275590551181102,0.6,0.511811023622047,1,"&amp;RPágina &amp;P","",TRUE,FALSE,FALSE,FALSE,1,100,#N/A,#N/A,FALSE,"=R10","Rwvu.PREVIO.",#N/A,FALSE,FALSE,TRUE,1,4294967292,4294967292,FALSE,FALSE,TRUE,TRUE,TRUE}</definedName>
    <definedName name="WVU.PREVIO" localSheetId="58" hidden="1">{TRUE,TRUE,-2.75,-17,480.75,236.25,FALSE,TRUE,TRUE,TRUE,0,1,#N/A,1,#N/A,8.26548672566372,14.8235294117647,1,FALSE,FALSE,3,FALSE,1,FALSE,100,"Swvu.PREVIO.","ACwvu.PREVIO.",#N/A,FALSE,FALSE,0.31496062992126,0.275590551181102,0.6,0.511811023622047,1,"&amp;RPágina &amp;P","",TRUE,FALSE,FALSE,FALSE,1,100,#N/A,#N/A,FALSE,"=R10","Rwvu.PREVIO.",#N/A,FALSE,FALSE,TRUE,1,4294967292,4294967292,FALSE,FALSE,TRUE,TRUE,TRUE}</definedName>
    <definedName name="WVU.PREVIO" localSheetId="59" hidden="1">{TRUE,TRUE,-2.75,-17,480.75,236.25,FALSE,TRUE,TRUE,TRUE,0,1,#N/A,1,#N/A,8.26548672566372,14.8235294117647,1,FALSE,FALSE,3,FALSE,1,FALSE,100,"Swvu.PREVIO.","ACwvu.PREVIO.",#N/A,FALSE,FALSE,0.31496062992126,0.275590551181102,0.6,0.511811023622047,1,"&amp;RPágina &amp;P","",TRUE,FALSE,FALSE,FALSE,1,100,#N/A,#N/A,FALSE,"=R10","Rwvu.PREVIO.",#N/A,FALSE,FALSE,TRUE,1,4294967292,4294967292,FALSE,FALSE,TRUE,TRUE,TRUE}</definedName>
    <definedName name="WVU.PREVIO" hidden="1">{TRUE,TRUE,-2.75,-17,480.75,236.25,FALSE,TRUE,TRUE,TRUE,0,1,#N/A,1,#N/A,8.26548672566372,14.8235294117647,1,FALSE,FALSE,3,FALSE,1,FALSE,100,"Swvu.PREVIO.","ACwvu.PREVIO.",#N/A,FALSE,FALSE,0.31496062992126,0.275590551181102,0.6,0.511811023622047,1,"&amp;RPágina &amp;P","",TRUE,FALSE,FALSE,FALSE,1,100,#N/A,#N/A,FALSE,"=R10","Rwvu.PREVIO.",#N/A,FALSE,FALSE,TRUE,1,4294967292,4294967292,FALSE,FALSE,TRUE,TRUE,TRUE}</definedName>
    <definedName name="wvu.PREVIO." localSheetId="62" hidden="1">{TRUE,TRUE,-2.75,-17,480.75,236.25,FALSE,TRUE,TRUE,TRUE,0,1,#N/A,1,#N/A,8.26548672566372,14.8235294117647,1,FALSE,FALSE,3,FALSE,1,FALSE,100,"Swvu.PREVIO.","ACwvu.PREVIO.",#N/A,FALSE,FALSE,0.31496062992126,0.275590551181102,0.6,0.511811023622047,1,"&amp;RPágina &amp;P","",TRUE,FALSE,FALSE,FALSE,1,100,#N/A,#N/A,FALSE,"=R10","Rwvu.PREVIO.",#N/A,FALSE,FALSE,TRUE,1,4294967292,4294967292,FALSE,FALSE,TRUE,TRUE,TRUE}</definedName>
    <definedName name="wvu.PREVIO." localSheetId="58" hidden="1">{TRUE,TRUE,-2.75,-17,480.75,236.25,FALSE,TRUE,TRUE,TRUE,0,1,#N/A,1,#N/A,8.26548672566372,14.8235294117647,1,FALSE,FALSE,3,FALSE,1,FALSE,100,"Swvu.PREVIO.","ACwvu.PREVIO.",#N/A,FALSE,FALSE,0.31496062992126,0.275590551181102,0.6,0.511811023622047,1,"&amp;RPágina &amp;P","",TRUE,FALSE,FALSE,FALSE,1,100,#N/A,#N/A,FALSE,"=R10","Rwvu.PREVIO.",#N/A,FALSE,FALSE,TRUE,1,4294967292,4294967292,FALSE,FALSE,TRUE,TRUE,TRUE}</definedName>
    <definedName name="wvu.PREVIO." localSheetId="59" hidden="1">{TRUE,TRUE,-2.75,-17,480.75,236.25,FALSE,TRUE,TRUE,TRUE,0,1,#N/A,1,#N/A,8.26548672566372,14.8235294117647,1,FALSE,FALSE,3,FALSE,1,FALSE,100,"Swvu.PREVIO.","ACwvu.PREVIO.",#N/A,FALSE,FALSE,0.31496062992126,0.275590551181102,0.6,0.511811023622047,1,"&amp;RPágina &amp;P","",TRUE,FALSE,FALSE,FALSE,1,100,#N/A,#N/A,FALSE,"=R10","Rwvu.PREVIO.",#N/A,FALSE,FALSE,TRUE,1,4294967292,4294967292,FALSE,FALSE,TRUE,TRUE,TRUE}</definedName>
    <definedName name="wvu.PREVIO." hidden="1">{TRUE,TRUE,-2.75,-17,480.75,236.25,FALSE,TRUE,TRUE,TRUE,0,1,#N/A,1,#N/A,8.26548672566372,14.8235294117647,1,FALSE,FALSE,3,FALSE,1,FALSE,100,"Swvu.PREVIO.","ACwvu.PREVIO.",#N/A,FALSE,FALSE,0.31496062992126,0.275590551181102,0.6,0.511811023622047,1,"&amp;RPágina &amp;P","",TRUE,FALSE,FALSE,FALSE,1,100,#N/A,#N/A,FALSE,"=R10","Rwvu.PREVIO.",#N/A,FALSE,FALSE,TRUE,1,4294967292,4294967292,FALSE,FALSE,TRUE,TRUE,TRUE}</definedName>
    <definedName name="XREF_COLUMN_3" localSheetId="62" hidden="1">'[2]G 5.4 diciembre 2007'!#REF!</definedName>
    <definedName name="XREF_COLUMN_3" localSheetId="17" hidden="1">'[2]G 5.4 diciembre 2007'!#REF!</definedName>
    <definedName name="XREF_COLUMN_3" localSheetId="39" hidden="1">'[2]G 5.4 diciembre 2007'!#REF!</definedName>
    <definedName name="XREF_COLUMN_3" localSheetId="51" hidden="1">'[2]G 5.4 diciembre 2007'!#REF!</definedName>
    <definedName name="XREF_COLUMN_3" localSheetId="5" hidden="1">'[2]G 5.4 diciembre 2007'!#REF!</definedName>
    <definedName name="XREF_COLUMN_3" localSheetId="54" hidden="1">'[2]G 5.4 diciembre 2007'!#REF!</definedName>
    <definedName name="XREF_COLUMN_3" localSheetId="55" hidden="1">'[2]G 5.4 diciembre 2007'!#REF!</definedName>
    <definedName name="XREF_COLUMN_3" localSheetId="56" hidden="1">'[2]G 5.4 diciembre 2007'!#REF!</definedName>
    <definedName name="XREF_COLUMN_3" localSheetId="57" hidden="1">'[2]G 5.4 diciembre 2007'!#REF!</definedName>
    <definedName name="XREF_COLUMN_3" localSheetId="58" hidden="1">'[2]G 5.4 diciembre 2007'!#REF!</definedName>
    <definedName name="XREF_COLUMN_3" localSheetId="59" hidden="1">'[2]G 5.4 diciembre 2007'!#REF!</definedName>
    <definedName name="XREF_COLUMN_3" localSheetId="61" hidden="1">'[2]G 5.4 diciembre 2007'!#REF!</definedName>
    <definedName name="XREF_COLUMN_3" hidden="1">'[2]G 5.4 diciembre 2007'!#REF!</definedName>
    <definedName name="XREF_COLUMN_4" localSheetId="62" hidden="1">#REF!</definedName>
    <definedName name="XREF_COLUMN_4" localSheetId="17" hidden="1">#REF!</definedName>
    <definedName name="XREF_COLUMN_4" localSheetId="39" hidden="1">#REF!</definedName>
    <definedName name="XREF_COLUMN_4" localSheetId="51" hidden="1">#REF!</definedName>
    <definedName name="XREF_COLUMN_4" localSheetId="5" hidden="1">#REF!</definedName>
    <definedName name="XREF_COLUMN_4" localSheetId="54" hidden="1">#REF!</definedName>
    <definedName name="XREF_COLUMN_4" localSheetId="55" hidden="1">#REF!</definedName>
    <definedName name="XREF_COLUMN_4" localSheetId="56" hidden="1">#REF!</definedName>
    <definedName name="XREF_COLUMN_4" localSheetId="57" hidden="1">#REF!</definedName>
    <definedName name="XREF_COLUMN_4" localSheetId="58" hidden="1">#REF!</definedName>
    <definedName name="XREF_COLUMN_4" localSheetId="59" hidden="1">#REF!</definedName>
    <definedName name="XREF_COLUMN_4" localSheetId="61" hidden="1">#REF!</definedName>
    <definedName name="XREF_COLUMN_4" hidden="1">#REF!</definedName>
    <definedName name="XRefActiveRow" localSheetId="62" hidden="1">#REF!</definedName>
    <definedName name="XRefActiveRow" localSheetId="17" hidden="1">#REF!</definedName>
    <definedName name="XRefActiveRow" localSheetId="39" hidden="1">#REF!</definedName>
    <definedName name="XRefActiveRow" localSheetId="51" hidden="1">#REF!</definedName>
    <definedName name="XRefActiveRow" localSheetId="5" hidden="1">#REF!</definedName>
    <definedName name="XRefActiveRow" localSheetId="54" hidden="1">#REF!</definedName>
    <definedName name="XRefActiveRow" localSheetId="55" hidden="1">#REF!</definedName>
    <definedName name="XRefActiveRow" localSheetId="56" hidden="1">#REF!</definedName>
    <definedName name="XRefActiveRow" localSheetId="57" hidden="1">#REF!</definedName>
    <definedName name="XRefActiveRow" localSheetId="58" hidden="1">#REF!</definedName>
    <definedName name="XRefActiveRow" localSheetId="59" hidden="1">#REF!</definedName>
    <definedName name="XRefActiveRow" localSheetId="61" hidden="1">#REF!</definedName>
    <definedName name="XRefActiveRow" hidden="1">#REF!</definedName>
    <definedName name="XRefColumnsCount" hidden="1">4</definedName>
    <definedName name="XRefCopy1" localSheetId="62" hidden="1">'[3]CONC MARZO'!#REF!</definedName>
    <definedName name="XRefCopy1" localSheetId="17" hidden="1">'[3]CONC MARZO'!#REF!</definedName>
    <definedName name="XRefCopy1" localSheetId="39" hidden="1">'[3]CONC MARZO'!#REF!</definedName>
    <definedName name="XRefCopy1" localSheetId="51" hidden="1">'[3]CONC MARZO'!#REF!</definedName>
    <definedName name="XRefCopy1" localSheetId="5" hidden="1">'[3]CONC MARZO'!#REF!</definedName>
    <definedName name="XRefCopy1" localSheetId="54" hidden="1">'[3]CONC MARZO'!#REF!</definedName>
    <definedName name="XRefCopy1" localSheetId="55" hidden="1">'[3]CONC MARZO'!#REF!</definedName>
    <definedName name="XRefCopy1" localSheetId="56" hidden="1">'[3]CONC MARZO'!#REF!</definedName>
    <definedName name="XRefCopy1" localSheetId="57" hidden="1">'[3]CONC MARZO'!#REF!</definedName>
    <definedName name="XRefCopy1" localSheetId="58" hidden="1">'[3]CONC MARZO'!#REF!</definedName>
    <definedName name="XRefCopy1" localSheetId="59" hidden="1">'[3]CONC MARZO'!#REF!</definedName>
    <definedName name="XRefCopy1" localSheetId="61" hidden="1">'[3]CONC MARZO'!#REF!</definedName>
    <definedName name="XRefCopy1" hidden="1">'[3]CONC MARZO'!#REF!</definedName>
    <definedName name="XRefCopy1Row" localSheetId="62" hidden="1">#REF!</definedName>
    <definedName name="XRefCopy1Row" localSheetId="17" hidden="1">#REF!</definedName>
    <definedName name="XRefCopy1Row" localSheetId="39" hidden="1">#REF!</definedName>
    <definedName name="XRefCopy1Row" localSheetId="51" hidden="1">#REF!</definedName>
    <definedName name="XRefCopy1Row" localSheetId="5" hidden="1">#REF!</definedName>
    <definedName name="XRefCopy1Row" localSheetId="54" hidden="1">#REF!</definedName>
    <definedName name="XRefCopy1Row" localSheetId="55" hidden="1">#REF!</definedName>
    <definedName name="XRefCopy1Row" localSheetId="56" hidden="1">#REF!</definedName>
    <definedName name="XRefCopy1Row" localSheetId="57" hidden="1">#REF!</definedName>
    <definedName name="XRefCopy1Row" localSheetId="58" hidden="1">#REF!</definedName>
    <definedName name="XRefCopy1Row" localSheetId="59" hidden="1">#REF!</definedName>
    <definedName name="XRefCopy1Row" localSheetId="61" hidden="1">#REF!</definedName>
    <definedName name="XRefCopy1Row" hidden="1">#REF!</definedName>
    <definedName name="XRefCopy2Row" localSheetId="62" hidden="1">#REF!</definedName>
    <definedName name="XRefCopy2Row" localSheetId="17" hidden="1">#REF!</definedName>
    <definedName name="XRefCopy2Row" localSheetId="39" hidden="1">#REF!</definedName>
    <definedName name="XRefCopy2Row" localSheetId="51" hidden="1">#REF!</definedName>
    <definedName name="XRefCopy2Row" localSheetId="5" hidden="1">#REF!</definedName>
    <definedName name="XRefCopy2Row" localSheetId="54" hidden="1">#REF!</definedName>
    <definedName name="XRefCopy2Row" localSheetId="55" hidden="1">#REF!</definedName>
    <definedName name="XRefCopy2Row" localSheetId="56" hidden="1">#REF!</definedName>
    <definedName name="XRefCopy2Row" localSheetId="57" hidden="1">#REF!</definedName>
    <definedName name="XRefCopy2Row" localSheetId="58" hidden="1">#REF!</definedName>
    <definedName name="XRefCopy2Row" localSheetId="59" hidden="1">#REF!</definedName>
    <definedName name="XRefCopy2Row" localSheetId="61" hidden="1">#REF!</definedName>
    <definedName name="XRefCopy2Row" hidden="1">#REF!</definedName>
    <definedName name="XRefCopy3Row" localSheetId="62" hidden="1">#REF!</definedName>
    <definedName name="XRefCopy3Row" localSheetId="17" hidden="1">#REF!</definedName>
    <definedName name="XRefCopy3Row" localSheetId="39" hidden="1">#REF!</definedName>
    <definedName name="XRefCopy3Row" localSheetId="51" hidden="1">#REF!</definedName>
    <definedName name="XRefCopy3Row" localSheetId="5" hidden="1">#REF!</definedName>
    <definedName name="XRefCopy3Row" localSheetId="54" hidden="1">#REF!</definedName>
    <definedName name="XRefCopy3Row" localSheetId="55" hidden="1">#REF!</definedName>
    <definedName name="XRefCopy3Row" localSheetId="56" hidden="1">#REF!</definedName>
    <definedName name="XRefCopy3Row" localSheetId="57" hidden="1">#REF!</definedName>
    <definedName name="XRefCopy3Row" localSheetId="58" hidden="1">#REF!</definedName>
    <definedName name="XRefCopy3Row" localSheetId="59" hidden="1">#REF!</definedName>
    <definedName name="XRefCopy3Row" localSheetId="61" hidden="1">#REF!</definedName>
    <definedName name="XRefCopy3Row" hidden="1">#REF!</definedName>
    <definedName name="XRefCopy4" localSheetId="62" hidden="1">'[3]CONC MARZO'!#REF!</definedName>
    <definedName name="XRefCopy4" localSheetId="17" hidden="1">'[3]CONC MARZO'!#REF!</definedName>
    <definedName name="XRefCopy4" localSheetId="39" hidden="1">'[3]CONC MARZO'!#REF!</definedName>
    <definedName name="XRefCopy4" localSheetId="51" hidden="1">'[3]CONC MARZO'!#REF!</definedName>
    <definedName name="XRefCopy4" localSheetId="5" hidden="1">'[3]CONC MARZO'!#REF!</definedName>
    <definedName name="XRefCopy4" localSheetId="54" hidden="1">'[3]CONC MARZO'!#REF!</definedName>
    <definedName name="XRefCopy4" localSheetId="55" hidden="1">'[3]CONC MARZO'!#REF!</definedName>
    <definedName name="XRefCopy4" localSheetId="56" hidden="1">'[3]CONC MARZO'!#REF!</definedName>
    <definedName name="XRefCopy4" localSheetId="57" hidden="1">'[3]CONC MARZO'!#REF!</definedName>
    <definedName name="XRefCopy4" localSheetId="58" hidden="1">'[3]CONC MARZO'!#REF!</definedName>
    <definedName name="XRefCopy4" localSheetId="59" hidden="1">'[3]CONC MARZO'!#REF!</definedName>
    <definedName name="XRefCopy4" localSheetId="61" hidden="1">'[3]CONC MARZO'!#REF!</definedName>
    <definedName name="XRefCopy4" hidden="1">'[3]CONC MARZO'!#REF!</definedName>
    <definedName name="XRefCopy5" localSheetId="62" hidden="1">#REF!</definedName>
    <definedName name="XRefCopy5" localSheetId="17" hidden="1">#REF!</definedName>
    <definedName name="XRefCopy5" localSheetId="39" hidden="1">#REF!</definedName>
    <definedName name="XRefCopy5" localSheetId="51" hidden="1">#REF!</definedName>
    <definedName name="XRefCopy5" localSheetId="5" hidden="1">#REF!</definedName>
    <definedName name="XRefCopy5" localSheetId="54" hidden="1">#REF!</definedName>
    <definedName name="XRefCopy5" localSheetId="55" hidden="1">#REF!</definedName>
    <definedName name="XRefCopy5" localSheetId="56" hidden="1">#REF!</definedName>
    <definedName name="XRefCopy5" localSheetId="57" hidden="1">#REF!</definedName>
    <definedName name="XRefCopy5" localSheetId="58" hidden="1">#REF!</definedName>
    <definedName name="XRefCopy5" localSheetId="59" hidden="1">#REF!</definedName>
    <definedName name="XRefCopy5" localSheetId="61" hidden="1">#REF!</definedName>
    <definedName name="XRefCopy5" hidden="1">#REF!</definedName>
    <definedName name="XRefCopy5Row" localSheetId="62" hidden="1">[4]XREF!#REF!</definedName>
    <definedName name="XRefCopy5Row" localSheetId="17" hidden="1">[4]XREF!#REF!</definedName>
    <definedName name="XRefCopy5Row" localSheetId="39" hidden="1">[4]XREF!#REF!</definedName>
    <definedName name="XRefCopy5Row" localSheetId="51" hidden="1">[4]XREF!#REF!</definedName>
    <definedName name="XRefCopy5Row" localSheetId="5" hidden="1">[4]XREF!#REF!</definedName>
    <definedName name="XRefCopy5Row" localSheetId="54" hidden="1">[4]XREF!#REF!</definedName>
    <definedName name="XRefCopy5Row" localSheetId="55" hidden="1">[4]XREF!#REF!</definedName>
    <definedName name="XRefCopy5Row" localSheetId="56" hidden="1">[4]XREF!#REF!</definedName>
    <definedName name="XRefCopy5Row" localSheetId="57" hidden="1">[4]XREF!#REF!</definedName>
    <definedName name="XRefCopy5Row" localSheetId="58" hidden="1">[4]XREF!#REF!</definedName>
    <definedName name="XRefCopy5Row" localSheetId="59" hidden="1">[4]XREF!#REF!</definedName>
    <definedName name="XRefCopy5Row" localSheetId="61" hidden="1">[4]XREF!#REF!</definedName>
    <definedName name="XRefCopy5Row" hidden="1">[4]XREF!#REF!</definedName>
    <definedName name="XRefCopy6Row" localSheetId="62" hidden="1">#REF!</definedName>
    <definedName name="XRefCopy6Row" localSheetId="17" hidden="1">#REF!</definedName>
    <definedName name="XRefCopy6Row" localSheetId="39" hidden="1">#REF!</definedName>
    <definedName name="XRefCopy6Row" localSheetId="51" hidden="1">#REF!</definedName>
    <definedName name="XRefCopy6Row" localSheetId="5" hidden="1">#REF!</definedName>
    <definedName name="XRefCopy6Row" localSheetId="54" hidden="1">#REF!</definedName>
    <definedName name="XRefCopy6Row" localSheetId="55" hidden="1">#REF!</definedName>
    <definedName name="XRefCopy6Row" localSheetId="56" hidden="1">#REF!</definedName>
    <definedName name="XRefCopy6Row" localSheetId="57" hidden="1">#REF!</definedName>
    <definedName name="XRefCopy6Row" localSheetId="58" hidden="1">#REF!</definedName>
    <definedName name="XRefCopy6Row" localSheetId="59" hidden="1">#REF!</definedName>
    <definedName name="XRefCopy6Row" localSheetId="61" hidden="1">#REF!</definedName>
    <definedName name="XRefCopy6Row" hidden="1">#REF!</definedName>
    <definedName name="XRefCopyRangeCount" hidden="1">6</definedName>
    <definedName name="XRefPaste1Row" localSheetId="62" hidden="1">#REF!</definedName>
    <definedName name="XRefPaste1Row" localSheetId="17" hidden="1">#REF!</definedName>
    <definedName name="XRefPaste1Row" localSheetId="39" hidden="1">#REF!</definedName>
    <definedName name="XRefPaste1Row" localSheetId="51" hidden="1">#REF!</definedName>
    <definedName name="XRefPaste1Row" localSheetId="5" hidden="1">#REF!</definedName>
    <definedName name="XRefPaste1Row" localSheetId="54" hidden="1">#REF!</definedName>
    <definedName name="XRefPaste1Row" localSheetId="55" hidden="1">#REF!</definedName>
    <definedName name="XRefPaste1Row" localSheetId="56" hidden="1">#REF!</definedName>
    <definedName name="XRefPaste1Row" localSheetId="57" hidden="1">#REF!</definedName>
    <definedName name="XRefPaste1Row" localSheetId="58" hidden="1">#REF!</definedName>
    <definedName name="XRefPaste1Row" localSheetId="59" hidden="1">#REF!</definedName>
    <definedName name="XRefPaste1Row" localSheetId="61" hidden="1">#REF!</definedName>
    <definedName name="XRefPaste1Row" hidden="1">#REF!</definedName>
    <definedName name="XRefPaste2Row" localSheetId="62" hidden="1">#REF!</definedName>
    <definedName name="XRefPaste2Row" localSheetId="17" hidden="1">#REF!</definedName>
    <definedName name="XRefPaste2Row" localSheetId="39" hidden="1">#REF!</definedName>
    <definedName name="XRefPaste2Row" localSheetId="51" hidden="1">#REF!</definedName>
    <definedName name="XRefPaste2Row" localSheetId="5" hidden="1">#REF!</definedName>
    <definedName name="XRefPaste2Row" localSheetId="54" hidden="1">#REF!</definedName>
    <definedName name="XRefPaste2Row" localSheetId="55" hidden="1">#REF!</definedName>
    <definedName name="XRefPaste2Row" localSheetId="56" hidden="1">#REF!</definedName>
    <definedName name="XRefPaste2Row" localSheetId="57" hidden="1">#REF!</definedName>
    <definedName name="XRefPaste2Row" localSheetId="58" hidden="1">#REF!</definedName>
    <definedName name="XRefPaste2Row" localSheetId="59" hidden="1">#REF!</definedName>
    <definedName name="XRefPaste2Row" localSheetId="61" hidden="1">#REF!</definedName>
    <definedName name="XRefPaste2Row" hidden="1">#REF!</definedName>
    <definedName name="XRefPaste3Row" localSheetId="62" hidden="1">#REF!</definedName>
    <definedName name="XRefPaste3Row" localSheetId="17" hidden="1">#REF!</definedName>
    <definedName name="XRefPaste3Row" localSheetId="39" hidden="1">#REF!</definedName>
    <definedName name="XRefPaste3Row" localSheetId="51" hidden="1">#REF!</definedName>
    <definedName name="XRefPaste3Row" localSheetId="5" hidden="1">#REF!</definedName>
    <definedName name="XRefPaste3Row" localSheetId="54" hidden="1">#REF!</definedName>
    <definedName name="XRefPaste3Row" localSheetId="55" hidden="1">#REF!</definedName>
    <definedName name="XRefPaste3Row" localSheetId="56" hidden="1">#REF!</definedName>
    <definedName name="XRefPaste3Row" localSheetId="57" hidden="1">#REF!</definedName>
    <definedName name="XRefPaste3Row" localSheetId="58" hidden="1">#REF!</definedName>
    <definedName name="XRefPaste3Row" localSheetId="59" hidden="1">#REF!</definedName>
    <definedName name="XRefPaste3Row" localSheetId="61" hidden="1">#REF!</definedName>
    <definedName name="XRefPaste3Row" hidden="1">#REF!</definedName>
    <definedName name="XRefPaste4" localSheetId="62" hidden="1">#REF!</definedName>
    <definedName name="XRefPaste4" localSheetId="17" hidden="1">#REF!</definedName>
    <definedName name="XRefPaste4" localSheetId="39" hidden="1">#REF!</definedName>
    <definedName name="XRefPaste4" localSheetId="51" hidden="1">#REF!</definedName>
    <definedName name="XRefPaste4" localSheetId="5" hidden="1">#REF!</definedName>
    <definedName name="XRefPaste4" localSheetId="54" hidden="1">#REF!</definedName>
    <definedName name="XRefPaste4" localSheetId="55" hidden="1">#REF!</definedName>
    <definedName name="XRefPaste4" localSheetId="56" hidden="1">#REF!</definedName>
    <definedName name="XRefPaste4" localSheetId="57" hidden="1">#REF!</definedName>
    <definedName name="XRefPaste4" localSheetId="58" hidden="1">#REF!</definedName>
    <definedName name="XRefPaste4" localSheetId="59" hidden="1">#REF!</definedName>
    <definedName name="XRefPaste4" localSheetId="61" hidden="1">#REF!</definedName>
    <definedName name="XRefPaste4" hidden="1">#REF!</definedName>
    <definedName name="XRefPaste4Row" localSheetId="62" hidden="1">#REF!</definedName>
    <definedName name="XRefPaste4Row" localSheetId="17" hidden="1">#REF!</definedName>
    <definedName name="XRefPaste4Row" localSheetId="39" hidden="1">#REF!</definedName>
    <definedName name="XRefPaste4Row" localSheetId="51" hidden="1">#REF!</definedName>
    <definedName name="XRefPaste4Row" localSheetId="5" hidden="1">#REF!</definedName>
    <definedName name="XRefPaste4Row" localSheetId="54" hidden="1">#REF!</definedName>
    <definedName name="XRefPaste4Row" localSheetId="55" hidden="1">#REF!</definedName>
    <definedName name="XRefPaste4Row" localSheetId="56" hidden="1">#REF!</definedName>
    <definedName name="XRefPaste4Row" localSheetId="57" hidden="1">#REF!</definedName>
    <definedName name="XRefPaste4Row" localSheetId="58" hidden="1">#REF!</definedName>
    <definedName name="XRefPaste4Row" localSheetId="59" hidden="1">#REF!</definedName>
    <definedName name="XRefPaste4Row" localSheetId="61" hidden="1">#REF!</definedName>
    <definedName name="XRefPaste4Row" hidden="1">#REF!</definedName>
    <definedName name="XRefPasteRangeCount" hidden="1">4</definedName>
    <definedName name="y" localSheetId="8">'Tabla 8'!$B$2:$K$110</definedName>
    <definedName name="z" localSheetId="62" hidden="1">{#N/A,#N/A,FALSE,"OBLIG.S-CAPITAL"}</definedName>
    <definedName name="z" localSheetId="17" hidden="1">{#N/A,#N/A,FALSE,"OBLIG.S-CAPITAL"}</definedName>
    <definedName name="z" localSheetId="51" hidden="1">{#N/A,#N/A,FALSE,"OBLIG.S-CAPITAL"}</definedName>
    <definedName name="z" localSheetId="5" hidden="1">{#N/A,#N/A,FALSE,"OBLIG.S-CAPITAL"}</definedName>
    <definedName name="z" localSheetId="54" hidden="1">{#N/A,#N/A,FALSE,"OBLIG.S-CAPITAL"}</definedName>
    <definedName name="z" localSheetId="55" hidden="1">{#N/A,#N/A,FALSE,"OBLIG.S-CAPITAL"}</definedName>
    <definedName name="z" localSheetId="56" hidden="1">{#N/A,#N/A,FALSE,"OBLIG.S-CAPITAL"}</definedName>
    <definedName name="z" localSheetId="57" hidden="1">{#N/A,#N/A,FALSE,"OBLIG.S-CAPITAL"}</definedName>
    <definedName name="z" localSheetId="58" hidden="1">{#N/A,#N/A,FALSE,"OBLIG.S-CAPITAL"}</definedName>
    <definedName name="z" localSheetId="59" hidden="1">{#N/A,#N/A,FALSE,"OBLIG.S-CAPITAL"}</definedName>
    <definedName name="z" localSheetId="60" hidden="1">{#N/A,#N/A,FALSE,"OBLIG.S-CAPITAL"}</definedName>
    <definedName name="z" localSheetId="61" hidden="1">{#N/A,#N/A,FALSE,"OBLIG.S-CAPITAL"}</definedName>
    <definedName name="z" hidden="1">{#N/A,#N/A,FALSE,"OBLIG.S-CAPITAL"}</definedName>
  </definedNames>
  <calcPr calcId="152511"/>
</workbook>
</file>

<file path=xl/calcChain.xml><?xml version="1.0" encoding="utf-8"?>
<calcChain xmlns="http://schemas.openxmlformats.org/spreadsheetml/2006/main">
  <c r="F14" i="289" l="1"/>
  <c r="C36" i="291" l="1"/>
  <c r="F33" i="289" l="1"/>
  <c r="O35" i="320" l="1"/>
  <c r="E95" i="291"/>
  <c r="F12" i="289" l="1"/>
  <c r="F34" i="289" l="1"/>
  <c r="F32" i="289"/>
  <c r="F31" i="289"/>
  <c r="F30" i="289"/>
  <c r="F29" i="289"/>
  <c r="F28" i="289"/>
  <c r="F27" i="289"/>
  <c r="F26" i="289"/>
  <c r="F25" i="289"/>
  <c r="F24" i="289"/>
  <c r="F23" i="289"/>
  <c r="F22" i="289"/>
  <c r="F21" i="289"/>
  <c r="F20" i="289"/>
  <c r="F19" i="289"/>
  <c r="F18" i="289"/>
  <c r="F17" i="289"/>
  <c r="F16" i="289"/>
  <c r="F15" i="289"/>
  <c r="F13" i="289"/>
  <c r="F11" i="289"/>
  <c r="F10" i="289"/>
  <c r="F9" i="289"/>
  <c r="F8" i="289"/>
  <c r="F7" i="289"/>
  <c r="I30" i="293" l="1"/>
  <c r="I29" i="293"/>
  <c r="I28" i="293"/>
  <c r="I27" i="293"/>
  <c r="I26" i="293"/>
  <c r="I25" i="293"/>
  <c r="I24" i="293"/>
  <c r="I23" i="293"/>
  <c r="I22" i="293"/>
  <c r="I21" i="293"/>
  <c r="I20" i="293"/>
  <c r="I19" i="293"/>
  <c r="I18" i="293"/>
  <c r="I17" i="293"/>
  <c r="I16" i="293"/>
  <c r="I15" i="293"/>
  <c r="I14" i="293"/>
  <c r="I13" i="293"/>
  <c r="I12" i="293"/>
  <c r="I11" i="293"/>
  <c r="I10" i="293"/>
  <c r="I9" i="293"/>
  <c r="I8" i="293"/>
  <c r="I7" i="293"/>
  <c r="G14" i="342" l="1"/>
  <c r="H14" i="342"/>
  <c r="V15" i="341"/>
  <c r="W15" i="341"/>
  <c r="V16" i="341"/>
  <c r="W16" i="341"/>
  <c r="V17" i="341"/>
  <c r="W17" i="341"/>
  <c r="V18" i="341"/>
  <c r="W18" i="341"/>
  <c r="X18" i="341" s="1"/>
  <c r="X15" i="341" l="1"/>
  <c r="I14" i="342"/>
  <c r="X16" i="341"/>
  <c r="X17" i="341"/>
</calcChain>
</file>

<file path=xl/sharedStrings.xml><?xml version="1.0" encoding="utf-8"?>
<sst xmlns="http://schemas.openxmlformats.org/spreadsheetml/2006/main" count="5649" uniqueCount="2032">
  <si>
    <t>Categoría de exposición</t>
  </si>
  <si>
    <t>Bancos Multilaterales de Desarrollo</t>
  </si>
  <si>
    <t>Organizaciones Internacionales</t>
  </si>
  <si>
    <t>Entidades</t>
  </si>
  <si>
    <t>Empresas</t>
  </si>
  <si>
    <t>Exposiciones minoristas</t>
  </si>
  <si>
    <t>Exposiciones garantizadas por hipotecas sobre bienes inmuebles</t>
  </si>
  <si>
    <t>Exposiciones en situación de default</t>
  </si>
  <si>
    <t>Exposiciones asociadas a riesgos especialmente elevados</t>
  </si>
  <si>
    <t>Bonos Garantizados</t>
  </si>
  <si>
    <t>Exposiciones frente a entidades y empresas con evaluación crediticia a corto plazo</t>
  </si>
  <si>
    <t>Organismos de Inversión Colectiva</t>
  </si>
  <si>
    <t>Renta Variable</t>
  </si>
  <si>
    <t>Administraciones Centrales o Bancos Centrales</t>
  </si>
  <si>
    <t>Otras exposiciones minoristas</t>
  </si>
  <si>
    <t>Administraciones Regionales o Autoridades Locales</t>
  </si>
  <si>
    <t>Entidades del Sector Público</t>
  </si>
  <si>
    <t>Total</t>
  </si>
  <si>
    <t>Valor total ponderado (promedio)</t>
  </si>
  <si>
    <t>Otros</t>
  </si>
  <si>
    <t>Garantías recibidas</t>
  </si>
  <si>
    <t>Posiciones sujetas a riesgo de contraparte en términos de EO, EAD y APRs</t>
  </si>
  <si>
    <t>EU CCR4 - Método IRB: exposiciones al riesgo de contraparte por cartera y escala de PD</t>
  </si>
  <si>
    <r>
      <rPr>
        <b/>
        <sz val="10"/>
        <color rgb="FFFFFFFF"/>
        <rFont val="BBVABentonSansLight"/>
        <family val="3"/>
        <scheme val="minor"/>
      </rPr>
      <t>Total</t>
    </r>
  </si>
  <si>
    <r>
      <rPr>
        <b/>
        <sz val="10"/>
        <color rgb="FFFFFFFF"/>
        <rFont val="BBVABentonSansLight"/>
        <family val="3"/>
        <scheme val="minor"/>
      </rPr>
      <t>Total de salidas de efectivo</t>
    </r>
  </si>
  <si>
    <r>
      <rPr>
        <b/>
        <sz val="10"/>
        <color rgb="FFFFFFFF"/>
        <rFont val="BBVABentonSansLight"/>
        <family val="3"/>
        <scheme val="minor"/>
      </rPr>
      <t>Total de entradas de efectivo</t>
    </r>
  </si>
  <si>
    <r>
      <rPr>
        <b/>
        <sz val="10"/>
        <color rgb="FF08467A"/>
        <rFont val="BBVABentonSansLight"/>
        <family val="3"/>
        <scheme val="minor"/>
      </rPr>
      <t>Valor de la exposición (por intervalo de RW)</t>
    </r>
  </si>
  <si>
    <r>
      <rPr>
        <b/>
        <sz val="10"/>
        <color rgb="FF08467A"/>
        <rFont val="BBVABentonSansLight"/>
        <family val="3"/>
        <scheme val="minor"/>
      </rPr>
      <t>Valor de exposición (por método regulador)</t>
    </r>
  </si>
  <si>
    <r>
      <rPr>
        <b/>
        <sz val="10"/>
        <color rgb="FF08467A"/>
        <rFont val="BBVABentonSansLight"/>
        <family val="3"/>
        <scheme val="minor"/>
      </rPr>
      <t>Requerimiento de capital después del techo</t>
    </r>
  </si>
  <si>
    <r>
      <rPr>
        <b/>
        <sz val="10"/>
        <color rgb="FFFFFFFF"/>
        <rFont val="BBVABentonSansLight"/>
        <family val="3"/>
        <scheme val="minor"/>
      </rPr>
      <t>Exposición total</t>
    </r>
  </si>
  <si>
    <t>Requerimientos de capital</t>
  </si>
  <si>
    <t>Número de puntos de datos utilizados en el cálculo de promedios </t>
  </si>
  <si>
    <t>Riesgo operacional</t>
  </si>
  <si>
    <t>Ratio de apalancamiento</t>
  </si>
  <si>
    <t>Total Riesgo de Crédito Método Avanzado</t>
  </si>
  <si>
    <t>Total Riesgo de Crédito Método Estándar</t>
  </si>
  <si>
    <t>Total Riesgo de Crédito Dilución y Entrega</t>
  </si>
  <si>
    <t>Fin de trimestre</t>
  </si>
  <si>
    <t>España</t>
  </si>
  <si>
    <t>Estados Unidos</t>
  </si>
  <si>
    <t>Turquía</t>
  </si>
  <si>
    <t>México</t>
  </si>
  <si>
    <t>Colombia</t>
  </si>
  <si>
    <t>Argentina</t>
  </si>
  <si>
    <t>América del Sur</t>
  </si>
  <si>
    <t>Valores representativos de deuda</t>
  </si>
  <si>
    <t>De las cuales: en situación de default</t>
  </si>
  <si>
    <t>APR</t>
  </si>
  <si>
    <t>Otras partidas</t>
  </si>
  <si>
    <t>Tamaño del activo</t>
  </si>
  <si>
    <t>Adquisiciones y enajenaciones</t>
  </si>
  <si>
    <t>Variaciones del tipo de cambio</t>
  </si>
  <si>
    <t>Método PD/LGD</t>
  </si>
  <si>
    <t>Opciones</t>
  </si>
  <si>
    <t>EO</t>
  </si>
  <si>
    <t>EAD</t>
  </si>
  <si>
    <t>APRs</t>
  </si>
  <si>
    <t>EAD después de CRM</t>
  </si>
  <si>
    <t>Exposición a QCCPs (total)</t>
  </si>
  <si>
    <t>Exposición a CCP no admisibles (total)</t>
  </si>
  <si>
    <t>Exposiciones por operaciones frente a QCCP (excluidos márgenes iniciales y aportaciones al fondo de garantía); de las cuales</t>
  </si>
  <si>
    <t>(i) Derivados OTC</t>
  </si>
  <si>
    <t>(ii) Derivados negociados en bolsa</t>
  </si>
  <si>
    <t>(iv) Conjuntos de neteo en los que se haya aprobado la compensación entre productos</t>
  </si>
  <si>
    <t>Margen inicial segregado</t>
  </si>
  <si>
    <t>Margen inicial no segregado</t>
  </si>
  <si>
    <t>Aportaciones desembolsadas al fondo de garantía</t>
  </si>
  <si>
    <t>Exposiciones por operaciones frente a CCP no admisibles (excluidos márgenes iniciales y aportaciones al fondo de garantía); de las cuales</t>
  </si>
  <si>
    <t>Aportaciones no desembolsadas al fondo de garantía</t>
  </si>
  <si>
    <t>Retitulización</t>
  </si>
  <si>
    <t>Préstamos a empresas</t>
  </si>
  <si>
    <t>APRs (por método regulador)</t>
  </si>
  <si>
    <t>Titulización tradicional</t>
  </si>
  <si>
    <t>De la cual, titulización</t>
  </si>
  <si>
    <t>De la cual, retitulización</t>
  </si>
  <si>
    <t>Titulización sintética</t>
  </si>
  <si>
    <t>Tipo Activo</t>
  </si>
  <si>
    <t>Saldo vivo</t>
  </si>
  <si>
    <t>Pérdidas por deterioro del período</t>
  </si>
  <si>
    <t>Hipotecas comerciales y residenciales</t>
  </si>
  <si>
    <t>Tarjetas de crédito</t>
  </si>
  <si>
    <t>Arrendamientos financieros</t>
  </si>
  <si>
    <t>Préstamos a empresas o PYMES</t>
  </si>
  <si>
    <t>Préstamos al consumo</t>
  </si>
  <si>
    <t>Derechos de cobro</t>
  </si>
  <si>
    <t>Posiciones en titulizaciones</t>
  </si>
  <si>
    <t>Exposiciones no garantizadas - Importe en libros</t>
  </si>
  <si>
    <t>Exposiciones garantizadas - Importe en libros</t>
  </si>
  <si>
    <r>
      <rPr>
        <b/>
        <sz val="10"/>
        <color theme="1"/>
        <rFont val="BBVABentonSansLight"/>
        <family val="3"/>
        <scheme val="minor"/>
      </rPr>
      <t>Exposiciones garantizadas con derivados del
crédito</t>
    </r>
  </si>
  <si>
    <t>Total Préstamos</t>
  </si>
  <si>
    <t>Total valores representativos de deuda</t>
  </si>
  <si>
    <r>
      <rPr>
        <b/>
        <sz val="10"/>
        <color theme="1"/>
        <rFont val="BBVABentonSansLight"/>
        <family val="3"/>
        <scheme val="minor"/>
      </rPr>
      <t>Requerimientos
de Capital</t>
    </r>
  </si>
  <si>
    <t>Productos simples</t>
  </si>
  <si>
    <t>Riesgo de Tipo de interés</t>
  </si>
  <si>
    <t>Riesgo de renta variable</t>
  </si>
  <si>
    <t>Riesgo de tipo de cambio</t>
  </si>
  <si>
    <t>Riesgo de Materias Primas</t>
  </si>
  <si>
    <t>Método Simplificado</t>
  </si>
  <si>
    <t>Método Delta-plus</t>
  </si>
  <si>
    <t>Método de escenarios</t>
  </si>
  <si>
    <t>Titulización</t>
  </si>
  <si>
    <t>Cartera de negociación de correlación (CTP)</t>
  </si>
  <si>
    <t>Valor máximo</t>
  </si>
  <si>
    <t>Valor medio</t>
  </si>
  <si>
    <t>Valor mínimo</t>
  </si>
  <si>
    <t>Cierre del periodo</t>
  </si>
  <si>
    <t>VaR</t>
  </si>
  <si>
    <t>VaR del día anterior</t>
  </si>
  <si>
    <t>SVaR</t>
  </si>
  <si>
    <t>El último SVaR</t>
  </si>
  <si>
    <t>IRC</t>
  </si>
  <si>
    <t>Valor IRC más reciente</t>
  </si>
  <si>
    <t>Comprehensive risk measure</t>
  </si>
  <si>
    <t>La cifra de riesgo más reciente para la cartera de negociación de correlación</t>
  </si>
  <si>
    <t>El 8% del requerimiento de fondos propios en el método estándar de la cifra de riesgo más reciente para la cartera de negociación de correlación</t>
  </si>
  <si>
    <t>Total exposiciones</t>
  </si>
  <si>
    <t>Minorista (total) - de las cuales</t>
  </si>
  <si>
    <t>Mayoristas (total) - de las cuales</t>
  </si>
  <si>
    <t>Marzo</t>
  </si>
  <si>
    <t>Junio</t>
  </si>
  <si>
    <t>Septiembre</t>
  </si>
  <si>
    <t>Diciembre</t>
  </si>
  <si>
    <t>Total salidas de caja netas</t>
  </si>
  <si>
    <t>Valor ajustado total</t>
  </si>
  <si>
    <t>Depósitos estables</t>
  </si>
  <si>
    <t>Depósitos menos estables</t>
  </si>
  <si>
    <t>Depósitos operacionales (todas las contrapartes) y depósitos en redes de cooperativas de crédito</t>
  </si>
  <si>
    <t>Depósitos no-operacionales (todas las contrapartes)</t>
  </si>
  <si>
    <t>Deuda no garantizada</t>
  </si>
  <si>
    <t>Salidas relacionadas con la pérdida de financiación de productos de deuda</t>
  </si>
  <si>
    <t>Facilidades de crédito y liquidez</t>
  </si>
  <si>
    <t>Préstamos garantizados (ej. ATAs)</t>
  </si>
  <si>
    <t>Entradas desde exposiciones fully performing</t>
  </si>
  <si>
    <t>Otras entradas de efectivo</t>
  </si>
  <si>
    <t>(Diferencia entre las entradas ponderadas totales y las salidas ponderadas totales derivadas de transacciones en terceros países en las que existan restricciones de transferencia o que estén denominadas en divisas no convertibles)</t>
  </si>
  <si>
    <t>(Exceso de entradas de una entidad de crédito especializada)</t>
  </si>
  <si>
    <t>Entradas exentas</t>
  </si>
  <si>
    <t>Activos líquidos de alta calidad</t>
  </si>
  <si>
    <t>Total de Activos Líquidos de Alta calidad (HQLA)</t>
  </si>
  <si>
    <t>Salidas - efectivo</t>
  </si>
  <si>
    <t>Financiación mayorista no garantizada</t>
  </si>
  <si>
    <t>Financiación mayorista garantizada</t>
  </si>
  <si>
    <t>Requerimientos adicionales</t>
  </si>
  <si>
    <t>Otras obligaciones de financiación contractuales</t>
  </si>
  <si>
    <t>Otras obligaciones de financiación contingentes</t>
  </si>
  <si>
    <t>Títulos de deuda</t>
  </si>
  <si>
    <t>a) Activos totales conforme a los estados financieros publicado</t>
  </si>
  <si>
    <t>c) Ajustes por instrumentos financieros derivados</t>
  </si>
  <si>
    <t>d) Ajustes por operaciones de financiación de valores “SFTs”</t>
  </si>
  <si>
    <t>Banco que actúa como originador</t>
  </si>
  <si>
    <t>Valor total no ponderado (promedio)</t>
  </si>
  <si>
    <t>Ratio de cobertura de liquidez (%)</t>
  </si>
  <si>
    <t>&gt;20% to 50% RW</t>
  </si>
  <si>
    <t>&gt;50% to 100% RW</t>
  </si>
  <si>
    <t>&gt;100% to &lt;1250% RW</t>
  </si>
  <si>
    <t>VaR (10 días, 99%)</t>
  </si>
  <si>
    <t>SVar (10 días, 99%)</t>
  </si>
  <si>
    <t>Entradas sujetas a cap del 90%</t>
  </si>
  <si>
    <t>Entradas sujetas a cap del 75%</t>
  </si>
  <si>
    <t xml:space="preserve">  De la cual, subyacente minorista</t>
  </si>
  <si>
    <t xml:space="preserve">  De la cual, mayorista</t>
  </si>
  <si>
    <t xml:space="preserve">  De la cual, preferente</t>
  </si>
  <si>
    <t xml:space="preserve">  De la cual, no preferente</t>
  </si>
  <si>
    <t>Media del VaR diario de cada uno de los 60 días hábiles anteriores (VaRavg) x factor de multiplicación (mc)</t>
  </si>
  <si>
    <t>Media del SVaR durante los 60 días hábiles anteriores (SVaRavg) x factor de multiplicación (ms)</t>
  </si>
  <si>
    <t>Media de la cifra del IRC durante las 12 semanas anteriores</t>
  </si>
  <si>
    <t>La medida de la cifra de riesgo para la cartera de negociación de correlación durante las 12 semanas anteriores</t>
  </si>
  <si>
    <t>EU CR8 - Estados de flujos de APR de exposiciones al riesgo de crédito y contraparte según el método IRB</t>
  </si>
  <si>
    <t>Exposiciones de la cartera de negociación</t>
  </si>
  <si>
    <t>Exposiciones de titulización</t>
  </si>
  <si>
    <t>Requisitos de fondos propios</t>
  </si>
  <si>
    <t>Valor de exposición según método estándar</t>
  </si>
  <si>
    <t>Valor de exposición según método IRB</t>
  </si>
  <si>
    <t>Valor de la exposición de la cartera de negociación para los modelos internos</t>
  </si>
  <si>
    <t>De los cuales: Exposiciones 
crediticias generales</t>
  </si>
  <si>
    <t>Ponderaciones
de los requisitos 
de fondos propios</t>
  </si>
  <si>
    <t>Porcentaje 
de colchón de capital
anticíclico</t>
  </si>
  <si>
    <t>Desglose geográfico</t>
  </si>
  <si>
    <t>Noruega</t>
  </si>
  <si>
    <t>Eslovaquia</t>
  </si>
  <si>
    <t>República Checa</t>
  </si>
  <si>
    <t>Total países con Colchón Anticíclico establecido</t>
  </si>
  <si>
    <t>Portugal</t>
  </si>
  <si>
    <t>Total países con colchón anticíclico establecido en el 0% o sin colchón establecido pero con requisitos de Fondos Propios mayores a 1%</t>
  </si>
  <si>
    <t>Resto del Mundo</t>
  </si>
  <si>
    <t>Total países sin colchón anticíclico y con requisitos de Fondos Propios menores a 1%</t>
  </si>
  <si>
    <t>Importe total de la exposición al riesgo</t>
  </si>
  <si>
    <t>Requisito del colchón anticíclico específico de cada entidad</t>
  </si>
  <si>
    <t>Balance Público</t>
  </si>
  <si>
    <t>Balance Regulatorio</t>
  </si>
  <si>
    <t>Referencia a la tabla CC1</t>
  </si>
  <si>
    <t>Efectivo, saldos en efectivo en bancos centrales y otros depósitos a la vista</t>
  </si>
  <si>
    <t>Activos financieros mantenidos para negociar</t>
  </si>
  <si>
    <t>Activos financieros no destinados a negociación valorados obligatoriamente a valor razonable con cambios en resultados</t>
  </si>
  <si>
    <t xml:space="preserve">Activos financieros designados a valor razonable con cambios en resultados </t>
  </si>
  <si>
    <t>Activos financieros a valor razonable con cambios en otro resultado global</t>
  </si>
  <si>
    <t>Activos financieros a coste amortizado</t>
  </si>
  <si>
    <t>Derivados - Contabilidad de coberturas</t>
  </si>
  <si>
    <t>Cambios del valor razonable de los elementos cubiertos de una cartera con cobertura del riesgo de tipo de interés</t>
  </si>
  <si>
    <t>Inversiones en negocios conjuntos y asociados</t>
  </si>
  <si>
    <t>Activos amparados por contratos de seguros o reaseguros</t>
  </si>
  <si>
    <t>Activos tangibles</t>
  </si>
  <si>
    <t>Activos intangibles</t>
  </si>
  <si>
    <t>g)</t>
  </si>
  <si>
    <t>Activos por impuestos</t>
  </si>
  <si>
    <t>Del que: activos por impuestos diferidos</t>
  </si>
  <si>
    <t>h)</t>
  </si>
  <si>
    <t>Otros activos</t>
  </si>
  <si>
    <t>Total Activo</t>
  </si>
  <si>
    <t>Pasivos financieros mantenidos para negociar</t>
  </si>
  <si>
    <t>Pasivos financieros designados a valor razonable con cambios en resultados</t>
  </si>
  <si>
    <t>Pasivos financieros a coste amortizado</t>
  </si>
  <si>
    <t>Pasivos amparados por contratos de seguro o reaseguro</t>
  </si>
  <si>
    <t>Provisiones</t>
  </si>
  <si>
    <t>Pasivos por impuestos corrientes y diferidos</t>
  </si>
  <si>
    <t>Del que: pasivos por impuestos diferidos</t>
  </si>
  <si>
    <t>Otros pasivos</t>
  </si>
  <si>
    <t>Total Pasivo</t>
  </si>
  <si>
    <t>Capital</t>
  </si>
  <si>
    <t>a)</t>
  </si>
  <si>
    <t>Prima de emisión</t>
  </si>
  <si>
    <t>Instrumentos de patrimonio distintos del capital</t>
  </si>
  <si>
    <t>b)</t>
  </si>
  <si>
    <t>Otros elementos de patrimonio neto</t>
  </si>
  <si>
    <t>Ganancias acumuladas</t>
  </si>
  <si>
    <t>Reservas de revalorización</t>
  </si>
  <si>
    <t>Otras reservas</t>
  </si>
  <si>
    <t>Menos: acciones propias</t>
  </si>
  <si>
    <t>l)</t>
  </si>
  <si>
    <t>Resultado atribuible a los propietarios de la dominante</t>
  </si>
  <si>
    <t>e)</t>
  </si>
  <si>
    <t>Menos: dividendo a cuenta</t>
  </si>
  <si>
    <t>Otro resultado global acumulado</t>
  </si>
  <si>
    <t>c) i) k)</t>
  </si>
  <si>
    <t>Intereses minoritarios</t>
  </si>
  <si>
    <t>Total de Patrimonio Neto</t>
  </si>
  <si>
    <t>Total de pasivo y patrimonio neto</t>
  </si>
  <si>
    <t>(3) APRs: Se corresponde con la EAD tras ponderación de riesgos.</t>
  </si>
  <si>
    <t>a)     Capital y prima de emisión</t>
  </si>
  <si>
    <t>d)     Participaciones minoritarias elegibles como CET1</t>
  </si>
  <si>
    <t>e)     Resultado neto del ejercicio atribuido al Grupo</t>
  </si>
  <si>
    <t>Capital de nivel 1 ordinario antes de los ajustes reglamentarios</t>
  </si>
  <si>
    <t>f)      Ajustes de valor adicionales</t>
  </si>
  <si>
    <t>g)     Activos intangibles</t>
  </si>
  <si>
    <t>h)     Activos por impuestos diferidos</t>
  </si>
  <si>
    <t>i)      Reservas al valor razonable conexas a pérdidas o ganancias por coberturas de flujos de efectivo</t>
  </si>
  <si>
    <t>l)      Tenencias directas, indirectas y sintéticas de instrumentos propios</t>
  </si>
  <si>
    <t>m)   Titulizaciones tramos al 1250%</t>
  </si>
  <si>
    <t>Total de los ajustes reglamentarios de capital de nivel 1 ordinario</t>
  </si>
  <si>
    <t>Capital de nivel 1 ordinario (CET1)</t>
  </si>
  <si>
    <t>Capital de nivel 1 adicional antes de los ajustes reglamentarios</t>
  </si>
  <si>
    <t>Total de ajustes reglamentarios del capital de nivel 1 adicional</t>
  </si>
  <si>
    <t>Capital de nivel 1 adicional (AT1)</t>
  </si>
  <si>
    <t>Capital de nivel 1 (Tier 1) (Capital de nivel 1 ordinario+capital de nivel 1 adicional)</t>
  </si>
  <si>
    <t>-De los cuales: los instrumentos emitidos por las filiales sujetos a la fase de salida</t>
  </si>
  <si>
    <t>Capital de nivel 2 antes de ajustes reglamentarios</t>
  </si>
  <si>
    <t>Capital de nivel 2 (Tier 2)</t>
  </si>
  <si>
    <t>Capital total (Capital total = Tier y Tier 2)</t>
  </si>
  <si>
    <t>Capital disponible (millones de euros)</t>
  </si>
  <si>
    <t>Capital de nivel 1 ordinario (CET1) si no se hubieran aplicado las disposiciones transitorias de la NIIF 9 o de ECL análogas</t>
  </si>
  <si>
    <t>Capital de nivel 1 (T1)</t>
  </si>
  <si>
    <t>Capital de nivel 1 (T1) si no se hubieran aplicado las disposiciones transitorias de la NIIF 9 o de ECL análogas</t>
  </si>
  <si>
    <t>Capital total</t>
  </si>
  <si>
    <t>Capital total si no se hubieran aplicado las disposiciones transitorias de la NIIF 9 o de ECL análogas</t>
  </si>
  <si>
    <t>Activos ponderados por riesgo (millones de euros)</t>
  </si>
  <si>
    <t>Total activos ponderados por riesgo</t>
  </si>
  <si>
    <t>Total activos ponderados por riesgo si no se hubieran aplicado las disposiciones transitorias de la NIIF 9 o de ECL análogas</t>
  </si>
  <si>
    <t>Ratios de capital</t>
  </si>
  <si>
    <t>Capital de nivel 1 ordinario (CET1) (en porcentaje del importe de la exposición al riesgo)</t>
  </si>
  <si>
    <t>Capital de nivel 1 ordinario (CET1) (en porcentaje del importe de la exposición al riesgo) si no se hubieran aplicado las disposiciones transitorias de la NIIF 9 o de ECL análogas</t>
  </si>
  <si>
    <t>Capital de nivel 1 (T1) (en porcentaje del importe de la exposición al riesgo)</t>
  </si>
  <si>
    <t>Capital de nivel 1 (T1) (en porcentaje del importe de la exposición al riesgo) si no se hubieran aplicado las disposiciones transitorias de la NIIF 9 o de ECL análogas</t>
  </si>
  <si>
    <t>Capital total (en porcentaje del importe de la exposición al riesgo)</t>
  </si>
  <si>
    <t>Capital total (en porcentaje del importe de la exposición al riesgo) si no se hubieran aplicado las disposiciones transitorias de la NIIF 9 o de ECL análogas</t>
  </si>
  <si>
    <t>Medida de la exposición total correspondiente a la ratio de apalancamiento (millones de euros)</t>
  </si>
  <si>
    <t>Ratio de apalancamiento si no se hubieran aplicado las disposiciones transitorias de la NIIF 9 o de ECL análogas</t>
  </si>
  <si>
    <t>Riesgo de crédito (excluido el riesgo de contraparte)</t>
  </si>
  <si>
    <t>Riesgo de contraparte (CCR)</t>
  </si>
  <si>
    <t>Del cual: con el método de modelos internos (IMM)</t>
  </si>
  <si>
    <t>Del cual: CVA</t>
  </si>
  <si>
    <t>Riesgo de liquidación</t>
  </si>
  <si>
    <t>Riesgo de mercado</t>
  </si>
  <si>
    <t>Del cual: con el método estándar (SA)</t>
  </si>
  <si>
    <t>Del cual: con el método IMA</t>
  </si>
  <si>
    <t>Del cual: con el Método del Indicador Básico</t>
  </si>
  <si>
    <t>Del cual: con el Método Estándar</t>
  </si>
  <si>
    <t>Del cual: con el Método de Medición Avanzada</t>
  </si>
  <si>
    <t>Importes por debajo de los umbrales de deducción (sujetos a ponderación de riesgo del 250%)</t>
  </si>
  <si>
    <t>Categorías de exposición y tipos de riesgo</t>
  </si>
  <si>
    <t>Riesgo de Crédito</t>
  </si>
  <si>
    <t>Otras Exposiciones</t>
  </si>
  <si>
    <t>Del que: PYME</t>
  </si>
  <si>
    <t>Del que: financiación especializada</t>
  </si>
  <si>
    <t>Del que: otros</t>
  </si>
  <si>
    <t>Del que: garantizados con bienes inmuebles</t>
  </si>
  <si>
    <t>Del que: Renovables elegibles</t>
  </si>
  <si>
    <t>Del que: Otros PYME</t>
  </si>
  <si>
    <t>Del que: Otros No PYME</t>
  </si>
  <si>
    <t>Total Contribución al Fondo de Garantía por impago de una ECC</t>
  </si>
  <si>
    <t>Total Riesgo de Crédito</t>
  </si>
  <si>
    <t>Riesgo por Liquidación</t>
  </si>
  <si>
    <t>Estándar:</t>
  </si>
  <si>
    <t>Del que: Riesgo de Precio de las posiciones en Renta Fija</t>
  </si>
  <si>
    <t>Del que: Riesgo de Precio por titulizaciones</t>
  </si>
  <si>
    <t>Del que: Riesgo de Precio de correlación</t>
  </si>
  <si>
    <t>Del que: Riesgo de Precio de las posiciones en acciones y participaciones</t>
  </si>
  <si>
    <t>Del que: Riesgo de Materias Primas</t>
  </si>
  <si>
    <t>Avanzado: Riesgo de Mercado</t>
  </si>
  <si>
    <t>Total Riesgo de la Cartera de Negociación</t>
  </si>
  <si>
    <t>Riesgo de Cambio (Método Estándar)</t>
  </si>
  <si>
    <t>Riesgo por ajuste CVA</t>
  </si>
  <si>
    <t>Riesgo Operacional</t>
  </si>
  <si>
    <t>Requerimientos de Recursos Propios</t>
  </si>
  <si>
    <t>Administraciones Centrales y Bancos Centrales</t>
  </si>
  <si>
    <t>Administraciones regionales y Autoridades Locales</t>
  </si>
  <si>
    <t>Entidades Sector Público y otras Instituciones Públicas</t>
  </si>
  <si>
    <t>Total Método Estándar</t>
  </si>
  <si>
    <t xml:space="preserve">     Empresas (Pymes)</t>
  </si>
  <si>
    <t xml:space="preserve">     Empresas Financiación Especializada</t>
  </si>
  <si>
    <t xml:space="preserve">     Empresas Otros</t>
  </si>
  <si>
    <t>Minoristas</t>
  </si>
  <si>
    <t xml:space="preserve">     Del que: garantizados con bienes inmuebles</t>
  </si>
  <si>
    <t xml:space="preserve">     Del que: Renovables elegibles</t>
  </si>
  <si>
    <t xml:space="preserve">     Del que: Otros</t>
  </si>
  <si>
    <t>Minoristas Otros PYMES</t>
  </si>
  <si>
    <t>Minoristas Otros No PYMES</t>
  </si>
  <si>
    <t>Total Método Avanzado</t>
  </si>
  <si>
    <t>Modelos Internos</t>
  </si>
  <si>
    <t>Total Riesgo Crédito</t>
  </si>
  <si>
    <t>Exposiciones netas medias durante el periodo</t>
  </si>
  <si>
    <t>De las cuales: Financiación especializada</t>
  </si>
  <si>
    <t>De las cuales: PYME</t>
  </si>
  <si>
    <t>Garantizadas con hipotecas sobre bienes inmuebles</t>
  </si>
  <si>
    <t>Renovables elegibles</t>
  </si>
  <si>
    <t>PYME</t>
  </si>
  <si>
    <t>NO PYME</t>
  </si>
  <si>
    <t>Exposiciones de renta variable</t>
  </si>
  <si>
    <t>Total Método IRB</t>
  </si>
  <si>
    <t>Exposiciones garantizadas con hipotecas sobre bienes inmbuebles</t>
  </si>
  <si>
    <t>Bonos garantizados</t>
  </si>
  <si>
    <t>Otras exposiciones</t>
  </si>
  <si>
    <t>America del Sur</t>
  </si>
  <si>
    <t>Industrias extractivas</t>
  </si>
  <si>
    <t>Industria manufacturera</t>
  </si>
  <si>
    <t>Suministro de energía eléctrica, gas, vapor y aire acondicionado</t>
  </si>
  <si>
    <t>Construcción</t>
  </si>
  <si>
    <t>Comercio por mayor y por menor; reparación vehículo motor</t>
  </si>
  <si>
    <t>Transporte y almacenamiento</t>
  </si>
  <si>
    <t>Hostelería</t>
  </si>
  <si>
    <t>Información y comunicaciones</t>
  </si>
  <si>
    <t>Actividades financieras y de seguros</t>
  </si>
  <si>
    <t>Actividades inmobiliarias</t>
  </si>
  <si>
    <t>Actividades profesionales, científicas y técnicas</t>
  </si>
  <si>
    <t>Educación</t>
  </si>
  <si>
    <t>Actividades artísticas, recreativas y de entretenimiento</t>
  </si>
  <si>
    <t>Otros servicios</t>
  </si>
  <si>
    <t>A la vista</t>
  </si>
  <si>
    <t>≤ 1 año</t>
  </si>
  <si>
    <t>&gt; 1 año ≤ 5 años</t>
  </si>
  <si>
    <t>&gt; 5 años</t>
  </si>
  <si>
    <t>Sin vencimiento establecido</t>
  </si>
  <si>
    <t>Fallidos acumulados</t>
  </si>
  <si>
    <t>Deterioro acumulado y cambios negativos en el valor razonable</t>
  </si>
  <si>
    <t>Garantías reales y financieras recibidas</t>
  </si>
  <si>
    <t>Exposiciones performing</t>
  </si>
  <si>
    <t>Exposiciones non-performing</t>
  </si>
  <si>
    <t>Del que: en stage 1</t>
  </si>
  <si>
    <t>Del que: en stage 2</t>
  </si>
  <si>
    <t>Del que: en stage 3</t>
  </si>
  <si>
    <t>Exposiciones non performing</t>
  </si>
  <si>
    <t>Bancos Centrales</t>
  </si>
  <si>
    <t>Sociedades no financieras</t>
  </si>
  <si>
    <t>Exposiciones fuera de balance</t>
  </si>
  <si>
    <t>Suministro agua, actividades saneamiento, gestión residuos</t>
  </si>
  <si>
    <t>Actividades administrativas y servicios auxiliares</t>
  </si>
  <si>
    <t>Administración pública y defensa; seguridad social obligatoria</t>
  </si>
  <si>
    <t>Actividades sanitarias y de servicios sociales</t>
  </si>
  <si>
    <t>Performing</t>
  </si>
  <si>
    <t>Non Performing</t>
  </si>
  <si>
    <t>No vencidas o vencidas ≤ 30 días</t>
  </si>
  <si>
    <t>Vencidas &gt; 30 días
≤ 90 días</t>
  </si>
  <si>
    <t>De pago improbable o vencidas ≤ 90 días</t>
  </si>
  <si>
    <t xml:space="preserve"> Vencidas &gt; 90 días
≤ 180 días</t>
  </si>
  <si>
    <t>Vencidas &gt; 180 días
≤ 1 año</t>
  </si>
  <si>
    <t>Vencidas &gt; 1 año
≤ 2 años</t>
  </si>
  <si>
    <t>Vencidas &gt; 2 años
≤ 5 años</t>
  </si>
  <si>
    <t>Vencidas &gt; 5 años
≤ 7 años</t>
  </si>
  <si>
    <t>Vencidas &gt; 7 años</t>
  </si>
  <si>
    <t>Saldo de cierre</t>
  </si>
  <si>
    <t>Garantías reales y financieras recibidas en exposiciones reestructuradas y refinanciadas</t>
  </si>
  <si>
    <t>De las cuales: deterioradas</t>
  </si>
  <si>
    <t>Non performing</t>
  </si>
  <si>
    <t>De las cuales: exposiciones non performing</t>
  </si>
  <si>
    <t>Préstamos y anticipos</t>
  </si>
  <si>
    <r>
      <t xml:space="preserve">Exposiciones después de CCF y CRM </t>
    </r>
    <r>
      <rPr>
        <b/>
        <vertAlign val="superscript"/>
        <sz val="10"/>
        <color theme="1"/>
        <rFont val="BBVABentonSansLight"/>
        <family val="3"/>
        <scheme val="minor"/>
      </rPr>
      <t>(2)</t>
    </r>
  </si>
  <si>
    <r>
      <t xml:space="preserve">APR </t>
    </r>
    <r>
      <rPr>
        <b/>
        <vertAlign val="superscript"/>
        <sz val="10"/>
        <color theme="1"/>
        <rFont val="BBVABentonSansLight"/>
        <family val="3"/>
        <scheme val="minor"/>
      </rPr>
      <t xml:space="preserve">(3) </t>
    </r>
    <r>
      <rPr>
        <b/>
        <sz val="10"/>
        <color theme="1"/>
        <rFont val="BBVABentonSansLight"/>
        <family val="3"/>
        <scheme val="minor"/>
      </rPr>
      <t>y densidad de los APR</t>
    </r>
  </si>
  <si>
    <t>Importe en balance</t>
  </si>
  <si>
    <t>Importe fuera de balance</t>
  </si>
  <si>
    <t>Exposiciones Minoristas</t>
  </si>
  <si>
    <t>Exposiciones de Renta Variable</t>
  </si>
  <si>
    <r>
      <t>Exposiciones antes de CCF y CRM</t>
    </r>
    <r>
      <rPr>
        <b/>
        <vertAlign val="superscript"/>
        <sz val="10"/>
        <color theme="1"/>
        <rFont val="BBVABentonSansLight"/>
        <family val="3"/>
        <scheme val="minor"/>
      </rPr>
      <t xml:space="preserve"> (1)</t>
    </r>
  </si>
  <si>
    <t>Ponderación de riesgo</t>
  </si>
  <si>
    <t>Categorías de exposición</t>
  </si>
  <si>
    <t>Otras</t>
  </si>
  <si>
    <t>Total exposición crediticia (post-CCF y post-CRM)</t>
  </si>
  <si>
    <t>Calidad del activo</t>
  </si>
  <si>
    <t>Actualización del modelo</t>
  </si>
  <si>
    <t>Metodología y políticas</t>
  </si>
  <si>
    <t>Exposición bruta original incluida en el balance</t>
  </si>
  <si>
    <t>Exposición fuera de balance antes de aplicar el factor de conversión del crédito (CCF)</t>
  </si>
  <si>
    <t>Número de deudores</t>
  </si>
  <si>
    <t>Densidad de los APR</t>
  </si>
  <si>
    <t>EL</t>
  </si>
  <si>
    <t>Ajustes de valor y provisiones</t>
  </si>
  <si>
    <t>Empresas financiación especializada</t>
  </si>
  <si>
    <t>Categoría de exposición método AIRB</t>
  </si>
  <si>
    <t>100,00 (Default)</t>
  </si>
  <si>
    <t>Empresas PYMEs</t>
  </si>
  <si>
    <t>Empresas No PYMEs</t>
  </si>
  <si>
    <t>Exposiciones minoristas garantizadas con bienes inmuebles</t>
  </si>
  <si>
    <t>Otras exposiciones minoristas - PYMES</t>
  </si>
  <si>
    <t>Otras exposiciones minoristas - No PYMES</t>
  </si>
  <si>
    <t>Minoristas - Renovables</t>
  </si>
  <si>
    <t>EAD después de CRM y de
CCF</t>
  </si>
  <si>
    <t>(4) Se corresponde con la LGD por grado de deudor ponderada por EAD.</t>
  </si>
  <si>
    <t>Financiación especializada</t>
  </si>
  <si>
    <t>Categorías regulatorias</t>
  </si>
  <si>
    <t>Vencimiento residual</t>
  </si>
  <si>
    <r>
      <rPr>
        <b/>
        <sz val="10"/>
        <color theme="1"/>
        <rFont val="BBVABentonSansLight"/>
        <family val="3"/>
        <scheme val="minor"/>
      </rPr>
      <t>Importe en balance</t>
    </r>
    <r>
      <rPr>
        <b/>
        <vertAlign val="superscript"/>
        <sz val="10"/>
        <color theme="1"/>
        <rFont val="BBVABentonSansLight"/>
        <family val="3"/>
        <scheme val="minor"/>
      </rPr>
      <t>(1)</t>
    </r>
  </si>
  <si>
    <r>
      <rPr>
        <b/>
        <sz val="10"/>
        <color theme="1"/>
        <rFont val="BBVABentonSansLight"/>
        <family val="3"/>
        <scheme val="minor"/>
      </rPr>
      <t>Importe fuera de balance</t>
    </r>
    <r>
      <rPr>
        <b/>
        <vertAlign val="superscript"/>
        <sz val="10"/>
        <color theme="1"/>
        <rFont val="BBVABentonSansLight"/>
        <family val="3"/>
        <scheme val="minor"/>
      </rPr>
      <t>(2)</t>
    </r>
  </si>
  <si>
    <t>Ponderación del riesgo</t>
  </si>
  <si>
    <r>
      <rPr>
        <b/>
        <sz val="10"/>
        <color theme="1"/>
        <rFont val="BBVABentonSansLight"/>
        <family val="3"/>
        <scheme val="minor"/>
      </rPr>
      <t>Importe de la exposición</t>
    </r>
    <r>
      <rPr>
        <b/>
        <vertAlign val="superscript"/>
        <sz val="10"/>
        <color theme="1"/>
        <rFont val="BBVABentonSansLight"/>
        <family val="3"/>
        <scheme val="minor"/>
      </rPr>
      <t>(3)</t>
    </r>
  </si>
  <si>
    <t>Pérdida esperada</t>
  </si>
  <si>
    <t>Categoría 1</t>
  </si>
  <si>
    <t>Inferior a 2,5 años</t>
  </si>
  <si>
    <t>Igual o superior a 2,5 años</t>
  </si>
  <si>
    <t>Categoría 2</t>
  </si>
  <si>
    <t>Categoría 3</t>
  </si>
  <si>
    <t>Categoría 4</t>
  </si>
  <si>
    <t>Categoría 5</t>
  </si>
  <si>
    <t>(2) Corresponde con el valor de la exposición fuera de balance, sin tener en cuenta los factores de conversión del crédito (CCF), ni el efecto de las técnicas de mitigación del riesgo de crédito (CRM).</t>
  </si>
  <si>
    <t>(3) Corresponde con el valor de la exposición tras CRM y CCF.</t>
  </si>
  <si>
    <t>Renta variable según el método IRB</t>
  </si>
  <si>
    <t>Categorías</t>
  </si>
  <si>
    <r>
      <t>Importe fuera de balance</t>
    </r>
    <r>
      <rPr>
        <b/>
        <vertAlign val="superscript"/>
        <sz val="10"/>
        <color theme="1"/>
        <rFont val="BBVABentonSansLight"/>
        <family val="3"/>
        <scheme val="minor"/>
      </rPr>
      <t>(2)</t>
    </r>
  </si>
  <si>
    <t>Operaciones de financiación de valores</t>
  </si>
  <si>
    <t>Derivados y operaciones con liquidación diferida</t>
  </si>
  <si>
    <t>De las que: PYME</t>
  </si>
  <si>
    <t>De las que: empresas financiación especializada</t>
  </si>
  <si>
    <t>De las que: empresas otros</t>
  </si>
  <si>
    <t>De las cuales: Garantizadas con hipotecas sobre bienes inmuebles</t>
  </si>
  <si>
    <t>De las cuales: Renovables Elegibles</t>
  </si>
  <si>
    <t>De las cuales: Otras Exposiciones Minoristas</t>
  </si>
  <si>
    <t>Otras Exposiciones Minoristas: PYME</t>
  </si>
  <si>
    <t>Otras Exposiciones Minoristas: NO PYME</t>
  </si>
  <si>
    <r>
      <rPr>
        <b/>
        <sz val="10"/>
        <color rgb="FF08467A"/>
        <rFont val="BBVABentonSansLight"/>
        <family val="3"/>
        <scheme val="minor"/>
      </rPr>
      <t>Categorías de exposición y tipos de riesgo</t>
    </r>
  </si>
  <si>
    <r>
      <rPr>
        <b/>
        <sz val="10"/>
        <color rgb="FF08467A"/>
        <rFont val="BBVABentonSansLight"/>
        <family val="3"/>
        <scheme val="minor"/>
      </rPr>
      <t>Operaciones de financiación de valores</t>
    </r>
  </si>
  <si>
    <r>
      <rPr>
        <b/>
        <sz val="10"/>
        <color rgb="FF08467A"/>
        <rFont val="BBVABentonSansLight"/>
        <family val="3"/>
        <scheme val="minor"/>
      </rPr>
      <t>Derivados y operaciones con liquidación diferida</t>
    </r>
  </si>
  <si>
    <r>
      <rPr>
        <b/>
        <sz val="10"/>
        <color rgb="FF08467A"/>
        <rFont val="BBVABentonSansLight"/>
        <family val="3"/>
        <scheme val="minor"/>
      </rPr>
      <t>Total</t>
    </r>
  </si>
  <si>
    <r>
      <rPr>
        <b/>
        <sz val="10"/>
        <color rgb="FF08467A"/>
        <rFont val="BBVABentonSansLight"/>
        <family val="3"/>
        <scheme val="minor"/>
      </rPr>
      <t>EO</t>
    </r>
  </si>
  <si>
    <r>
      <rPr>
        <b/>
        <sz val="10"/>
        <color rgb="FF08467A"/>
        <rFont val="BBVABentonSansLight"/>
        <family val="3"/>
        <scheme val="minor"/>
      </rPr>
      <t>EAD</t>
    </r>
  </si>
  <si>
    <r>
      <rPr>
        <b/>
        <sz val="10"/>
        <color rgb="FF08467A"/>
        <rFont val="BBVABentonSansLight"/>
        <family val="3"/>
        <scheme val="minor"/>
      </rPr>
      <t>APRs</t>
    </r>
  </si>
  <si>
    <t>Coste de reposición / Valor actual de mercado</t>
  </si>
  <si>
    <t>Valoración a precios de mercado (Mark to market)</t>
  </si>
  <si>
    <t>Método de Modelos Internos (para derivados y SFT)</t>
  </si>
  <si>
    <t>Enfoque simple para la mitigación del riesgo de crédito (para SFT)</t>
  </si>
  <si>
    <t>Enfoque integral para la mitigación del riesgo de crédito (para SFT)</t>
  </si>
  <si>
    <t>VaR para SFT</t>
  </si>
  <si>
    <t>EAD después de la reducción del riesgo de crédito (CRM)</t>
  </si>
  <si>
    <t>Empresas Financiación Especializada</t>
  </si>
  <si>
    <t>2,50 a &lt;10,00</t>
  </si>
  <si>
    <t>10,00 a &lt;100,00</t>
  </si>
  <si>
    <t>Empresas PYMES</t>
  </si>
  <si>
    <t>Empresas No Pymes</t>
  </si>
  <si>
    <t>Otras exposiciones minoristas - PYMEs</t>
  </si>
  <si>
    <t>Otras exposiciones minoristas - No PYMEs</t>
  </si>
  <si>
    <t>Garantías reales utilizadas en operaciones de derivados</t>
  </si>
  <si>
    <t>Garantías reales utilizadas en operaciones de financiación de valores (SFTs)</t>
  </si>
  <si>
    <t>Valor razonable de las garantías reales recibidas</t>
  </si>
  <si>
    <t>Efectivo – moneda local</t>
  </si>
  <si>
    <t>Efectivo – otras monedas</t>
  </si>
  <si>
    <t>Deuda soberana nacional</t>
  </si>
  <si>
    <t>Otra deuda soberana</t>
  </si>
  <si>
    <t>Deuda de agencias públicas</t>
  </si>
  <si>
    <t>Bonos corporativos</t>
  </si>
  <si>
    <t>Acciones</t>
  </si>
  <si>
    <t>Otro colateral</t>
  </si>
  <si>
    <t>(2) Se refiere a colateral blindado.</t>
  </si>
  <si>
    <t>(3) Se refiere a colateral no blindado.</t>
  </si>
  <si>
    <t>Coberturas de derivados de crédito</t>
  </si>
  <si>
    <t>Protección comprada</t>
  </si>
  <si>
    <t>Protección vendida</t>
  </si>
  <si>
    <t>Nocionales</t>
  </si>
  <si>
    <t>Swaps de incumplimiento crediticio de referencia única</t>
  </si>
  <si>
    <t>Swaps de incumplimiento crediticio indiciado</t>
  </si>
  <si>
    <t>Swaps de tasa de rendimiento total</t>
  </si>
  <si>
    <t>Opciones de crédito</t>
  </si>
  <si>
    <t>Otros derivados del crédito</t>
  </si>
  <si>
    <t>Valores razonables</t>
  </si>
  <si>
    <t>Valor razonable positivo (activo)</t>
  </si>
  <si>
    <t>Valor razonable negativo (pasivo)</t>
  </si>
  <si>
    <t>Valor de la exposición</t>
  </si>
  <si>
    <t>Total de carteras sujetas al método avanzado</t>
  </si>
  <si>
    <t>(i) Componente VaR (incluido multiplicador x3)</t>
  </si>
  <si>
    <t>(ii) Componente SVaR (incluido multiplicador x3)</t>
  </si>
  <si>
    <t>Todas las carteras sujetas al método estándar</t>
  </si>
  <si>
    <r>
      <rPr>
        <b/>
        <sz val="10"/>
        <color rgb="FFFFFFFF"/>
        <rFont val="BBVABentonSansLight"/>
        <family val="3"/>
        <scheme val="minor"/>
      </rPr>
      <t>Total sujeto al requerimiento de capital por CVA</t>
    </r>
  </si>
  <si>
    <r>
      <rPr>
        <b/>
        <sz val="10"/>
        <color rgb="FF08467A"/>
        <rFont val="BBVABentonSansLight"/>
        <family val="3"/>
        <scheme val="minor"/>
      </rPr>
      <t>Valor de la exposición</t>
    </r>
  </si>
  <si>
    <r>
      <rPr>
        <b/>
        <sz val="10"/>
        <color rgb="FF08467A"/>
        <rFont val="BBVABentonSansLight"/>
        <family val="3"/>
        <scheme val="minor"/>
      </rPr>
      <t>APR</t>
    </r>
  </si>
  <si>
    <r>
      <rPr>
        <b/>
        <sz val="10"/>
        <color rgb="FFFFFFFF"/>
        <rFont val="BBVABentonSansLight"/>
        <family val="3"/>
        <scheme val="minor"/>
      </rPr>
      <t>Total de carteras sujetas al método avanzado</t>
    </r>
  </si>
  <si>
    <t>De los cuales: Exposiciones de la cartera de
negociación</t>
  </si>
  <si>
    <t xml:space="preserve">                            </t>
  </si>
  <si>
    <t>Importe </t>
  </si>
  <si>
    <t>Deterioro de valor acumulado y provisiones y ajustes negativos acumulados en el valor razonable debidos al riesgo de crédito</t>
  </si>
  <si>
    <r>
      <t>Exposiciones antes de CCF y CRM</t>
    </r>
    <r>
      <rPr>
        <b/>
        <vertAlign val="superscript"/>
        <sz val="10"/>
        <color rgb="FF08467A"/>
        <rFont val="BBVABentonSansLight"/>
        <family val="3"/>
        <scheme val="minor"/>
      </rPr>
      <t>(1)</t>
    </r>
  </si>
  <si>
    <r>
      <t>Exposiciones después de CCF y CRM</t>
    </r>
    <r>
      <rPr>
        <b/>
        <vertAlign val="superscript"/>
        <sz val="10"/>
        <color rgb="FF08467A"/>
        <rFont val="BBVABentonSansLight"/>
        <family val="3"/>
        <scheme val="minor"/>
      </rPr>
      <t>(2)</t>
    </r>
  </si>
  <si>
    <r>
      <t>APR</t>
    </r>
    <r>
      <rPr>
        <b/>
        <vertAlign val="superscript"/>
        <sz val="10"/>
        <color rgb="FF08467A"/>
        <rFont val="BBVABentonSansLight"/>
        <family val="3"/>
        <scheme val="minor"/>
      </rPr>
      <t xml:space="preserve">(3) </t>
    </r>
    <r>
      <rPr>
        <b/>
        <sz val="10"/>
        <color rgb="FF08467A"/>
        <rFont val="BBVABentonSansLight"/>
        <family val="3"/>
        <scheme val="minor"/>
      </rPr>
      <t>y densidad de los APR</t>
    </r>
  </si>
  <si>
    <r>
      <rPr>
        <sz val="10"/>
        <color rgb="FF666666"/>
        <rFont val="BBVABentonSansLight"/>
        <family val="3"/>
        <scheme val="minor"/>
      </rPr>
      <t>Administraciones Centrales o Bancos Centrales</t>
    </r>
  </si>
  <si>
    <r>
      <rPr>
        <sz val="10"/>
        <color rgb="FF666666"/>
        <rFont val="BBVABentonSansLight"/>
        <family val="3"/>
        <scheme val="minor"/>
      </rPr>
      <t>Exposiciones de renta variable</t>
    </r>
  </si>
  <si>
    <r>
      <t>Factor de conversión del crédito medio
(CCF)</t>
    </r>
    <r>
      <rPr>
        <b/>
        <vertAlign val="superscript"/>
        <sz val="10"/>
        <color rgb="FF004481"/>
        <rFont val="BBVABentonSansLight"/>
        <family val="3"/>
        <scheme val="minor"/>
      </rPr>
      <t>(2)</t>
    </r>
  </si>
  <si>
    <r>
      <t>PD
media</t>
    </r>
    <r>
      <rPr>
        <b/>
        <vertAlign val="superscript"/>
        <sz val="10"/>
        <color rgb="FF004481"/>
        <rFont val="BBVABentonSansLight"/>
        <family val="3"/>
        <scheme val="minor"/>
      </rPr>
      <t>(3)</t>
    </r>
  </si>
  <si>
    <r>
      <t>LGD
media</t>
    </r>
    <r>
      <rPr>
        <b/>
        <vertAlign val="superscript"/>
        <sz val="10"/>
        <color rgb="FF004481"/>
        <rFont val="BBVABentonSansLight"/>
        <family val="3"/>
        <scheme val="minor"/>
      </rPr>
      <t>(4)</t>
    </r>
  </si>
  <si>
    <r>
      <t>Vencimiento
medio (días)</t>
    </r>
    <r>
      <rPr>
        <b/>
        <vertAlign val="superscript"/>
        <sz val="10"/>
        <color rgb="FF004481"/>
        <rFont val="BBVABentonSansLight"/>
        <family val="3"/>
        <scheme val="minor"/>
      </rPr>
      <t>(5)</t>
    </r>
  </si>
  <si>
    <r>
      <t>Categoría de exposición método FIRB</t>
    </r>
    <r>
      <rPr>
        <b/>
        <vertAlign val="superscript"/>
        <sz val="10"/>
        <color theme="0"/>
        <rFont val="BBVABentonSansLight"/>
        <family val="3"/>
        <scheme val="minor"/>
      </rPr>
      <t>(6)</t>
    </r>
  </si>
  <si>
    <r>
      <rPr>
        <b/>
        <sz val="9"/>
        <color rgb="FF004481"/>
        <rFont val="BBVABentonSansLight"/>
        <family val="3"/>
        <scheme val="minor"/>
      </rPr>
      <t>Importe en balance</t>
    </r>
    <r>
      <rPr>
        <b/>
        <vertAlign val="superscript"/>
        <sz val="9"/>
        <color rgb="FF004481"/>
        <rFont val="BBVABentonSansLight"/>
        <family val="3"/>
        <scheme val="minor"/>
      </rPr>
      <t>(1)</t>
    </r>
  </si>
  <si>
    <r>
      <rPr>
        <b/>
        <sz val="9"/>
        <color rgb="FF004481"/>
        <rFont val="BBVABentonSansLight"/>
        <family val="3"/>
        <scheme val="minor"/>
      </rPr>
      <t>Importe fuera de balance</t>
    </r>
    <r>
      <rPr>
        <b/>
        <vertAlign val="superscript"/>
        <sz val="9"/>
        <color rgb="FF004481"/>
        <rFont val="BBVABentonSansLight"/>
        <family val="3"/>
        <scheme val="minor"/>
      </rPr>
      <t>(2)</t>
    </r>
  </si>
  <si>
    <r>
      <rPr>
        <b/>
        <sz val="9"/>
        <color rgb="FF004481"/>
        <rFont val="BBVABentonSansLight"/>
        <family val="3"/>
        <scheme val="minor"/>
      </rPr>
      <t>Importe de la exposición</t>
    </r>
    <r>
      <rPr>
        <b/>
        <vertAlign val="superscript"/>
        <sz val="9"/>
        <color rgb="FF004481"/>
        <rFont val="BBVABentonSansLight"/>
        <family val="3"/>
        <scheme val="minor"/>
      </rPr>
      <t>(3)</t>
    </r>
  </si>
  <si>
    <r>
      <t>PD media</t>
    </r>
    <r>
      <rPr>
        <b/>
        <vertAlign val="superscript"/>
        <sz val="10"/>
        <color rgb="FF004481"/>
        <rFont val="BBVABentonSansLight"/>
        <family val="3"/>
        <scheme val="minor"/>
      </rPr>
      <t>(2)</t>
    </r>
  </si>
  <si>
    <r>
      <t>LGD media</t>
    </r>
    <r>
      <rPr>
        <b/>
        <vertAlign val="superscript"/>
        <sz val="10"/>
        <color rgb="FF004481"/>
        <rFont val="Arial"/>
        <family val="2"/>
      </rPr>
      <t>(3)</t>
    </r>
  </si>
  <si>
    <r>
      <t>Vencimiento medio (días)</t>
    </r>
    <r>
      <rPr>
        <b/>
        <vertAlign val="superscript"/>
        <sz val="10"/>
        <color rgb="FF004481"/>
        <rFont val="Arial"/>
        <family val="2"/>
      </rPr>
      <t>(4)</t>
    </r>
  </si>
  <si>
    <r>
      <rPr>
        <b/>
        <sz val="10"/>
        <color rgb="FF004481"/>
        <rFont val="BBVABentonSansLight"/>
        <family val="3"/>
        <scheme val="minor"/>
      </rPr>
      <t>Exposiciones garantizadas con derivados del
crédito</t>
    </r>
  </si>
  <si>
    <t>Entradas - efectivo</t>
  </si>
  <si>
    <t>Depósitos minoristas y depósitos de clientes de
pequeños negocios, del que:</t>
  </si>
  <si>
    <r>
      <t>Salidas relacionadas con exposiciones de derivados y otros requerimientos de colaterales</t>
    </r>
    <r>
      <rPr>
        <vertAlign val="superscript"/>
        <sz val="9"/>
        <color rgb="FF666666"/>
        <rFont val="BBVABentonSans"/>
        <family val="3"/>
        <scheme val="major"/>
      </rPr>
      <t>(1)</t>
    </r>
  </si>
  <si>
    <t>(1) Las exposiciones crediticias excluyen aquellas exposiciones frente a Administraciones Centrales o Bancos Centrales, Administraciones regionales o autoridades locales, entidades del sector público, Bancos Multilaterales de Desarrollo, Organizaciones Internacionales y Entidades de acuerdo con el art. 140.4 de la  Directiva 2013/36/UE</t>
  </si>
  <si>
    <r>
      <t>Exposiciones crediticias generales</t>
    </r>
    <r>
      <rPr>
        <b/>
        <vertAlign val="superscript"/>
        <sz val="10"/>
        <color rgb="FF004481"/>
        <rFont val="BBVABentonSansLight"/>
        <family val="3"/>
        <scheme val="minor"/>
      </rPr>
      <t>(1)</t>
    </r>
  </si>
  <si>
    <r>
      <t>Porcentaje de colchón anticíclico específico de cada entidad</t>
    </r>
    <r>
      <rPr>
        <vertAlign val="superscript"/>
        <sz val="10"/>
        <color theme="2"/>
        <rFont val="BBVABentonSans"/>
        <family val="3"/>
        <scheme val="major"/>
      </rPr>
      <t>(2)</t>
    </r>
  </si>
  <si>
    <r>
      <t>APR</t>
    </r>
    <r>
      <rPr>
        <b/>
        <vertAlign val="superscript"/>
        <sz val="10"/>
        <color rgb="FF004481"/>
        <rFont val="BBVABentonSansLight"/>
        <family val="3"/>
        <scheme val="minor"/>
      </rPr>
      <t>(1)</t>
    </r>
  </si>
  <si>
    <r>
      <t>Requerimientos mínimos de capital</t>
    </r>
    <r>
      <rPr>
        <b/>
        <vertAlign val="superscript"/>
        <sz val="10"/>
        <color rgb="FF004481"/>
        <rFont val="BBVABentonSansLight"/>
        <family val="3"/>
        <scheme val="minor"/>
      </rPr>
      <t>(2)(3)</t>
    </r>
  </si>
  <si>
    <r>
      <t>Requerimientos de capital</t>
    </r>
    <r>
      <rPr>
        <b/>
        <vertAlign val="superscript"/>
        <sz val="10"/>
        <color rgb="FF004481"/>
        <rFont val="BBVABentonSansLight"/>
        <family val="3"/>
        <scheme val="minor"/>
      </rPr>
      <t xml:space="preserve">(2) </t>
    </r>
  </si>
  <si>
    <r>
      <t>APRs</t>
    </r>
    <r>
      <rPr>
        <b/>
        <vertAlign val="superscript"/>
        <sz val="10"/>
        <color rgb="FF004481"/>
        <rFont val="BBVABentonSansLight"/>
        <family val="3"/>
        <scheme val="minor"/>
      </rPr>
      <t>(1)</t>
    </r>
  </si>
  <si>
    <r>
      <t>Exposición fuera de balance tras técnicas de mitigación</t>
    </r>
    <r>
      <rPr>
        <b/>
        <vertAlign val="superscript"/>
        <sz val="10"/>
        <color rgb="FF004481"/>
        <rFont val="BBVABentonSansLight"/>
        <family val="3"/>
        <scheme val="minor"/>
      </rPr>
      <t>(4b)</t>
    </r>
  </si>
  <si>
    <r>
      <t>EAD</t>
    </r>
    <r>
      <rPr>
        <b/>
        <vertAlign val="superscript"/>
        <sz val="10"/>
        <color rgb="FF004481"/>
        <rFont val="BBVABentonSansLight"/>
        <family val="3"/>
        <scheme val="minor"/>
      </rPr>
      <t>(6)</t>
    </r>
  </si>
  <si>
    <r>
      <t>Valor plenamente ajustado de la exposición</t>
    </r>
    <r>
      <rPr>
        <b/>
        <vertAlign val="superscript"/>
        <sz val="10"/>
        <color rgb="FF004481"/>
        <rFont val="BBVABentonSansLight"/>
        <family val="3"/>
        <scheme val="minor"/>
      </rPr>
      <t>(5)</t>
    </r>
  </si>
  <si>
    <r>
      <t>Exposición Original</t>
    </r>
    <r>
      <rPr>
        <b/>
        <vertAlign val="superscript"/>
        <sz val="10"/>
        <color rgb="FF004481"/>
        <rFont val="BBVABentonSansLight"/>
        <family val="3"/>
        <scheme val="minor"/>
      </rPr>
      <t>(1)</t>
    </r>
  </si>
  <si>
    <r>
      <t>Provisiones</t>
    </r>
    <r>
      <rPr>
        <b/>
        <vertAlign val="superscript"/>
        <sz val="10"/>
        <color rgb="FF004481"/>
        <rFont val="BBVABentonSansLight"/>
        <family val="3"/>
        <scheme val="minor"/>
      </rPr>
      <t>(2)</t>
    </r>
  </si>
  <si>
    <r>
      <t>Exposición Neta de provisiones</t>
    </r>
    <r>
      <rPr>
        <b/>
        <vertAlign val="superscript"/>
        <sz val="10"/>
        <color rgb="FF004481"/>
        <rFont val="BBVABentonSansLight"/>
        <family val="3"/>
        <scheme val="minor"/>
      </rPr>
      <t>(3)</t>
    </r>
  </si>
  <si>
    <r>
      <t>Exposición en balance tras técnicas de mitigación</t>
    </r>
    <r>
      <rPr>
        <b/>
        <vertAlign val="superscript"/>
        <sz val="10"/>
        <color rgb="FF004481"/>
        <rFont val="BBVABentonSansLight"/>
        <family val="3"/>
        <scheme val="minor"/>
      </rPr>
      <t>(4a)</t>
    </r>
  </si>
  <si>
    <r>
      <t>Valor neto de las exposiciones al final del periodo (4T)</t>
    </r>
    <r>
      <rPr>
        <b/>
        <vertAlign val="superscript"/>
        <sz val="9"/>
        <color rgb="FF004481"/>
        <rFont val="BBVABentonSansLight"/>
        <family val="3"/>
        <scheme val="minor"/>
      </rPr>
      <t>(1)</t>
    </r>
  </si>
  <si>
    <t>(1) Áreas geograficas determinadas en base al origen de la contraparte</t>
  </si>
  <si>
    <t>ÍNDICE DE TABLAS</t>
  </si>
  <si>
    <t>Bulgaria</t>
  </si>
  <si>
    <t>o) p) r)</t>
  </si>
  <si>
    <t>p)     Elementos a que se refiere el artículo 484 (4) de la CRR</t>
  </si>
  <si>
    <t>r)      Instrumentos de capital y primas de emisión computables como Tier 2</t>
  </si>
  <si>
    <t>t)     Ajustes por riesgo de crédito</t>
  </si>
  <si>
    <t>Total APR's</t>
  </si>
  <si>
    <t>(1) Referencia a los epígrafes del balance regulatorio (CC2) donde tienen su reflejo las diferentes partidas descritas.</t>
  </si>
  <si>
    <r>
      <t>(1) Activos ponderados por riesgo conforme al periodo transitorio (</t>
    </r>
    <r>
      <rPr>
        <i/>
        <sz val="7"/>
        <color rgb="FF666666"/>
        <rFont val="BBVABentonSansLight"/>
        <family val="3"/>
        <scheme val="minor"/>
      </rPr>
      <t>phased-in</t>
    </r>
    <r>
      <rPr>
        <sz val="7"/>
        <color rgb="FF666666"/>
        <rFont val="BBVABentonSansLight"/>
        <family val="3"/>
        <scheme val="minor"/>
      </rPr>
      <t>).</t>
    </r>
  </si>
  <si>
    <t>(2) Calculados sobre el requerimiento mínimo de capital total de 8% (artículo 92 de la CRR).</t>
  </si>
  <si>
    <t>(1) Exposición bruta de provisiones y antes de la aplicación de las técnicas de reducción de riesgo, excluyendo las contribuciones al fondo de garantía de impago de una ECC.</t>
  </si>
  <si>
    <t>Compromisos de préstamo concedidos</t>
  </si>
  <si>
    <r>
      <rPr>
        <b/>
        <sz val="10"/>
        <color rgb="FF08467A"/>
        <rFont val="BBVABentonSansLight"/>
        <family val="3"/>
        <scheme val="minor"/>
      </rPr>
      <t>Densidad de
los APR</t>
    </r>
  </si>
  <si>
    <r>
      <rPr>
        <b/>
        <sz val="10"/>
        <color rgb="FF004481"/>
        <rFont val="BBVABentonSansLight"/>
        <family val="3"/>
        <scheme val="minor"/>
      </rPr>
      <t>Importe en balance</t>
    </r>
    <r>
      <rPr>
        <b/>
        <vertAlign val="superscript"/>
        <sz val="10"/>
        <color rgb="FF004481"/>
        <rFont val="BBVABentonSansLight"/>
        <family val="3"/>
        <scheme val="minor"/>
      </rPr>
      <t>(1)</t>
    </r>
  </si>
  <si>
    <r>
      <t>Importe fuera de balance</t>
    </r>
    <r>
      <rPr>
        <b/>
        <vertAlign val="superscript"/>
        <sz val="10"/>
        <color rgb="FF004481"/>
        <rFont val="BBVABentonSansLight"/>
        <family val="3"/>
        <scheme val="minor"/>
      </rPr>
      <t>(2)</t>
    </r>
  </si>
  <si>
    <r>
      <rPr>
        <b/>
        <sz val="10"/>
        <color rgb="FF004481"/>
        <rFont val="BBVABentonSansLight"/>
        <family val="3"/>
        <scheme val="minor"/>
      </rPr>
      <t>Importe de la exposición</t>
    </r>
    <r>
      <rPr>
        <b/>
        <vertAlign val="superscript"/>
        <sz val="10"/>
        <color rgb="FF004481"/>
        <rFont val="BBVABentonSansLight"/>
        <family val="3"/>
        <scheme val="minor"/>
      </rPr>
      <t>(3)</t>
    </r>
  </si>
  <si>
    <r>
      <rPr>
        <b/>
        <sz val="10"/>
        <color rgb="FF004481"/>
        <rFont val="BBVABentonSansLight"/>
        <family val="3"/>
        <scheme val="minor"/>
      </rPr>
      <t>Posible exposición crediticia
futura</t>
    </r>
  </si>
  <si>
    <r>
      <rPr>
        <b/>
        <sz val="10"/>
        <color rgb="FF004481"/>
        <rFont val="BBVABentonSansLight"/>
        <family val="3"/>
        <scheme val="minor"/>
      </rPr>
      <t>EAD
después de CRM</t>
    </r>
  </si>
  <si>
    <r>
      <t>Segregadas</t>
    </r>
    <r>
      <rPr>
        <b/>
        <vertAlign val="superscript"/>
        <sz val="10"/>
        <color rgb="FF004481"/>
        <rFont val="BBVABentonSansLight"/>
        <family val="3"/>
        <scheme val="minor"/>
      </rPr>
      <t>(2)</t>
    </r>
  </si>
  <si>
    <r>
      <t>No segregadas</t>
    </r>
    <r>
      <rPr>
        <b/>
        <vertAlign val="superscript"/>
        <sz val="10"/>
        <color rgb="FF004481"/>
        <rFont val="BBVABentonSansLight"/>
        <family val="3"/>
        <scheme val="minor"/>
      </rPr>
      <t>(3)</t>
    </r>
  </si>
  <si>
    <t>Ratio CET 1 fully loaded</t>
  </si>
  <si>
    <t>Ratio Tier 1 phased-in</t>
  </si>
  <si>
    <t>Ratio Tier 1 fully loaded</t>
  </si>
  <si>
    <t>o)     Instrumentos de capital y primas de emisión computables como AT1</t>
  </si>
  <si>
    <t>Ratio CET 1 phased -in</t>
  </si>
  <si>
    <t>Capital total phased-in</t>
  </si>
  <si>
    <t>Capital total fully loaded</t>
  </si>
  <si>
    <t>j)      Importes negativos por el cálculo de las pérdidas esperadas</t>
  </si>
  <si>
    <t>k)     Pérdidas y ganancias al valor razonable</t>
  </si>
  <si>
    <t>s)     Instrumentos de fondos propios admisibles computables como Tier 2 emitido por filiales y en manos de terceros</t>
  </si>
  <si>
    <r>
      <t xml:space="preserve">Resto de Países </t>
    </r>
    <r>
      <rPr>
        <b/>
        <vertAlign val="superscript"/>
        <sz val="10"/>
        <color rgb="FF004481"/>
        <rFont val="BBVABentonSansLight"/>
        <family val="3"/>
        <scheme val="minor"/>
      </rPr>
      <t>(3)</t>
    </r>
  </si>
  <si>
    <t xml:space="preserve">Préstamos y anticipos </t>
  </si>
  <si>
    <t xml:space="preserve">Administraciones públicas </t>
  </si>
  <si>
    <t>Entidades de crédito</t>
  </si>
  <si>
    <t>Otras sociedades financieras</t>
  </si>
  <si>
    <t xml:space="preserve">    De las cuales: pymes</t>
  </si>
  <si>
    <t>Hogares</t>
  </si>
  <si>
    <t>Administraciones públicas</t>
  </si>
  <si>
    <t xml:space="preserve">   De las cuales: pymes</t>
  </si>
  <si>
    <t>(1) De las cuales: Sin Calificación hace referencia a las exposiciones para las cuales no se dispone de una calificación crediticia efectuada por ECAI designadas.</t>
  </si>
  <si>
    <t xml:space="preserve"> Método Simple</t>
  </si>
  <si>
    <t>Exposiciones sujetas a ponderación del 250%</t>
  </si>
  <si>
    <t>Inmovilizado material</t>
  </si>
  <si>
    <t>Otras diferentes de las clasificadas como inmovilizado material</t>
  </si>
  <si>
    <t>Bienes inmuebles residenciales</t>
  </si>
  <si>
    <t>Bienes inmuebles comerciales</t>
  </si>
  <si>
    <t>Bienes muebles (automóviles, barcos, etc.)</t>
  </si>
  <si>
    <t>Instrumento de patrimonio y de deuda</t>
  </si>
  <si>
    <t>0,00 a &lt;0,15</t>
  </si>
  <si>
    <t>0,15 a &lt;0,25</t>
  </si>
  <si>
    <t>0,25 a &lt;0,50</t>
  </si>
  <si>
    <t>0,50 a &lt;0,75</t>
  </si>
  <si>
    <t>0,75 a &lt;2,50</t>
  </si>
  <si>
    <r>
      <t>2,50</t>
    </r>
    <r>
      <rPr>
        <b/>
        <sz val="10"/>
        <color rgb="FF666666"/>
        <rFont val="BBVABentonSans"/>
        <family val="3"/>
        <scheme val="major"/>
      </rPr>
      <t xml:space="preserve"> </t>
    </r>
    <r>
      <rPr>
        <sz val="10"/>
        <color rgb="FF666666"/>
        <rFont val="BBVABentonSans"/>
        <family val="3"/>
        <scheme val="major"/>
      </rPr>
      <t>a</t>
    </r>
    <r>
      <rPr>
        <b/>
        <sz val="10"/>
        <color rgb="FF666666"/>
        <rFont val="BBVABentonSans"/>
        <family val="3"/>
        <scheme val="major"/>
      </rPr>
      <t xml:space="preserve"> </t>
    </r>
    <r>
      <rPr>
        <sz val="10"/>
        <color rgb="FF666666"/>
        <rFont val="BBVABentonSans"/>
        <family val="3"/>
        <scheme val="major"/>
      </rPr>
      <t>&lt;10,00</t>
    </r>
  </si>
  <si>
    <r>
      <t xml:space="preserve">Valor inicial </t>
    </r>
    <r>
      <rPr>
        <b/>
        <vertAlign val="superscript"/>
        <sz val="10"/>
        <color rgb="FF08467A"/>
        <rFont val="BBVABentonSansLight"/>
        <family val="3"/>
        <scheme val="minor"/>
      </rPr>
      <t>(1)</t>
    </r>
  </si>
  <si>
    <r>
      <t xml:space="preserve">Cambios negativos acumulados </t>
    </r>
    <r>
      <rPr>
        <b/>
        <vertAlign val="superscript"/>
        <sz val="10"/>
        <color rgb="FF08467A"/>
        <rFont val="BBVABentonSansLight"/>
        <family val="3"/>
        <scheme val="minor"/>
      </rPr>
      <t>(2)</t>
    </r>
  </si>
  <si>
    <r>
      <t>Otros</t>
    </r>
    <r>
      <rPr>
        <b/>
        <vertAlign val="superscript"/>
        <sz val="10"/>
        <color theme="0"/>
        <rFont val="BBVABentonSansLight"/>
        <family val="3"/>
        <scheme val="minor"/>
      </rPr>
      <t>(3)</t>
    </r>
  </si>
  <si>
    <t>q)     Capital de nivel 1 admisible incluido en el capital de nivel 1 adicional consolidado emitido por filiales y en manos de terceros</t>
  </si>
  <si>
    <t>Total Riesgo de Contraparte Método Estándar</t>
  </si>
  <si>
    <t>Total Riesgo de Contraparte Método Avanzado</t>
  </si>
  <si>
    <t>Total Riesgo de Contraparte</t>
  </si>
  <si>
    <r>
      <t xml:space="preserve">Pasivos incluidos en grupos enajenables de elementos que se han clasificado como mantenidos para la venta </t>
    </r>
    <r>
      <rPr>
        <vertAlign val="superscript"/>
        <sz val="10"/>
        <color rgb="FF666666"/>
        <rFont val="BBVABentonSans"/>
        <family val="3"/>
        <scheme val="major"/>
      </rPr>
      <t>(1)</t>
    </r>
  </si>
  <si>
    <t>NIIF9-FL - Comparación de los fondos propios y de los ratios de capital y de apalancamiento de las entidades con y sin la aplicación de las disposiciones transitorias de la NIIF9 o de Expected Credit Losses (ECL) análogas</t>
  </si>
  <si>
    <t>(1) Áreas geograficas determinadas en base al origen de la contraparte.</t>
  </si>
  <si>
    <r>
      <t>Exposición  Original neta de provisiones</t>
    </r>
    <r>
      <rPr>
        <b/>
        <vertAlign val="superscript"/>
        <sz val="10"/>
        <color rgb="FF004481"/>
        <rFont val="BBVABentonSansLight"/>
        <family val="3"/>
        <scheme val="minor"/>
      </rPr>
      <t>(1) (2)</t>
    </r>
  </si>
  <si>
    <t xml:space="preserve">
Categoría de exposición</t>
  </si>
  <si>
    <t>(1) EO Neta: Se corresponde con la exposición original neta de ajustes de valor y provisiones.</t>
  </si>
  <si>
    <t>(2) EAD: Se corresponde con la exposición original neta de ajustes de valor y provisiones tras CRM y CCF.</t>
  </si>
  <si>
    <t>(5) Se corresponde con el vencimiento del deudor en días ponderado por EAD. De acuerdo al Reglamento (UE) 680/2014, se informa únicamente para las categorías en las que los vencimientos medios son relevantes para el cálculo de los APRs.</t>
  </si>
  <si>
    <t>(3) Incluye el resto de países no incluidos en las columnas anteriores. Los países con mayor exposición en este área son: Reino Unido, Francia, Italia, Alemania y Portugal.</t>
  </si>
  <si>
    <t xml:space="preserve">(3) Incluye el resto de países no incluidos en las columnas anteriores. Los países con mayor exposición en este área son: Reino Unido, Francia, Italia, Alemania y Portugal </t>
  </si>
  <si>
    <t>(6) Las exposiciones clasificadas en el método FIRB se corresponde con las exposiciones de financiación especializada. El Grupo ha optado por acogerse al método de los criterios de atribución de categorías supervisoras, en línea con lo establecido en el artículo 153.5 de la CRR.</t>
  </si>
  <si>
    <t>(1) Intervalos de PD recomendados por las directrices de la EBA sobre los requisitos de divulgación con arreglo a la Parte Octava de la CRR.</t>
  </si>
  <si>
    <t>(2) Calculado como la EAD después de CCF para exposiciones fuera de balance sobre la exposición total fuera de balance antes de CCF.</t>
  </si>
  <si>
    <t>(3) Se corresponde con la PD por grado de deudor ponderada por EAD.</t>
  </si>
  <si>
    <t>(6) Exposición al riesgo de crédito en el momento del incumplimiento, calculado como (4a)+((4b)*CCF).</t>
  </si>
  <si>
    <t>(2) Recoge las provisiones y correcciones por deterioro de los activos financieros y riesgos y compromisos contingentes.</t>
  </si>
  <si>
    <t>(3) Las exposiciones únicamente son ajustadas por provisiones en el caso de las exposiciones por Método Estándar.  La exposición original de renta variable se muestra neta de deterioro contable.</t>
  </si>
  <si>
    <t>(4a)(4b) Se incluyen técnicas de mitigación del riesgo de crédito admisibles, tanto para exposiciones en balance como fuera de balance, de acuerdo al Capítulo 4 de la CRR. En el caso de las exposiciones de titulizaciones, se incluye la cobertura del riesgo de crédito con garantías personales.</t>
  </si>
  <si>
    <t>(2) Los valores informados no incluyen cargos adicionales de capital, tales como factores multiplicadores requeridos específicamente por el supervisor.</t>
  </si>
  <si>
    <t>Valor de la exposición de la cartera de inversión</t>
  </si>
  <si>
    <t>Importe en libros bruto</t>
  </si>
  <si>
    <t>Deterioro de valor acumulado, cambios acumulados negativos en el valor razonable debidos al riesgo de crédito</t>
  </si>
  <si>
    <t>De los cuales: exposiciones con medidas de reestructuración o refinanciación</t>
  </si>
  <si>
    <t>De los cuales: Instrumentos con un aumento significativo del riesgo de crédito desde el reconocimiento inicial, pero sin deterioro crediticio (stage 2)</t>
  </si>
  <si>
    <t xml:space="preserve">De los cuales: de pago improbable pero no vencido o vencido &lt;= 90 días </t>
  </si>
  <si>
    <t>De los cuales: Instrumentos con un aumento significativo del riesgo de crédito desde el reconocimiento inicial, pero sin deterioro crediticio (stage 2)</t>
  </si>
  <si>
    <t xml:space="preserve">De los cuales: de pago improbable pero no vencidos o vencidos &lt;= 90 días </t>
  </si>
  <si>
    <t>Entradas a exposiciones non performing</t>
  </si>
  <si>
    <t>Préstamos y anticipos sujetos a moratoria</t>
  </si>
  <si>
    <t>de los cuales: Hogares</t>
  </si>
  <si>
    <t>de los cuales: Garantizados por bienes inmuebles residenciales</t>
  </si>
  <si>
    <t>de los cuales: Sociedades no financieras</t>
  </si>
  <si>
    <t>de los cuales: Pequeñas y medianas empresas</t>
  </si>
  <si>
    <t>de los cuales: Garantizados por bienes inmuebles comerciales</t>
  </si>
  <si>
    <t>Del cual: moratorias legislativas</t>
  </si>
  <si>
    <t>Del cual: vencidas</t>
  </si>
  <si>
    <t>Vencimiento residual de las moratorias</t>
  </si>
  <si>
    <t>&lt;= 3 meses</t>
  </si>
  <si>
    <t>&gt; 3 meses
&lt;= 6 meses</t>
  </si>
  <si>
    <t>&gt; 6 meses
&lt;= 9 meses</t>
  </si>
  <si>
    <t>&gt; 9 meses
&lt;= 12 meses</t>
  </si>
  <si>
    <t>&gt; 1 año</t>
  </si>
  <si>
    <t>Préstamos y anticipos a los que se ha ofrecido una moratoria</t>
  </si>
  <si>
    <t>Préstamos y anticipos sujetos a moratoria (concedida)</t>
  </si>
  <si>
    <t xml:space="preserve">     de los cuales: Garantizados por bienes inmuebles residenciales</t>
  </si>
  <si>
    <t xml:space="preserve">     de los cuales: Pequeñas y medianas empresas</t>
  </si>
  <si>
    <t xml:space="preserve">     de los cuales: Garantizados por bienes inmuebles comerciales</t>
  </si>
  <si>
    <t>Importe máximo de la garantía que puede considerarse</t>
  </si>
  <si>
    <t>del cual: reestructurado o refinanciado</t>
  </si>
  <si>
    <t>Garantías públicas recibidas</t>
  </si>
  <si>
    <t>Entradas a exposiciones dudosas</t>
  </si>
  <si>
    <t>Préstamos y anticipos nuevos sujetos a programas de garantías públicas</t>
  </si>
  <si>
    <t>Desglose de préstamos y anticipos sujetos a moratorias legislativas y no legislativas en función del vencimiento residual de las moratorias</t>
  </si>
  <si>
    <t>Información relativa a préstamos y anticipos nuevos sujetos a programas de garantías públicas introducidos en respuesta de la crisis de la COVID-19</t>
  </si>
  <si>
    <t>h) Otros ajustes</t>
  </si>
  <si>
    <t>Total exposiciones Diciembre 2020</t>
  </si>
  <si>
    <t>APRs a 31 de Diciembre de 2020</t>
  </si>
  <si>
    <t>(1) Datos referentes al último semestre de 2020.</t>
  </si>
  <si>
    <t>De las cuales: con el método basado en calificaciones internas (SEC-IRBA)</t>
  </si>
  <si>
    <t>De las cuales: con el método basado en calificaciones externas (SEC-ERBA)</t>
  </si>
  <si>
    <t>De las cuales: con el método estándar (SEC-SA)</t>
  </si>
  <si>
    <t>Total Posiciones en Titulización</t>
  </si>
  <si>
    <t xml:space="preserve">(**) La política general del Grupo es la de alinear los conceptos de default y de stage 3 para que sean uniformes en el ámbito de la gestión. No obstante, para las carteras donde se utilizan los modelos IRB pueden existir algunas diferencias con motivo de la utilización de umbrales de materialidad en las exposiciones mayoristas por otras expecificaciones prudenciales. En todo caso, el Grupo estima que la diferencia entre ambos conceptos no es material a 31 de diciembre de 2020 puesto que no se superaría el 1% de las exposiciones en default. </t>
  </si>
  <si>
    <t>Método Simple</t>
  </si>
  <si>
    <t>Luxemburgo</t>
  </si>
  <si>
    <t xml:space="preserve"> </t>
  </si>
  <si>
    <r>
      <rPr>
        <b/>
        <sz val="10"/>
        <color rgb="FF08467A"/>
        <rFont val="BBVABentonSansLight"/>
        <family val="3"/>
        <scheme val="minor"/>
      </rPr>
      <t>Banco que actúa como patrocinador</t>
    </r>
  </si>
  <si>
    <r>
      <rPr>
        <b/>
        <sz val="10"/>
        <color rgb="FF08467A"/>
        <rFont val="BBVABentonSansLight"/>
        <family val="3"/>
        <scheme val="minor"/>
      </rPr>
      <t>Banco que actúa como inversor</t>
    </r>
  </si>
  <si>
    <r>
      <rPr>
        <b/>
        <sz val="10"/>
        <color rgb="FF08467A"/>
        <rFont val="BBVABentonSansLight"/>
        <family val="3"/>
        <scheme val="minor"/>
      </rPr>
      <t>Tradicional</t>
    </r>
  </si>
  <si>
    <t>De la que: STS</t>
  </si>
  <si>
    <r>
      <rPr>
        <b/>
        <sz val="10"/>
        <color rgb="FF08467A"/>
        <rFont val="BBVABentonSansLight"/>
        <family val="3"/>
        <scheme val="minor"/>
      </rPr>
      <t>Sintética</t>
    </r>
  </si>
  <si>
    <r>
      <rPr>
        <b/>
        <sz val="10"/>
        <color rgb="FF08467A"/>
        <rFont val="BBVABentonSansLight"/>
        <family val="3"/>
        <scheme val="minor"/>
      </rPr>
      <t>Subtotal</t>
    </r>
  </si>
  <si>
    <r>
      <rPr>
        <b/>
        <sz val="10"/>
        <color rgb="FFFFFFFF"/>
        <rFont val="BBVABentonSansLight"/>
        <family val="3"/>
        <scheme val="minor"/>
      </rPr>
      <t>Minorista (total) - de las cuales</t>
    </r>
  </si>
  <si>
    <r>
      <rPr>
        <sz val="10"/>
        <color rgb="FF1D1D1B"/>
        <rFont val="BBVABentonSansLight"/>
        <family val="3"/>
        <scheme val="minor"/>
      </rPr>
      <t>Hipotecaria para adquisición de vivienda</t>
    </r>
  </si>
  <si>
    <r>
      <rPr>
        <sz val="10"/>
        <color rgb="FF1D1D1B"/>
        <rFont val="BBVABentonSansLight"/>
        <family val="3"/>
        <scheme val="minor"/>
      </rPr>
      <t>Tarjeta de crédito</t>
    </r>
  </si>
  <si>
    <r>
      <rPr>
        <sz val="10"/>
        <color rgb="FF1D1D1B"/>
        <rFont val="BBVABentonSansLight"/>
        <family val="3"/>
        <scheme val="minor"/>
      </rPr>
      <t>Otras exposiciones minoristas</t>
    </r>
  </si>
  <si>
    <r>
      <rPr>
        <sz val="10"/>
        <color rgb="FF1D1D1B"/>
        <rFont val="BBVABentonSansLight"/>
        <family val="3"/>
        <scheme val="minor"/>
      </rPr>
      <t>Retitulización</t>
    </r>
  </si>
  <si>
    <r>
      <rPr>
        <b/>
        <sz val="10"/>
        <color rgb="FFFFFFFF"/>
        <rFont val="BBVABentonSansLight"/>
        <family val="3"/>
        <scheme val="minor"/>
      </rPr>
      <t>Mayoristas (total) - de las cuales</t>
    </r>
  </si>
  <si>
    <r>
      <rPr>
        <sz val="10"/>
        <color rgb="FF1D1D1B"/>
        <rFont val="BBVABentonSansLight"/>
        <family val="3"/>
        <scheme val="minor"/>
      </rPr>
      <t>Préstamos a empresas</t>
    </r>
  </si>
  <si>
    <r>
      <rPr>
        <sz val="10"/>
        <color rgb="FF1D1D1B"/>
        <rFont val="BBVABentonSansLight"/>
        <family val="3"/>
        <scheme val="minor"/>
      </rPr>
      <t>Hipotecaria comercial</t>
    </r>
  </si>
  <si>
    <r>
      <rPr>
        <sz val="10"/>
        <color rgb="FF1D1D1B"/>
        <rFont val="BBVABentonSansLight"/>
        <family val="3"/>
        <scheme val="minor"/>
      </rPr>
      <t>Arrendamiento financiero y cuentas por cobrar</t>
    </r>
  </si>
  <si>
    <r>
      <rPr>
        <sz val="10"/>
        <color rgb="FF1D1D1B"/>
        <rFont val="BBVABentonSansLight"/>
        <family val="3"/>
        <scheme val="minor"/>
      </rPr>
      <t>Otros mayoristas</t>
    </r>
  </si>
  <si>
    <r>
      <rPr>
        <b/>
        <sz val="10"/>
        <color rgb="FF08467A"/>
        <rFont val="BBVABentonSansLight"/>
        <family val="3"/>
        <scheme val="minor"/>
      </rPr>
      <t>≤20% RW</t>
    </r>
  </si>
  <si>
    <t>SEC-IRBA</t>
  </si>
  <si>
    <t>SEC-ERBA y SEC-IAA</t>
  </si>
  <si>
    <t>SEC-SA</t>
  </si>
  <si>
    <t xml:space="preserve">  De la cual, STS</t>
  </si>
  <si>
    <t>31-12-2020
Phased-In</t>
  </si>
  <si>
    <t>31-12-2020
Fully Loaded</t>
  </si>
  <si>
    <t>(*) Las titulizaciones con ponderación de riesgo de 1250% se deducen de Fondos propios, tal y como se explica en el apartado  m) del capítulo 2.1 de este informe.</t>
  </si>
  <si>
    <t>No</t>
  </si>
  <si>
    <t>484 (5), 486 (4) y (5)</t>
  </si>
  <si>
    <t>484 (4), 486 (3) y (5)</t>
  </si>
  <si>
    <t>484 (3), 486 (2) y (5)</t>
  </si>
  <si>
    <t>Instrumentos de capital suejtos a disposiciones de exclusión gradual (solo aplicable entre el 1 de enero de 2013 y el 1 de enero de 2022)</t>
  </si>
  <si>
    <t>Límites aplicables en relación con la inclusión de provisiones en el capital de nivel 2</t>
  </si>
  <si>
    <t>36 (1)(c), 38, 48, 470, 472 (5)</t>
  </si>
  <si>
    <t>36 (1) (i), 45, 48, 470, 472 (11)</t>
  </si>
  <si>
    <t>36 (1) (h), 45, 46, 472 (10), 56 (c), 59, 60, 475 (4), 66 (c), 69, 70, 477 (4)</t>
  </si>
  <si>
    <t>Ratios y colchones de capital</t>
  </si>
  <si>
    <t>DRC 128</t>
  </si>
  <si>
    <t>DRC 131</t>
  </si>
  <si>
    <t>DRC 128, 129 y 130</t>
  </si>
  <si>
    <t xml:space="preserve">92 (2) (c)  </t>
  </si>
  <si>
    <t>92 (2) (b), 465</t>
  </si>
  <si>
    <t>92 (2) (a), 465</t>
  </si>
  <si>
    <t>60 TOTAL ACTIVOS PONDERADOS EN FUNCIÓN DEL RIESGO</t>
  </si>
  <si>
    <t>59. CAPITAL TOTAL (CAPITAL TOTAL = CAPITAL DE NIVEL 1 + CAPITAL DE NIVEL 2)</t>
  </si>
  <si>
    <t>58. CAPITAL DE NIVEL 2</t>
  </si>
  <si>
    <t>57 Total de los ajustes reglamentarios de capital de nivel 2</t>
  </si>
  <si>
    <t>66 (d), 69, 79, 477 (4)</t>
  </si>
  <si>
    <t>66 (c), 69, 70, 79, 477 (4)</t>
  </si>
  <si>
    <t>66 (b), 68, 477 (3)</t>
  </si>
  <si>
    <t>63 (b) (i), 66 (a), 67, 477 (2)</t>
  </si>
  <si>
    <t>Capital de nivel 2: ajustes reglamentarios</t>
  </si>
  <si>
    <t>51. Capital de nivel 2 antes de los ajustes reglamentarios</t>
  </si>
  <si>
    <t>w)</t>
  </si>
  <si>
    <t>62 (c) y (d)</t>
  </si>
  <si>
    <t>486 (4)</t>
  </si>
  <si>
    <t>v)</t>
  </si>
  <si>
    <t>87, 88, 480</t>
  </si>
  <si>
    <t>u)</t>
  </si>
  <si>
    <t>t)</t>
  </si>
  <si>
    <t>62, 63</t>
  </si>
  <si>
    <t>Capital de nivel 2: instrumentos y provisiones</t>
  </si>
  <si>
    <t>45 CAPITAL DE NIVEL 1 (CAPITAL DE NIVEL 1 = CAPITAL DE NIVEL 1 ORDINARIO + CAPITAL DE NIVEL 1 ADICIONAL)</t>
  </si>
  <si>
    <t>44 CAPITAL DE NIVEL 1 ADICIONAL</t>
  </si>
  <si>
    <t>43 Total de ajustes reglamentarios del capital de nivel 1 adicional</t>
  </si>
  <si>
    <t>56 (e</t>
  </si>
  <si>
    <t>56 (d), 59, 79, 475 (4)</t>
  </si>
  <si>
    <t>56 (c), 59, 60, 79, 475 (4)</t>
  </si>
  <si>
    <t>56 (b), 58, 475 (3)</t>
  </si>
  <si>
    <t>52 (1) (b), 56 (a), 57, 475 (2)</t>
  </si>
  <si>
    <t>s)</t>
  </si>
  <si>
    <t>Capital de nivel 1 adicional: ajustes reglamentarios</t>
  </si>
  <si>
    <t>36. Capital de nivel 1 adicional antes de los ajustes reglamentarios</t>
  </si>
  <si>
    <t>486 (3)</t>
  </si>
  <si>
    <t>r)</t>
  </si>
  <si>
    <t>85, 86, 480</t>
  </si>
  <si>
    <t>q)</t>
  </si>
  <si>
    <t>p)</t>
  </si>
  <si>
    <t>51, 52</t>
  </si>
  <si>
    <t>Capital de nivel 1 adicional: instrumentos</t>
  </si>
  <si>
    <t>29. CAPITAL DE NIVEL 1 ORDINARIO</t>
  </si>
  <si>
    <t>28. Total de los ajustes reglamentarios de capital de nivel 1 ordinario</t>
  </si>
  <si>
    <t>o)</t>
  </si>
  <si>
    <t>36 (1) (j)</t>
  </si>
  <si>
    <t>36 (1) (a), 472 (3)</t>
  </si>
  <si>
    <t>36 (1) (c), 38, 48 (1) (a), 470, 472 (5)</t>
  </si>
  <si>
    <t>36 (1) (i), 48 (1) (b), 470, 472 (11)</t>
  </si>
  <si>
    <t>48 (1)</t>
  </si>
  <si>
    <t>36 (1) (k) (iii), 379 (3)</t>
  </si>
  <si>
    <t>m)</t>
  </si>
  <si>
    <t>36 (1) (k) (ii), 243 (1) (b), 244 (1) (b), 258</t>
  </si>
  <si>
    <t>36 (1) (k) (i), 89 a 91</t>
  </si>
  <si>
    <t>36 (1) (k)</t>
  </si>
  <si>
    <t>36 (1) (i), 43, 45, 47, 48 (1) (b), 49 (1) a (3), 79, 470, 472 (11)</t>
  </si>
  <si>
    <t>36 (1) (h), 43, 45, 46, 49 (2) (3), 79, 472 (10)</t>
  </si>
  <si>
    <t>36 (1) (g), 44, 472 (9)</t>
  </si>
  <si>
    <t>36 (1) (f), 42, 472 (8)</t>
  </si>
  <si>
    <t>36 (1) (e), 41, 472 (7)</t>
  </si>
  <si>
    <t>k)</t>
  </si>
  <si>
    <t>33 (b)</t>
  </si>
  <si>
    <t>32 (1)</t>
  </si>
  <si>
    <t>j)</t>
  </si>
  <si>
    <t>36 (1) (d), 40, 159, 472 (6)</t>
  </si>
  <si>
    <t>i)</t>
  </si>
  <si>
    <t>33 (a)</t>
  </si>
  <si>
    <t>36 (1) (c), 38, 472 (5)</t>
  </si>
  <si>
    <t>36 (1) (b), 37, 472 (4)</t>
  </si>
  <si>
    <t>f)</t>
  </si>
  <si>
    <t>34, 105</t>
  </si>
  <si>
    <t>Capital de nivel 1 ordinario: ajustes reglamentarios</t>
  </si>
  <si>
    <t>6.Capital de nivel 1 ordinario antes de los ajustes reglamentarios</t>
  </si>
  <si>
    <t>(e)</t>
  </si>
  <si>
    <t>26 (2)</t>
  </si>
  <si>
    <t>(d)</t>
  </si>
  <si>
    <t>84, 479, 480</t>
  </si>
  <si>
    <t>486 (2)</t>
  </si>
  <si>
    <t>(c)</t>
  </si>
  <si>
    <t>26 (1)</t>
  </si>
  <si>
    <t>(b)</t>
  </si>
  <si>
    <t>26 (1) (c)</t>
  </si>
  <si>
    <t>Prima de Emisión</t>
  </si>
  <si>
    <t>Lista 26 (3) de la ABE</t>
  </si>
  <si>
    <t>de los cuales: acciones propias</t>
  </si>
  <si>
    <t>(a)</t>
  </si>
  <si>
    <t>26 (1), 27, 28, 29, lista de la ABE 26 (3)</t>
  </si>
  <si>
    <t>Referencia a la plantilla CC2</t>
  </si>
  <si>
    <t>Reglamento (UE) Nº575/2013
Referencia a artículo</t>
  </si>
  <si>
    <t>N/A</t>
  </si>
  <si>
    <t>37. En caso afirmativo, especifíquense las características no conformes</t>
  </si>
  <si>
    <t>Sí</t>
  </si>
  <si>
    <t>36. Características no conformes tras la transición</t>
  </si>
  <si>
    <t>35. Posición en la jerarquía de subordinación en la liquidación (especifíquense el tipo de instrumento de rango inmediatamente superior)</t>
  </si>
  <si>
    <t>34. Si la depreciación es provisional, descripción del mecanismo de apreciación</t>
  </si>
  <si>
    <t xml:space="preserve">  Permanente</t>
  </si>
  <si>
    <t xml:space="preserve"> Permanente</t>
  </si>
  <si>
    <t>Permanente</t>
  </si>
  <si>
    <t>33. En caso de depreciación, permanente o temporal</t>
  </si>
  <si>
    <t>Total o parcialmente</t>
  </si>
  <si>
    <t xml:space="preserve"> Total o parcialmente</t>
  </si>
  <si>
    <t xml:space="preserve">  Total o parcialmente</t>
  </si>
  <si>
    <t>32. En caso de depreciación, total o parcial</t>
  </si>
  <si>
    <t>PONV
Autoridad competente: SRB
Reconocimiento estatutario</t>
  </si>
  <si>
    <t>31. En caso de depreciación, factor(es) que la desencadenan</t>
  </si>
  <si>
    <t xml:space="preserve"> Sí</t>
  </si>
  <si>
    <t>30. Características de la depreciación</t>
  </si>
  <si>
    <t>A decidir por el SRB</t>
  </si>
  <si>
    <t>Trigger Event y Reducción de Capital: BBVA
PONV: A decidir por el SRB</t>
  </si>
  <si>
    <t>29. Si son convertibles, especifíquese el emisor del instrumento en que se convierte</t>
  </si>
  <si>
    <t>Trigger Event y Reducción de Capital: CET1 de BBVA
PONV: A decidir por el SRB</t>
  </si>
  <si>
    <t>28. Si son convertibles, especifíquese el tipo de instrumento en que se pueden convertir</t>
  </si>
  <si>
    <t>Obligatoria</t>
  </si>
  <si>
    <t>Trigger event: Obligatoria
Reducción de capital: Obligatoria (salvo que el tenedor indique lo contrario)
PONV: Obligatoria</t>
  </si>
  <si>
    <t>27. Si son convertibles, conversión obligatoria u opcional</t>
  </si>
  <si>
    <t xml:space="preserve">Trigger Event y Reducción de Capital: Variable
PONV: A decidir por el SRB </t>
  </si>
  <si>
    <t>26. Si son convertibles, tipo de conversión aplicable</t>
  </si>
  <si>
    <t>Total o parcial, en función de lo que determine el SRB</t>
  </si>
  <si>
    <t>Trigger event: Total  
Reducción de capital: Total
PONV: Total o parcial, en función de lo que determine el SRB</t>
  </si>
  <si>
    <t>25. Si son convertibles, total o parcialmente</t>
  </si>
  <si>
    <t>Trigger Event: CET1 &lt; 5,125% individual y consolidado. Reconocimiento contratual
Reducción de Capital: Reducción de capital prevista en el art. 418.3 de la LSC. Reconocimiento contractual
PONV: Reconocimiento estatutario. Autoridad competente: SRB</t>
  </si>
  <si>
    <t>Trigger Event: CET1 &lt; 5,125% individual y consolidado. Reconocimiento contratual
Reducción de Capital: Reducción de capital prevista en el art. 418.3 de la LSC. Reconocimiento contractual
PONV: Reconocimiento contractual. Autoridad competente: SRB</t>
  </si>
  <si>
    <t>24. Si son convertibles, factor(es) que desencadenen la conversión</t>
  </si>
  <si>
    <t xml:space="preserve">Convertible según sus T&amp;C (Trigger Event y Reducción de Capital) y en caso de  no viabilidad o resolución (PONV) </t>
  </si>
  <si>
    <t>23. Convertible o no convertible</t>
  </si>
  <si>
    <t>No acumulativo</t>
  </si>
  <si>
    <t>22. Acumulativo o no acumulativo</t>
  </si>
  <si>
    <t>21. Existencia de un incremento del cupón u otros incentivos al reembolso</t>
  </si>
  <si>
    <t>Obligatorio</t>
  </si>
  <si>
    <t>Plenamente discrecional</t>
  </si>
  <si>
    <t>20.b. Plenamente discrecional, parcialmente discrecional u obligatorio (en términos de importe)</t>
  </si>
  <si>
    <t>20.a. Plenamente discrecional, parcialmente discrecional u obligatorio (en términos de calendario)</t>
  </si>
  <si>
    <t>19. Existencia de limitaciones al pago de dividendos</t>
  </si>
  <si>
    <t>5,875%;  EUR 5 year mid Swaps + 5,66%</t>
  </si>
  <si>
    <t>6,125% trimestral  (10 primeros años); 5 year Mid-Swap USD + 3,870%</t>
  </si>
  <si>
    <t>6,5% trimestral hasta First Reset Date  (5 Marzo 2025); 5-year  UST + 5,192%</t>
  </si>
  <si>
    <t>18. Tipo de interés del cupón y cualquier índice conexo</t>
  </si>
  <si>
    <t>De fijo a variable (desde la fecha de call)</t>
  </si>
  <si>
    <t>Variable</t>
  </si>
  <si>
    <t>17. Dividendo o cupón fijo o variable</t>
  </si>
  <si>
    <t>Cupones / dividendos</t>
  </si>
  <si>
    <t>En cualquier momento a partir de la primera fecha de la call</t>
  </si>
  <si>
    <t>16. Fechas de ejercicio posteriores, si procede</t>
  </si>
  <si>
    <t>Call date del emisor: 24/09/2023 (totalmente)
sujeto tanto al Regulatory call como al Tax call (en su totalidad); 100%</t>
  </si>
  <si>
    <t>Call date del emisor: 16/11/2027 (totalmente)
sujeto tanto al Regulatory call como al Tax call (en su totalidad); 100%</t>
  </si>
  <si>
    <t>Call date del emisor: 29/03/2024; sujeto tanto al Regulatory call como al Tax call. 100%</t>
  </si>
  <si>
    <t>Call date del emisor: 05/03/2025; sujeto tanto al Regulatory call como al Tax call. 100%</t>
  </si>
  <si>
    <t>15. Fecha opcional de ejercicio de la opción de compra, fechas de ejercicio contingentes e importe a reembolsar</t>
  </si>
  <si>
    <t>14. Opción de compra del emisor sujeta a la aprobación previa de las autoridades de supervisión</t>
  </si>
  <si>
    <t>Sin Vencimiento</t>
  </si>
  <si>
    <t>Sin vencimiento</t>
  </si>
  <si>
    <t>13. Fecha de vencimiento inicial</t>
  </si>
  <si>
    <t>Perpetuo</t>
  </si>
  <si>
    <t>12. Perpetuos o con vencimiento establecido</t>
  </si>
  <si>
    <t>xº</t>
  </si>
  <si>
    <t>11. Fecha de emisión inicial</t>
  </si>
  <si>
    <t>Obligación - coste amortizado</t>
  </si>
  <si>
    <t>10. Clasificación contable</t>
  </si>
  <si>
    <t>9.b Precio de reembolso</t>
  </si>
  <si>
    <t>9.a Precio de emisión</t>
  </si>
  <si>
    <t>9. Importe nominal del instrumento en la moneda de emisión</t>
  </si>
  <si>
    <t>8. Importe reconocido en el capital reglamentario (moneda en millones, en la fecha de la última notificación (Mill EUR)</t>
  </si>
  <si>
    <t>AT1- Contingent  Convertible</t>
  </si>
  <si>
    <t>7. Tipo de instrumento (cada país especificará los tipos pertinentes)</t>
  </si>
  <si>
    <t>Individual y Consolidado</t>
  </si>
  <si>
    <t>Individual y consolidado</t>
  </si>
  <si>
    <t>6. Admisibles a título individual/(sub) consolidado/ individual y (sub)consolidado</t>
  </si>
  <si>
    <t>No admisible</t>
  </si>
  <si>
    <t>Capital de Nivel 1 Adicional</t>
  </si>
  <si>
    <t>5. Normas de la CRR posteriores a la transición</t>
  </si>
  <si>
    <t>4. Normas transitorias de la CRR</t>
  </si>
  <si>
    <t>Tratamiento normativo</t>
  </si>
  <si>
    <t>Legislación Española</t>
  </si>
  <si>
    <t>Legislación neoyorquina, excepto subordinación bajo ley española</t>
  </si>
  <si>
    <t>Legislación neoyorquina, excepto subordinación, waiver de derecho de set-off y el reconocimiento del bail-in power  bajo ley española</t>
  </si>
  <si>
    <t>3. Legislación aplicable al instrumento</t>
  </si>
  <si>
    <t>ES0813211002</t>
  </si>
  <si>
    <t>US05946KAF84</t>
  </si>
  <si>
    <t>ES0813211010</t>
  </si>
  <si>
    <t>US05946KAG67</t>
  </si>
  <si>
    <t>2. Identificador único (por ejemplo ISIN)</t>
  </si>
  <si>
    <t>Banco Bilbao Vizcaya Argentaria S.A.</t>
  </si>
  <si>
    <t>1. Emisor</t>
  </si>
  <si>
    <t>Existencia de step-up</t>
  </si>
  <si>
    <t>Es emitido por SPV</t>
  </si>
  <si>
    <t>Senior a preferentes e instrumentos de Nivel 1 Adicional 
Pari passu a otras emisones de T2  ( computen o no compuen en capital)
Junior a Tier 3  y obligaciones senior tanto preferred como non-preferred</t>
  </si>
  <si>
    <t>Senior a preferentes, instrumentos de Nivel 1 Adicional e instrumentos de Nivel 2 Superior (Perpetuo)
Pari passu a otras emisones de T2  ( computen o no compuen en capital)
Junior a Tier 3  y obligaciones senior tanto preferred como non-preferred</t>
  </si>
  <si>
    <t xml:space="preserve">Senior a capital, reservas e instrumentos AT1 
Pari passu a otras emisones de T2  ( computen o no compuen en capital)
Junior a Tier 3  y obligaciones senior tanto preferred como non-preferred
</t>
  </si>
  <si>
    <t>PONV
Autoridad competente: SRB
Reconocimiento contractual</t>
  </si>
  <si>
    <t xml:space="preserve">  Sí</t>
  </si>
  <si>
    <t>Convertible en caso de no viabilidad o resolución (PONV)</t>
  </si>
  <si>
    <t xml:space="preserve"> Convertible en caso de no viabilidad o resolución (PONV)</t>
  </si>
  <si>
    <t>Acumulativo</t>
  </si>
  <si>
    <t>3M EURIBOR + 1,30% hasta 01/03/2027; desde 01/03/2027 3M EURIBOR + 2,80%</t>
  </si>
  <si>
    <t>CMS 10YR + 0,03%</t>
  </si>
  <si>
    <t>6,025%; desde el 3/03/28 3M EURIBOR+1,78%</t>
  </si>
  <si>
    <t>4,75% primeros 2 años; después, vincularlo al CPI</t>
  </si>
  <si>
    <t>3% y después anualmente reseteo al CMS  (10 años) +1,30%</t>
  </si>
  <si>
    <t>2,575%; 5Y Euro Mid Swap + 245pbs</t>
  </si>
  <si>
    <t>Fijo</t>
  </si>
  <si>
    <t>De fijo al indice lincado</t>
  </si>
  <si>
    <t xml:space="preserve">Fijo </t>
  </si>
  <si>
    <t>Fijo (hasta el 16/03/2019) y variable desde esa fecha</t>
  </si>
  <si>
    <t>Call date de emisión y en cada día de pago de intereses a partir de entonces</t>
  </si>
  <si>
    <t>En cualquier momento a partir del 11/12/2000</t>
  </si>
  <si>
    <t>En cualquier momento a partir del quinto año</t>
  </si>
  <si>
    <t>NA</t>
  </si>
  <si>
    <t>Call date del emisor: 01/03/2027 y despues trimestralmente</t>
  </si>
  <si>
    <t>Sin call date opcional; Tax call</t>
  </si>
  <si>
    <t>Vencimiento determinado</t>
  </si>
  <si>
    <t>24/02/2017 y 14/03/2017</t>
  </si>
  <si>
    <t>Diferencia</t>
  </si>
  <si>
    <t>Anexo</t>
  </si>
  <si>
    <t>300 Mill USD</t>
  </si>
  <si>
    <t>Instrumento de Nivel 2</t>
  </si>
  <si>
    <t>Capital de Nivel 2</t>
  </si>
  <si>
    <t>Legislación neoyorquina</t>
  </si>
  <si>
    <t>Legislación Inglesa</t>
  </si>
  <si>
    <t xml:space="preserve">Legislación Española </t>
  </si>
  <si>
    <t>Legislación Inglesa salvo provisiones de status of the notes bajo ley española</t>
  </si>
  <si>
    <t>Legislación española</t>
  </si>
  <si>
    <t>ES0214974075</t>
  </si>
  <si>
    <t>US055291AC24</t>
  </si>
  <si>
    <t>XS0291892262</t>
  </si>
  <si>
    <t>ES0213211115</t>
  </si>
  <si>
    <t>XS0361684391</t>
  </si>
  <si>
    <t>ES0213211131</t>
  </si>
  <si>
    <t>XS1824263260</t>
  </si>
  <si>
    <t>XS1615674261</t>
  </si>
  <si>
    <t>XS1615673701</t>
  </si>
  <si>
    <t>XS1587857498</t>
  </si>
  <si>
    <t>XS1579039006</t>
  </si>
  <si>
    <t>XS1569874503</t>
  </si>
  <si>
    <t>XS1562614831</t>
  </si>
  <si>
    <t>XS1954087695</t>
  </si>
  <si>
    <t>BBVA Global Finance LTD</t>
  </si>
  <si>
    <t>Las notas constituyen Deuda Preferente, y (i) será subordinada y junior en derecho de pago y liquidación a todas las Deudas senior presentes y futuras, (ii) clasificará pari passu sin preferencia entre ellas y con la deuda preferente presente y futura sin garantía y (iii) será senior a la deuda no preferente y todas las clases de capital social</t>
  </si>
  <si>
    <t>Las notas constituyen Deuda Preferente y (i) clasificará junior a todas las deudas senior presentes y futuras, (ii) clasificará pari passu
con todas las otras deudas preferentes presentes o futuras sin garantía , y (iii) será senior a la deuda no preferente sin garantías y todas las clases de capital social</t>
  </si>
  <si>
    <t>Constituye la Deuda No Preferente y clasificará (i) junior a la Deuda senior y Deuda Preferente, (ii) pari passu entre ellos y con las demás Deudas No Preferentes, y (iii) senior solo ante todas las clases de capital social</t>
  </si>
  <si>
    <t>(*) Se consideran tres eventos desencadenantes: (i) Que sea determinado que el Capital Fundamental del Emisor es inferior o igual al 4,5%, según los Requerimientos de Capital de México y bajo la determinación de el CNBV; (ii) que el emisor no cumpla con la Ley de Banca de México y el resto de regulaciones o (iii) que el Comité de Estabilidad Bancaria determine que el emisor necesita de ayuda financiera para evitar la revocación de su licencia de emisor por fallar en el cumplimiento de las medidas correctoras.</t>
  </si>
  <si>
    <t>CNBV. Estatutario</t>
  </si>
  <si>
    <t>No convertible</t>
  </si>
  <si>
    <t xml:space="preserve">Obligatorio </t>
  </si>
  <si>
    <t>5,125%.  Desde fecha opcional de call Treasury yield +  265 bps</t>
  </si>
  <si>
    <t>5,875%. Desde fecha opcional de call  Treasury yield + 430,8bps</t>
  </si>
  <si>
    <t>109,89%+ intereses devengados desde 19 julio 2012 hasta 28 septiembre 2012</t>
  </si>
  <si>
    <t>750 Mill USD</t>
  </si>
  <si>
    <t>Legislación neoyorquina,  salvo determinación de  eventos de trigger,   eventos de  capital , o evento regulatorio que se determinan bajo ley Mexicana. Asimismo ranking  y subordinación están bajo ley mexicana</t>
  </si>
  <si>
    <t>US05533UAE82  -  USP16259AL02</t>
  </si>
  <si>
    <t>US05533UAC27  -  USP16259AH99</t>
  </si>
  <si>
    <t>US05533UAF57 - USP16259AM84</t>
  </si>
  <si>
    <t>USP16259AN67 -- US05533UAG31</t>
  </si>
  <si>
    <t>Si</t>
  </si>
  <si>
    <t>Obligaciones senior distintas de los valores de paridad de rango inmediatamente superior</t>
  </si>
  <si>
    <t>SBS</t>
  </si>
  <si>
    <t xml:space="preserve"> No convertible</t>
  </si>
  <si>
    <t>5,25% 2,15%+UST5Y (22/09/2024)</t>
  </si>
  <si>
    <t>A discreción del emisor tras 5 años desde la fecha de emisión, mínimo de 1 MM USD</t>
  </si>
  <si>
    <t>En cualquier momento a partir del call date</t>
  </si>
  <si>
    <t>Call date del emisor: 22/09/2024, también sujeto al Regulatory call</t>
  </si>
  <si>
    <t>Call date del emisor: 02/10/2023, también sujeto al Regulatory call</t>
  </si>
  <si>
    <t>Sujeto al Regulatory  call.</t>
  </si>
  <si>
    <t>Call date del emisor: 14/05/2022, también sujeto al Regulatory call</t>
  </si>
  <si>
    <t>Uruguay</t>
  </si>
  <si>
    <t>Paraguay</t>
  </si>
  <si>
    <t>Peru</t>
  </si>
  <si>
    <t>A distribuir</t>
  </si>
  <si>
    <t>Legislación uruguaya</t>
  </si>
  <si>
    <t>Legislación peruana</t>
  </si>
  <si>
    <t>US05537GAD79-USP16236AG98</t>
  </si>
  <si>
    <t>PEP11600D102</t>
  </si>
  <si>
    <t>PEP11600D094</t>
  </si>
  <si>
    <t>PEP11600D086</t>
  </si>
  <si>
    <t>PEP11600D078</t>
  </si>
  <si>
    <t>PEP11600D060</t>
  </si>
  <si>
    <t>PEP11600D052</t>
  </si>
  <si>
    <t>PEP11600D037</t>
  </si>
  <si>
    <t>PEP11600D029</t>
  </si>
  <si>
    <t>BBVA Perú</t>
  </si>
  <si>
    <t>Total o Parcial</t>
  </si>
  <si>
    <t xml:space="preserve">Sí. </t>
  </si>
  <si>
    <t>6,125%  (swap5y$+ 4,22%)</t>
  </si>
  <si>
    <t xml:space="preserve">TLREF+130_bps   </t>
  </si>
  <si>
    <t>24/05/2022 totalmente (también sujeto tanto al Regulatory call como al Tax call, solo en amortización completa).100%</t>
  </si>
  <si>
    <t>A los cinco años de la fecha de emisión totalmente (también sujeto tanto al Regulatory call como al Tax call, solo en amortización completa).100%</t>
  </si>
  <si>
    <t>Legislación inglesa y, en lo referente a subordinación, legislación turca</t>
  </si>
  <si>
    <t>Legislación  turca</t>
  </si>
  <si>
    <t>TRSGRANE2915</t>
  </si>
  <si>
    <t>EU-12</t>
  </si>
  <si>
    <t>EU-11</t>
  </si>
  <si>
    <t>EU-10</t>
  </si>
  <si>
    <t>EU-9</t>
  </si>
  <si>
    <t>EU-8</t>
  </si>
  <si>
    <t>EU-7</t>
  </si>
  <si>
    <t>EU-6</t>
  </si>
  <si>
    <t>EU-5</t>
  </si>
  <si>
    <t>EU-4</t>
  </si>
  <si>
    <t>EU-3</t>
  </si>
  <si>
    <t>EU-2</t>
  </si>
  <si>
    <t>EU-1</t>
  </si>
  <si>
    <t>Fully-loaded</t>
  </si>
  <si>
    <t>Phased-in</t>
  </si>
  <si>
    <t>Fully phased in</t>
  </si>
  <si>
    <t xml:space="preserve"> Transitional </t>
  </si>
  <si>
    <t>Opción sobre disposiciones transitorias para la definición de la medida de capital</t>
  </si>
  <si>
    <t>EU-22a</t>
  </si>
  <si>
    <t>Capital Tier 1</t>
  </si>
  <si>
    <t>Exposiciones totales y de capital</t>
  </si>
  <si>
    <t>Exposiciones exentas de acuerdo al Artículo 429 (7) y (14) del CRR (de y fuera de balance)</t>
  </si>
  <si>
    <t>(Ajustes por la conversión de cantidades de crédito equivalente)</t>
  </si>
  <si>
    <t>Nominal bruto de las exposiciones fuera de balance</t>
  </si>
  <si>
    <t>Otras exposiciones fuera de balance</t>
  </si>
  <si>
    <t>(Parte del CCP exenta de las exposiciones de las operaciones de financiación de valores)</t>
  </si>
  <si>
    <t>Exposiciones de transacción de los agentes</t>
  </si>
  <si>
    <t>Derogación de operaciones de financiación de valores: Exposición del riesgo de crédito de la contrapartida de acuerdo al Artículo 429b (4) y 222 de la Regulación (UE) nº 575/2013</t>
  </si>
  <si>
    <t>Exposición del riesgo de crédito de la contrapartida para los activos de operaciones de financiación de valores</t>
  </si>
  <si>
    <t>(Cantidades netas de cuentas por pagar en efectivo y cuentas por cobrar en efectivo de activos brutos de operaciones de financiación de valores)</t>
  </si>
  <si>
    <t>Activos brutos de operaciones de financiación de valores (sin reconocimiento de netos), después de ajustes por operaciones contables de venta</t>
  </si>
  <si>
    <t>Exposiciones de operaciones de financiación de valores (SFTs)</t>
  </si>
  <si>
    <t>(Compensaciones del nominal efectivo ajustadas y deducciones añadidas a los instrumentos derivados de crédito)</t>
  </si>
  <si>
    <t>Nominal efectivo ajustado de los instrumentos derivados de crédito</t>
  </si>
  <si>
    <t>(Parte del CCP exenta de las exposiciones comerciales abonadas en cuenta de cliente)</t>
  </si>
  <si>
    <t>Exposición determinada por el Método de Exposición Original</t>
  </si>
  <si>
    <t>Exposiciones de derivados</t>
  </si>
  <si>
    <t>Exposición dentro de balance (excluyendo derivados y operaciones de financiación de valores</t>
  </si>
  <si>
    <r>
      <t xml:space="preserve">Cantidades añadidas para PFE asociadas a </t>
    </r>
    <r>
      <rPr>
        <i/>
        <sz val="8"/>
        <color rgb="FF000000"/>
        <rFont val="BBVABentonSansLight"/>
        <family val="3"/>
        <scheme val="minor"/>
      </rPr>
      <t>todas</t>
    </r>
    <r>
      <rPr>
        <sz val="8"/>
        <color rgb="FF000000"/>
        <rFont val="BBVABentonSansLight"/>
        <family val="3"/>
        <scheme val="minor"/>
      </rPr>
      <t xml:space="preserve"> las transacciones de derivados (contabilidad a valor razonable)</t>
    </r>
  </si>
  <si>
    <r>
      <rPr>
        <b/>
        <sz val="10"/>
        <color rgb="FF666666"/>
        <rFont val="BBVABentonSansLight"/>
        <family val="3"/>
        <scheme val="minor"/>
      </rPr>
      <t>Tabla 13.</t>
    </r>
    <r>
      <rPr>
        <sz val="10"/>
        <color rgb="FF666666"/>
        <rFont val="BBVABentonSansLight"/>
        <family val="3"/>
        <scheme val="minor"/>
      </rPr>
      <t xml:space="preserve"> EU CRB-C - Desglose geográfico de las exposiciones (excluye riesgo de contraparte)</t>
    </r>
    <r>
      <rPr>
        <sz val="10"/>
        <color theme="5"/>
        <rFont val="BBVABentonSansLight"/>
        <family val="3"/>
        <scheme val="minor"/>
      </rPr>
      <t xml:space="preserve"> (Millones de euros. 31-12-2020)</t>
    </r>
  </si>
  <si>
    <r>
      <t>EU CRB-C - Desglose geográfico de las exposiciones (excluye riesgo de contraparte)</t>
    </r>
    <r>
      <rPr>
        <sz val="10"/>
        <color theme="5"/>
        <rFont val="BBVABentonSansLight"/>
        <family val="3"/>
        <scheme val="minor"/>
      </rPr>
      <t xml:space="preserve"> (Millones de euros. 31-12-2019)</t>
    </r>
  </si>
  <si>
    <t>Total de valor de exposición</t>
  </si>
  <si>
    <t>De los cuales: Exposiciones de titulización en la cartera de inversión</t>
  </si>
  <si>
    <t>Exposiciones ponderadas por riesgo</t>
  </si>
  <si>
    <t>Exposiciones en balance</t>
  </si>
  <si>
    <t>Del que: non performing</t>
  </si>
  <si>
    <t>Deterioro acumulado</t>
  </si>
  <si>
    <t>Cambios negativos en el valor razonable acumulados en exposiciones non-performing</t>
  </si>
  <si>
    <t xml:space="preserve">(1) Incluye el resto de países no incluidos en las filas anteriores. Los países con mayor exposición en este área son: Reino Unido, Francia, Italia, Alemania y Portugal. </t>
  </si>
  <si>
    <r>
      <t xml:space="preserve">Resto del mundo </t>
    </r>
    <r>
      <rPr>
        <vertAlign val="superscript"/>
        <sz val="10"/>
        <color rgb="FF666666"/>
        <rFont val="BBVABentonSans"/>
        <family val="3"/>
        <scheme val="major"/>
      </rPr>
      <t>(1)</t>
    </r>
  </si>
  <si>
    <r>
      <rPr>
        <b/>
        <sz val="10"/>
        <color rgb="FF08467A"/>
        <rFont val="BBVABentonSansLight"/>
        <family val="3"/>
        <scheme val="minor"/>
      </rPr>
      <t>Riesgo de Crédito</t>
    </r>
  </si>
  <si>
    <r>
      <rPr>
        <b/>
        <sz val="10"/>
        <color rgb="FF08467A"/>
        <rFont val="BBVABentonSansLight"/>
        <family val="3"/>
        <scheme val="minor"/>
      </rPr>
      <t>Riesgo de Contraparte</t>
    </r>
  </si>
  <si>
    <r>
      <rPr>
        <b/>
        <sz val="10"/>
        <color rgb="FF08467A"/>
        <rFont val="BBVABentonSansLight"/>
        <family val="3"/>
        <scheme val="minor"/>
      </rPr>
      <t>Importe de los APR</t>
    </r>
  </si>
  <si>
    <r>
      <rPr>
        <b/>
        <sz val="10"/>
        <color rgb="FF08467A"/>
        <rFont val="BBVABentonSansLight"/>
        <family val="3"/>
        <scheme val="minor"/>
      </rPr>
      <t>Requerimientos
de capital</t>
    </r>
  </si>
  <si>
    <r>
      <rPr>
        <b/>
        <sz val="10"/>
        <color rgb="FF08467A"/>
        <rFont val="BBVABentonSansLight"/>
        <family val="3"/>
        <scheme val="minor"/>
      </rPr>
      <t>Importe de los APRs</t>
    </r>
  </si>
  <si>
    <r>
      <rPr>
        <b/>
        <sz val="10"/>
        <color rgb="FF08467A"/>
        <rFont val="BBVABentonSansLight"/>
        <family val="3"/>
        <scheme val="minor"/>
      </rPr>
      <t>Requerimientos de capital</t>
    </r>
  </si>
  <si>
    <r>
      <rPr>
        <b/>
        <sz val="10"/>
        <color rgb="FF08467A"/>
        <rFont val="BBVABentonSansLight"/>
        <family val="3"/>
        <scheme val="minor"/>
      </rPr>
      <t>VaR</t>
    </r>
  </si>
  <si>
    <r>
      <rPr>
        <b/>
        <sz val="10"/>
        <color rgb="FF08467A"/>
        <rFont val="BBVABentonSansLight"/>
        <family val="3"/>
        <scheme val="minor"/>
      </rPr>
      <t>VaR estresado</t>
    </r>
  </si>
  <si>
    <r>
      <rPr>
        <b/>
        <sz val="10"/>
        <color rgb="FF08467A"/>
        <rFont val="BBVABentonSansLight"/>
        <family val="3"/>
        <scheme val="minor"/>
      </rPr>
      <t>IRC</t>
    </r>
  </si>
  <si>
    <r>
      <rPr>
        <b/>
        <sz val="10"/>
        <color rgb="FF08467A"/>
        <rFont val="BBVABentonSansLight"/>
        <family val="3"/>
        <scheme val="minor"/>
      </rPr>
      <t>CRM</t>
    </r>
  </si>
  <si>
    <r>
      <rPr>
        <b/>
        <sz val="10"/>
        <color rgb="FF08467A"/>
        <rFont val="BBVABentonSansLight"/>
        <family val="3"/>
        <scheme val="minor"/>
      </rPr>
      <t>Otro</t>
    </r>
  </si>
  <si>
    <r>
      <rPr>
        <b/>
        <sz val="10"/>
        <color rgb="FF08467A"/>
        <rFont val="BBVABentonSansLight"/>
        <family val="3"/>
        <scheme val="minor"/>
      </rPr>
      <t>Total APR</t>
    </r>
  </si>
  <si>
    <r>
      <rPr>
        <sz val="10"/>
        <color rgb="FF1D1D1B"/>
        <rFont val="BBVABentonSansLight"/>
        <family val="3"/>
        <scheme val="minor"/>
      </rPr>
      <t>Variación de los niveles de riesgo</t>
    </r>
  </si>
  <si>
    <r>
      <rPr>
        <sz val="10"/>
        <color rgb="FF1D1D1B"/>
        <rFont val="BBVABentonSansLight"/>
        <family val="3"/>
        <scheme val="minor"/>
      </rPr>
      <t>Actualizaciones/variaciones en el modelo</t>
    </r>
  </si>
  <si>
    <r>
      <rPr>
        <sz val="10"/>
        <color rgb="FF1D1D1B"/>
        <rFont val="BBVABentonSansLight"/>
        <family val="3"/>
        <scheme val="minor"/>
      </rPr>
      <t>Metodología y politica</t>
    </r>
  </si>
  <si>
    <r>
      <rPr>
        <sz val="10"/>
        <color rgb="FF1D1D1B"/>
        <rFont val="BBVABentonSansLight"/>
        <family val="3"/>
        <scheme val="minor"/>
      </rPr>
      <t>Adquisiciones y enajenaciones</t>
    </r>
  </si>
  <si>
    <r>
      <rPr>
        <sz val="10"/>
        <color rgb="FF1D1D1B"/>
        <rFont val="BBVABentonSansLight"/>
        <family val="3"/>
        <scheme val="minor"/>
      </rPr>
      <t>Variaciones del tipo de cambio</t>
    </r>
  </si>
  <si>
    <r>
      <rPr>
        <sz val="10"/>
        <color rgb="FF1D1D1B"/>
        <rFont val="BBVABentonSansLight"/>
        <family val="3"/>
        <scheme val="minor"/>
      </rPr>
      <t>Otros</t>
    </r>
  </si>
  <si>
    <t>APR Diciembre 2020</t>
  </si>
  <si>
    <t>EU CQ5 - Calidad crediticia de las préstamos y anticipos a Sociedades no financieras por sector de actividad</t>
  </si>
  <si>
    <t>Exposiciones cubiertas con garantías reales</t>
  </si>
  <si>
    <t xml:space="preserve">     Exposiciones de renta variable privada (RW 190%)</t>
  </si>
  <si>
    <t xml:space="preserve">     Exposiciones cotizadas en mercados organizados (RW 290%)</t>
  </si>
  <si>
    <t xml:space="preserve">     Resto (RW 370%)</t>
  </si>
  <si>
    <t>Buffer de liquidez (excluyendo los excesos de liquidez de las filiales)</t>
  </si>
  <si>
    <t>Buffer de liquidez (incluyendo los excesos de liquidez de las filiales)</t>
  </si>
  <si>
    <t>ES0813211028</t>
  </si>
  <si>
    <t>Call date del emisor: 15/01/2026; sujeto tanto al Regulatory call como al Tax call. 100%</t>
  </si>
  <si>
    <t xml:space="preserve">Fijo reseteable
</t>
  </si>
  <si>
    <t>6%; the 5-year Mid-Swap Rate + 6,456%</t>
  </si>
  <si>
    <t>6%; 5-year Mid-Swap Rate EUSA5 + 6,039%</t>
  </si>
  <si>
    <t>Trigger Event: CET1 &lt; 5,125% individual y consolidado. Reconocimiento contratual
Reducción de Capital: Reducción de capital prevista en el art. 418.3 de la LSC. Reconocimiento contractual
PONV: Reconocimiento contractual  Autoridad competente: SRB</t>
  </si>
  <si>
    <t>Senior a acciones ordinarias y reservas y pari passu con las preferentes y los otros AT1
Inmediatamente subordinado a Tier 2</t>
  </si>
  <si>
    <t>XS2104051433</t>
  </si>
  <si>
    <t>Call date del emisor: 16/01/2025; sujeto tanto al Regulatory call(total) como al Tax call(parcial). 100%</t>
  </si>
  <si>
    <t>Call date del emisor: 22/02/2024; sujeto tanto al Regulatory call (total) como al Tax call (parcial). 100%</t>
  </si>
  <si>
    <t>Solo sujeto tanto al Regulatory call como al  Tax call. 100%</t>
  </si>
  <si>
    <t xml:space="preserve">Solo sujeto tanto al Regulatory call como al  Tax call. 100% </t>
  </si>
  <si>
    <t>Call date del emisor: 03/03/2028 y luego trimstralmente  coincidiendo con fechas de pago de cupones</t>
  </si>
  <si>
    <t>Sin call date del emisor; Tax call; 100%</t>
  </si>
  <si>
    <t>1%;  5Y Euro Mid Swap + 127pbs</t>
  </si>
  <si>
    <t>,</t>
  </si>
  <si>
    <t xml:space="preserve">
PONV
Autoridad competente: SRB
Reconocimiento contractual</t>
  </si>
  <si>
    <t xml:space="preserve">
Total o parcial, en función de lo que determine el SRB</t>
  </si>
  <si>
    <t xml:space="preserve">
A decidir por el SRB</t>
  </si>
  <si>
    <t xml:space="preserve">
Obligatoria</t>
  </si>
  <si>
    <t>Event of default y acceleration por impago de intereses</t>
  </si>
  <si>
    <t>13 /09/2029 (total o parcial. Regulatory call ( en su totalidad) como al  Tax call (en su totalidad); 100%</t>
  </si>
  <si>
    <t>18 de enero de 2028 (total o parcial).
Regulatory call ( en su totalidad) como al  Tax call (en su totalidad): 100%</t>
  </si>
  <si>
    <t>Solo sujeto tanto al Regulatory call como al  Tax call (en su totalidad); 100%</t>
  </si>
  <si>
    <t>12/11/2024 total y parcial .sujeto tanto al Regulatory call como al  Tax call (en su totalidad); 100%</t>
  </si>
  <si>
    <t>Fijo reseteable</t>
  </si>
  <si>
    <t xml:space="preserve">Fijo reseteable </t>
  </si>
  <si>
    <t>5,35%; Desde fecha opcional de call Treasury yield +  300  bps</t>
  </si>
  <si>
    <t xml:space="preserve">Fijo Reseteable </t>
  </si>
  <si>
    <t xml:space="preserve">Existencia de Step-up </t>
  </si>
  <si>
    <t>Tipo de interés ligado a calidad crediticia</t>
  </si>
  <si>
    <t>Türkiye Garanti Bankası A.Ş.</t>
  </si>
  <si>
    <t>TRSGRAN23013</t>
  </si>
  <si>
    <t xml:space="preserve">TLREF+250_bps   </t>
  </si>
  <si>
    <r>
      <rPr>
        <b/>
        <sz val="10"/>
        <color rgb="FF666666"/>
        <rFont val="BBVABentonSansLight"/>
        <family val="3"/>
        <scheme val="minor"/>
      </rPr>
      <t xml:space="preserve">Tabla 12. </t>
    </r>
    <r>
      <rPr>
        <sz val="10"/>
        <color rgb="FF666666"/>
        <rFont val="BBVABentonSansLight"/>
        <family val="3"/>
        <scheme val="minor"/>
      </rPr>
      <t xml:space="preserve">EU CRB-B - Importe neto medio y total de las exposiciones (incluye riesgo de contraparte) </t>
    </r>
    <r>
      <rPr>
        <sz val="10"/>
        <color theme="5"/>
        <rFont val="BBVABentonSansLight"/>
        <family val="3"/>
        <scheme val="minor"/>
      </rPr>
      <t>(Millones de euros)</t>
    </r>
  </si>
  <si>
    <r>
      <t xml:space="preserve">Categoría de exposición método FIRB </t>
    </r>
    <r>
      <rPr>
        <b/>
        <vertAlign val="superscript"/>
        <sz val="10"/>
        <color theme="0"/>
        <rFont val="BBVABentonSansLight"/>
        <family val="3"/>
        <scheme val="minor"/>
      </rPr>
      <t>(5)</t>
    </r>
  </si>
  <si>
    <t xml:space="preserve"> -  </t>
  </si>
  <si>
    <t>Francia</t>
  </si>
  <si>
    <t>Reino Unido</t>
  </si>
  <si>
    <t>Adicionalmente, indicar que el Grupo a fecha de reporte no está aplicando el tratamiento transitorio de las pérdidas y ganancias no realizadas valoradas al valor razonable con cambios en otro resultado global (en adelante, PyG no realizadas valoradas a valor razonable con cambios en OCI) definidas por el artículo 1 párrafo 6 del mencionado Reglamento por el que se modifica el artículo 468 de la CRR. Por tanto, los fondos propios, los ratios de capital y de apalancamiento del Grupo a la fecha recogen el impacto íntegro de las mencionadas PyG no realizadas valoradas a valor razonable con cambios en OCI.</t>
  </si>
  <si>
    <t>(*) Se incluyen las posiciones en titulizaciones contabilizadas en la cartera de negociación</t>
  </si>
  <si>
    <t>(1) Conforme a lo establecido en los artículos 279  y 298 del Reglamento (UE) 2015/13 respecto al tratamiento de las garantías reales a efectos del cómputo de riesgo de contraparte, se ha procedido a considerar en el cálculo de la EAD el importe de las garantías entregadas como colateral para la compensación de acuerdos de derivados de pasivo.</t>
  </si>
  <si>
    <t>1. Instrumentos de capital y las correspondientes cuentas de primas de emisión</t>
  </si>
  <si>
    <t>2.Ganancias acumuladas</t>
  </si>
  <si>
    <t>3.Otro resultado integral acumulado (y otras reservas, para incluir las pérdidas o ganancias no realizadas, con arreglo a las normas contables aplicables)</t>
  </si>
  <si>
    <t>4.Importe de los elementos admisibles a que se refiere el artículo 484, apartado 3, y las correspondientes cuentas de primas de emisión objeto de exclusión gradual del capital de nivel 1 ordinario</t>
  </si>
  <si>
    <t>5.Participaciones minoritarias (importe admitido en el capital de nivel 1 ordinario consolidado)</t>
  </si>
  <si>
    <t>7.Ajustes de valor adicionales (importe negativo)</t>
  </si>
  <si>
    <t>8.Activos intangibles (neto de deuda tributaria) (importe negativo)</t>
  </si>
  <si>
    <t>9.Campo vacío en la UE</t>
  </si>
  <si>
    <t>10.Activos por impuestos diferidos que dependen de rendimientos futuros con exclusión de los que se deriven de diferencias temporarias (neto de los correspondientes pasivos por impuestos cuando se cumplan las condiciones establecidas en el artículo 38, apartado 3) (importe negativo)</t>
  </si>
  <si>
    <t>11.Reservas al valor razonable conexas a pérdidas o ganancias por coberturas de flujos de efectivo</t>
  </si>
  <si>
    <t>12.Importes negativos que resulten del cálculo de las pérdidas esperadas</t>
  </si>
  <si>
    <t>13.Todo incremento del patrimonio neto que resulte de los activos titulizados (importe negativo)</t>
  </si>
  <si>
    <t>14.Pérdidas o ganancias por pasivos valorados al valor razonable que se deriven de cambios en la propia calidad crediticia</t>
  </si>
  <si>
    <t>15. Activos de fondos de pensión de prestaciones definidas (importe negativo)</t>
  </si>
  <si>
    <t>16. Tenencias directas e indirectas de instrumentos propios de capital de nivel 1 ordinario por parte de una entidad (importe negativo)</t>
  </si>
  <si>
    <t>17. Tenencias de instrumentos de capital de nivel 1 ordinario de entes del sector financiero cuando estos entes tengan una tenencia recíproca con la entidad destinada a incrementar artificialmente los fondos propios de la entidad (importe negativo)</t>
  </si>
  <si>
    <t>18. Tenencias directas e indirectas de instrumentos de capital de nivel 1 ordinario de entes del sector financiero cuando la entidad no mantenga una inversión significativa en esos entes (importe superior al umbral del 10% y neto de posiciones cortas admisibles) (importe negativo)</t>
  </si>
  <si>
    <t>19. Tenencias directas, indirectas y sintéticas de instrumentos de capital de nivel 1 ordinario de entes del sector financiero cuando la entidad mantenga una inversión significativa en esos entes (importe superior al umbral del 10% y neto de posiciones cortas admisibles) (importe negativo)</t>
  </si>
  <si>
    <t>20. Campo vacío en la UE</t>
  </si>
  <si>
    <t>21. Activos por impuestos diferidos que se deriven de diferencias temporarias (importe superior al umbral del 10%, neto de pasivos por impuestos conexos, siempre y cuando se cumplan las condiciones establecias en el artículo 38, apartado 3) (importe negativo)</t>
  </si>
  <si>
    <t>22. Importe que supere el umbral del 17,65% (importe negativo)</t>
  </si>
  <si>
    <t>23. del cual: tenencias directas e indirectas por la entidad de instrumentos de capital de nivel 1 ordinario de entes del sector financiero cuando la entidad mantenga una inversión significativa en esos entes</t>
  </si>
  <si>
    <t>24. Campo vacío en la UE</t>
  </si>
  <si>
    <t>25. del  cual: activos por impuestos diferidos que se deriven de diferencias temporarias</t>
  </si>
  <si>
    <t>26. Campo vacío en la UE</t>
  </si>
  <si>
    <t>27. Deducciones admisibles de capital de nivel 1 adicional que superen el capital de nivel 1 adicional de la entidad (importe negativo)</t>
  </si>
  <si>
    <t>30. Los instrumentos de capital y las correspondientes cuentas de primas de emisión</t>
  </si>
  <si>
    <t>31. de los cuales: clasificados como patrimonio neto en virtud de las normas contables aplicables</t>
  </si>
  <si>
    <t>32. de los cuales: clasificados como pasivo en virtud de las normas contables aplicables</t>
  </si>
  <si>
    <t>33. Importe de los elementos a que se refiere el artículo 484, apartado 4, y las correspondientes cuentas de primas emisión objeto de exclusión gradual del capital de nivel 1 adicional</t>
  </si>
  <si>
    <t>34. Capital de nivel 1 admisible incluido en el capital de nivel 1 adicional consolidado (incluidas las participaciones minoritarias no incluidas en la fila 5) emitido por filiales y en manos de terceros</t>
  </si>
  <si>
    <t>35. del cual: instrumentos emitidos por filiales objeto de exclusión gradual</t>
  </si>
  <si>
    <t>37. Tenencias directas e indirectas de instrumentos propios de nivel 1 adicional por parte de la entidad (importe negativo)</t>
  </si>
  <si>
    <t>38. Tenencias de instrumentos de capital de nivel 1 adicional de entes del sector financiero cuando estos entes tengan una tenencia recíproca con la entidad destinada a incrementar artificialmente los fondos propios de la entidad (importe negativo)</t>
  </si>
  <si>
    <t>39. Tenencias directas e indirectas de instrumentos de capital de nivel 1 adicional de entes del sector financiero cuando la entidad no mantenga una inversión significativa en esos entes (importe superior al umbral del 10% y neto de posiciones cortas admisibles) (importe negativo)</t>
  </si>
  <si>
    <t>40. Tenencias directas e indirectas de instrumentos de capital de nivel 1 adicional de entes del sector financiero cuando la entidad mantenga una inversión significativa en esos entes (importe superior al umbral del 10% y neto de posiciones cortas admisibles) (importe negativo)</t>
  </si>
  <si>
    <t>41. Campo vacío en la UE</t>
  </si>
  <si>
    <t>42 Deducciones admisibles del capital de nivel 2 que superen el capital de nivel 2 de la entidad (importe negativo)</t>
  </si>
  <si>
    <t>42a. Otros ajustes reglamentarios de capital de nivel 1 adicional</t>
  </si>
  <si>
    <t>46. Instrumentos de capital y las correspondientes cuentas de primas de emisión</t>
  </si>
  <si>
    <t>47. Importe de los elementos admisibles a que se refiere el artículo 484, apartado 5, y las correspondientes cuentas de primas de emisión objeto de exclusión gradual del capital de nivel 2</t>
  </si>
  <si>
    <t>48. Instrumentos de fondos propios admisibles incluidos en el capital de nivel 2 consolidado (incluidas las participaciones minoritarias y los instrumentos de capital de nivel 1 adicional no incluidos en las filas 5 o 34) emitidos por filiales y en manos de terceros</t>
  </si>
  <si>
    <t>49. de los cuales: los instrumentos emitidos por las filiales sujetos a exclusión gradual</t>
  </si>
  <si>
    <t>50. Ajustes por riesgo de crédito</t>
  </si>
  <si>
    <t>52. Tenencias directas e indirectas de instrumentos propios de capital de nivel 2 por parte de la entidad (importe negativo)</t>
  </si>
  <si>
    <t>53.Tenencias de instrumentos de capital de nivel 2 y préstamos subordinados de entes del sector financiero cuando dichos entes posean una tenencia recíproca con la entidad destinada a incrementar artificialmente los fondos propios de la entidad (importe negativo)</t>
  </si>
  <si>
    <t>54. Tenencias directas e indirectas de instrumentos de capital de nivel 2 y préstamos subordinados de entes del sector financiero cuando la entidad no mantenga una inversión significativa en esos entes (importe superior al umbral del 10% y neto de posiciones cortas admisibles) (importe negativo)</t>
  </si>
  <si>
    <t>55. Tenencias directas e indirectas de instrumentos de capital de nivel 2 y préstamos subordinados de entes del sector financiero cuando la entidad mantenga una inversión significativa en esos entes (neto de posiciones cortas admisibles) (importe negativo)</t>
  </si>
  <si>
    <t>56. Campo vacío en la UE</t>
  </si>
  <si>
    <t>56.b Otros ajustes reglamentarios de capital de nivel 2</t>
  </si>
  <si>
    <t>61. Capital de nivel 1 ordinario (en porcentaje del importe total de la exposición al riesgo)</t>
  </si>
  <si>
    <t>62. Capital de nivel 1 (en porcentaje del importe total de la exposición al riesgo)</t>
  </si>
  <si>
    <t>63. Capital total (en porcentaje del importe total de la exposición al riesgo)</t>
  </si>
  <si>
    <t>64. Requisitos de colchón específico de la entidad [requisito de capital de nivel 1 ordinario con arreglo a lo dispuesto en el artículo 92, apartado 1, letra a), así como los requisitos de colchón de conservación de capital y de colchón de capital anticíclico, más el colchón por riesgo sistémico, más el colchón para las entidades de importancia sistémica (colchón para las EISM o las OEIS), expresado en porcentaje del importe de la exposición al riesgo.</t>
  </si>
  <si>
    <t>65. de las cuales: requisito de colchón de conservación de capital</t>
  </si>
  <si>
    <t>66. de las cuales: requisito de colchón de capital anticíclico</t>
  </si>
  <si>
    <t>67. de los cuales: requisito relativo al colchón por riesgo sistémico</t>
  </si>
  <si>
    <t>67.a. de los cuales: colchón para las entidades de importancia sistémica mundial (EISM) o para otras entidades de importancia sistémicas (OEIS)</t>
  </si>
  <si>
    <t>68. Capital de nivel 1 ordinario disponible para satisfacer los requisitos de colchón de capital (en porcentaje del importe de la exposición al riesgo) (*)</t>
  </si>
  <si>
    <t>72. Tenencias directas e indirectas de capital en entes del sector financiero cuando la entidad no mantenga una inversión significativa en esos entes (importe inferior al umbral del 10% y neto de posiciones cortas admisibles)</t>
  </si>
  <si>
    <t>73. Tenencias directas e indirectas de instrumentos de capital de nivel 1 ordinario de entes del sector financiero cuando la entidad mantenga una inversión significativa en esos entes (importe inferior al umbral del 10% y neto de posiciones cortas admisibles)</t>
  </si>
  <si>
    <t>74. Campo vacío en la UE</t>
  </si>
  <si>
    <t>75. Los activos por impuestos diferidos que se deriven de diferencias temporarias (importe inferior al umbral del 10%, neto de pasivos por impuestos conexos, siempre y cuando se reúnan las condiciones establecidas en el artículo 38, apartado 3)</t>
  </si>
  <si>
    <t>76. Los ajustes por riesgo de crédito incluidos en el capital de nivel 2 en lo que respecta a las exposiciones sujetas al método estándar (antes de la aplicación del límite)</t>
  </si>
  <si>
    <t>77. Límite relativo a la inclusión de los ajustes por riesgo de crédito en el capital de nivel 2 con arreglo al método estándar</t>
  </si>
  <si>
    <t>78. Los ajustes por riesgo de crédito incluidos en el capital de nivel 2 en lo que respecta a las exposiciones sujetas al método basado en calificaciones internas (antes de la aplicación del límite)</t>
  </si>
  <si>
    <t>79. Límite relativo a la inclusión de los ajustes por riesgo de crédito en el capital de nivel 2 con arreglo al método basado en calificaciones internas</t>
  </si>
  <si>
    <t>80. Límite actual para instrumentos de capital de nivel 1 ordinario sujetos a disposiciones de exclusión gradual</t>
  </si>
  <si>
    <t>81. Importe excluido del capital de nivel 1 ordinario debido al límite (exceso sobre el límite después de reembolsos y vencimientos)</t>
  </si>
  <si>
    <t>82. Límite actual para instrumentos de capital de nivel 1 adicional sujetos a disposiciones de exclusión gradual</t>
  </si>
  <si>
    <t>83. Importe excluido del capital de nivel 1 adicional debido al límite (exceso sobre el límite después de reembolsos y vencimientos)</t>
  </si>
  <si>
    <t>84. Límite actual para instrumentos de capital de nivel 2 sujetos a disposiciones de exclusión gradual</t>
  </si>
  <si>
    <t>85. Importe excluido del capital de nivel 2 debido al límite (exceso sobre el límite después de reembolsos y vencimientos)</t>
  </si>
  <si>
    <t>Ajuste regulatorio</t>
  </si>
  <si>
    <t>APR último día de junio</t>
  </si>
  <si>
    <t>APR último día de marzo</t>
  </si>
  <si>
    <t>APR último día de diciembre 2020</t>
  </si>
  <si>
    <t>De las cuales: sin calificación</t>
  </si>
  <si>
    <t xml:space="preserve">(*) Exceso de CET1 sobre los requerimientos mínimos de capital de nivel 1 ordinario del Grupo establecidos por el ECB a través de la carta SREP aplicable a la fecha </t>
  </si>
  <si>
    <r>
      <t xml:space="preserve">De las cuales: sin calificación </t>
    </r>
    <r>
      <rPr>
        <b/>
        <vertAlign val="superscript"/>
        <sz val="10"/>
        <color rgb="FF08467A"/>
        <rFont val="BBVABentonSansLight"/>
        <family val="3"/>
        <scheme val="minor"/>
      </rPr>
      <t>(1)</t>
    </r>
  </si>
  <si>
    <t>Tabla 1</t>
  </si>
  <si>
    <t>Tabla 2</t>
  </si>
  <si>
    <t>Tabla 3</t>
  </si>
  <si>
    <t>Tabla 4</t>
  </si>
  <si>
    <t>Tabla 5</t>
  </si>
  <si>
    <t>Tabla 6</t>
  </si>
  <si>
    <t>Tabla 7</t>
  </si>
  <si>
    <t>Tabla 8</t>
  </si>
  <si>
    <t>Tabla 9</t>
  </si>
  <si>
    <t>Tabla 10</t>
  </si>
  <si>
    <t>Tabla 11</t>
  </si>
  <si>
    <t>Tabla 12</t>
  </si>
  <si>
    <t>Tabla 13</t>
  </si>
  <si>
    <t>Tabla 14</t>
  </si>
  <si>
    <t>Tabla 15</t>
  </si>
  <si>
    <t>Tabla 16</t>
  </si>
  <si>
    <t>Tabla 17</t>
  </si>
  <si>
    <t>Tabla 18</t>
  </si>
  <si>
    <t>Tabla 19</t>
  </si>
  <si>
    <t>Tabla 20</t>
  </si>
  <si>
    <t>Tabla 21</t>
  </si>
  <si>
    <t>Tabla 22</t>
  </si>
  <si>
    <t>Tabla 23</t>
  </si>
  <si>
    <t>Tabla 24</t>
  </si>
  <si>
    <t>Tabla 25</t>
  </si>
  <si>
    <t>Tabla 26</t>
  </si>
  <si>
    <t>Tabla 27</t>
  </si>
  <si>
    <t>Tabla 28</t>
  </si>
  <si>
    <t>Tabla 29</t>
  </si>
  <si>
    <t>Tabla 30</t>
  </si>
  <si>
    <t>Tabla 31</t>
  </si>
  <si>
    <t>Tabla 32</t>
  </si>
  <si>
    <t>Tabla 33</t>
  </si>
  <si>
    <t>Tabla 34</t>
  </si>
  <si>
    <t>Tabla 35</t>
  </si>
  <si>
    <t>Tabla 36</t>
  </si>
  <si>
    <t>Tabla 37</t>
  </si>
  <si>
    <t>Tabla 38</t>
  </si>
  <si>
    <t>Tabla 39</t>
  </si>
  <si>
    <t>Tabla 40</t>
  </si>
  <si>
    <t>Tabla 41</t>
  </si>
  <si>
    <t>Tabla 42</t>
  </si>
  <si>
    <t>Tabla 43</t>
  </si>
  <si>
    <t>Tabla 44</t>
  </si>
  <si>
    <t>Tabla 45</t>
  </si>
  <si>
    <t>Tabla 46</t>
  </si>
  <si>
    <t>Tabla 47</t>
  </si>
  <si>
    <t>Tabla 48</t>
  </si>
  <si>
    <t>Tabla 49</t>
  </si>
  <si>
    <t>Tabla 50</t>
  </si>
  <si>
    <t>Tabla 51</t>
  </si>
  <si>
    <t>Tabla 52</t>
  </si>
  <si>
    <t>Tabla 53</t>
  </si>
  <si>
    <t>Tabla 54</t>
  </si>
  <si>
    <t>EU OV1 - Visión general de los APRs</t>
  </si>
  <si>
    <t>Requerimientos de capital por tipo de riesgo y categoría de exposición</t>
  </si>
  <si>
    <t>Exposición al Riesgo de Crédito y Contraparte</t>
  </si>
  <si>
    <t>EU CR1 - Exposiciones performing y non-performing y provisiones asociadas</t>
  </si>
  <si>
    <t>EU CQ4 - Calidad crediticia de las exposiciones por zona geográfica</t>
  </si>
  <si>
    <t>EU CQ3 - Calidad crediticia de las exposiciones dudosas y no dudosas según número de días transcurridos desde su vencimiento</t>
  </si>
  <si>
    <t>EU CQ1 - Calidad crediticia de exposiciones reestructuradas o refinanciadas</t>
  </si>
  <si>
    <t>EU CQ7 - Garantías reales obtenidas mediante toma de posesión y procesos de ejecución</t>
  </si>
  <si>
    <t>Información relativa a préstamos y anticipos sujetos a moratorias legilativas y no legislativas</t>
  </si>
  <si>
    <t>EU CR4 - Método estándar: exposición al riesgo de crédito y efectos de la reducción del riesgo de crédito</t>
  </si>
  <si>
    <t>EU CR5 - Método estándar: Valores de la exposición después de la aplicación de las técnicas de reducción del riesgo de crédito</t>
  </si>
  <si>
    <t>Estado de flujos de APR para el Método estándar de Riesgo de Crédito y Contraparte</t>
  </si>
  <si>
    <t>EU CR6 - Método IRB: Exposiciones al riesgo de crédito por categoría de exposición e intervalo de PD</t>
  </si>
  <si>
    <t>EU CR10 (2) - IRB: Renta Variable</t>
  </si>
  <si>
    <t>EU CR10 (1)- IRB: Financiación especializada</t>
  </si>
  <si>
    <t>EU CCR1 - Análisis de la exposición al riesgo de contraparte en función del método</t>
  </si>
  <si>
    <t>EU CCR3 - Método estándar: exposiciones al riesgo de contraparte por cartera regulatoria y riesgo</t>
  </si>
  <si>
    <t>EU CCR6 - Exposiciones a derivados de crédito</t>
  </si>
  <si>
    <t>EU CR3 - Técnicas de reducción del riesgo de crédito</t>
  </si>
  <si>
    <t>EU MR3 - Valores según el método IMA para las carteras de negociación</t>
  </si>
  <si>
    <t>EU MR2-A - Riesgo de mercado según el método de modelos internos (IMA)</t>
  </si>
  <si>
    <t>EU MR2-B - Estado de flujos de APR de exposiciones al riesgo de mercado según el método IMA</t>
  </si>
  <si>
    <t>Plantilla para la presentación de las principales características de los instrumentos de capital</t>
  </si>
  <si>
    <t>Detalle de las emisiones AT1 de la Matriz</t>
  </si>
  <si>
    <t>Detalle de las emisiones T2 de la Matriz</t>
  </si>
  <si>
    <t>Detalle de las emisiones de México</t>
  </si>
  <si>
    <t>Detalle de las emisiones de América del Sur</t>
  </si>
  <si>
    <t>Detalle de las emisiones de Turquía</t>
  </si>
  <si>
    <r>
      <t xml:space="preserve">Saldo contable bruto </t>
    </r>
    <r>
      <rPr>
        <b/>
        <vertAlign val="superscript"/>
        <sz val="10"/>
        <color rgb="FF08467A"/>
        <rFont val="BBVABentonSansLight"/>
        <family val="3"/>
        <scheme val="minor"/>
      </rPr>
      <t>(2)</t>
    </r>
    <r>
      <rPr>
        <b/>
        <sz val="10"/>
        <color rgb="FF08467A"/>
        <rFont val="BBVABentonSansLight"/>
        <family val="3"/>
        <scheme val="minor"/>
      </rPr>
      <t xml:space="preserve"> / Importe nominal</t>
    </r>
  </si>
  <si>
    <r>
      <t xml:space="preserve">Del que: sujetos a deterioro </t>
    </r>
    <r>
      <rPr>
        <b/>
        <vertAlign val="superscript"/>
        <sz val="10"/>
        <color rgb="FF08467A"/>
        <rFont val="BBVABentonSansLight"/>
        <family val="3"/>
        <scheme val="minor"/>
      </rPr>
      <t>(3)</t>
    </r>
  </si>
  <si>
    <r>
      <t xml:space="preserve">Saldo contable bruto </t>
    </r>
    <r>
      <rPr>
        <b/>
        <vertAlign val="superscript"/>
        <sz val="10"/>
        <color rgb="FF08467A"/>
        <rFont val="BBVABentonSansLight"/>
        <family val="3"/>
        <scheme val="minor"/>
      </rPr>
      <t>(1)</t>
    </r>
    <r>
      <rPr>
        <b/>
        <sz val="10"/>
        <color rgb="FF08467A"/>
        <rFont val="BBVABentonSansLight"/>
        <family val="3"/>
        <scheme val="minor"/>
      </rPr>
      <t xml:space="preserve"> / Importe nominal</t>
    </r>
  </si>
  <si>
    <r>
      <t xml:space="preserve">Del que: sujetos a deterioro </t>
    </r>
    <r>
      <rPr>
        <b/>
        <vertAlign val="superscript"/>
        <sz val="10"/>
        <color rgb="FF08467A"/>
        <rFont val="BBVABentonSansLight"/>
        <family val="3"/>
        <scheme val="minor"/>
      </rPr>
      <t>(2)</t>
    </r>
  </si>
  <si>
    <t>(2) Incluye saldo contable bruto de la cartera de “coste amortizado”, la cartera de “valor razonable con cambios en otros resultados globales” y las carteras de “valor razonable con cambios en P&amp;L” diferentes de “Activos financieros mantenidos para negociar”</t>
  </si>
  <si>
    <t>(3) Incluye únicamente saldo contable bruto de la cartera de “coste amortizado” y “valor razonable con cambios en otros resultados globales”</t>
  </si>
  <si>
    <t>(1) Incluye saldo contable bruto de la cartera de “coste amortizado”, la cartera de “valor razonable con cambios en otros resultados globales” y las carteras de “valor razonable con cambios en P&amp;L” diferentes de “Activos financieros mantenidos para negociar”</t>
  </si>
  <si>
    <t>(2) Incluye únicamente saldo contable bruto de la cartera de “coste amortizado” y “valor razonable con cambios en otros resultados globales”</t>
  </si>
  <si>
    <r>
      <t>De las cuales: sin calificación</t>
    </r>
    <r>
      <rPr>
        <b/>
        <vertAlign val="superscript"/>
        <sz val="10"/>
        <color rgb="FF004481"/>
        <rFont val="BBVABentonSansLight"/>
        <family val="3"/>
        <scheme val="minor"/>
      </rPr>
      <t>(1)</t>
    </r>
  </si>
  <si>
    <r>
      <t>Valores contables brutos</t>
    </r>
    <r>
      <rPr>
        <b/>
        <vertAlign val="superscript"/>
        <sz val="10"/>
        <color rgb="FF004481"/>
        <rFont val="BBVABentonSansLight"/>
        <family val="3"/>
        <scheme val="minor"/>
      </rPr>
      <t xml:space="preserve"> </t>
    </r>
    <r>
      <rPr>
        <b/>
        <sz val="10"/>
        <color rgb="FF004481"/>
        <rFont val="BBVABentonSansLight"/>
        <family val="3"/>
        <scheme val="minor"/>
      </rPr>
      <t>de</t>
    </r>
    <r>
      <rPr>
        <b/>
        <sz val="10"/>
        <color rgb="FF004481"/>
        <rFont val="BBVABentonSansLight"/>
        <family val="3"/>
        <scheme val="minor"/>
      </rPr>
      <t>:</t>
    </r>
  </si>
  <si>
    <t>Valores contables brutos de exposiciones</t>
  </si>
  <si>
    <t>Provisiones de exposiciones fuera de balance</t>
  </si>
  <si>
    <t>(7) No se incluye el anticipo prudencial para cubrir parcialmente el impacto estimado del TRIM (Targeted Review of Internal Models) y de otros impactos regulatorios/supervisores, por lo que, a 31 de diciembre de 2020, no está asignado por categoría regulatoria</t>
  </si>
  <si>
    <t>u) Ajustes reglamentarios de capital de nivel 2</t>
  </si>
  <si>
    <t>(1) Corresponde con la Exposición original</t>
  </si>
  <si>
    <t>(1) Valor inicial: importe en libros bruto de la garantía real obtenida mediante toma de posesión en el momento del reconocimiento inicial.</t>
  </si>
  <si>
    <t xml:space="preserve">(2) Cambios negativos acumulados: deterioro de valor acumulado o cambios acumulados negativos en el valor de la garantía real inicialmente reconocidos. </t>
  </si>
  <si>
    <t>(1) A efectos de presentación de esta tabla, se muestra la exposición original neta de correcciones y deterioros de valor informados en los estados COREP de riesgo de crédito, tanto del método estándar como método IRB. Adicionalmente, incluye riesgo de crédito de renta variable y excluye exposiciones de titulizaciones.</t>
  </si>
  <si>
    <t>(2) A efectos de presentación de esta tabla, se muestra la exposición original neta de correcciones y deterioros de valor informados en los estados COREP de riesgo de crédito, tanto del método estándar como método IRB. Adicionalmente, incluye riesgo de crédito de renta variable y excluye exposiciones de titulizaciones.</t>
  </si>
  <si>
    <t>(4) Se corresponde con el vencimiento del deudor en días ponderado por EAD. De acuerdo al Reglamento (UE) 680/2014, se informa únicamente para las categorías en las que los vencimientos medios son relevantes para el cálculo de los APRs.</t>
  </si>
  <si>
    <t>(3) Se corresponde con la LGD por grado de deudor ponderada por EAD.</t>
  </si>
  <si>
    <t>(2) Se corresponde con la PD por grado de deudor ponderada por EAD.</t>
  </si>
  <si>
    <t>(1) Se corresponde con los intervalos de PD recomendados por las directrices de la EBA sobre los requisitos de divulgación con arreglo a la Parte Octava de la CRR.</t>
  </si>
  <si>
    <t>(5) Las exposiciones clasificadas en el método FIRB se corresponde con las exposiciones de financiación especializada. El Grupo ha optado por acogerse al método de los criterios de atribución de categorías supervisoras, en línea con lo establecido en el artículo 153.5 de la CRR.</t>
  </si>
  <si>
    <r>
      <t xml:space="preserve">Valor razonable de las garantías reales entregadas </t>
    </r>
    <r>
      <rPr>
        <b/>
        <vertAlign val="superscript"/>
        <sz val="10"/>
        <color rgb="FF004481"/>
        <rFont val="BBVABentonSansLight"/>
        <family val="3"/>
        <scheme val="minor"/>
      </rPr>
      <t>(1)</t>
    </r>
  </si>
  <si>
    <t>(*) Las titulizaciones con ponderación de riesgo de 1250% se deducen de Fondos propios, tal y como se explica en el apartado m) del capítulo 2.1 de este informe.</t>
  </si>
  <si>
    <t>IRC (99.9%)</t>
  </si>
  <si>
    <t>Valores contables brutos de las exposiciones refinanciadas y reestructuradas</t>
  </si>
  <si>
    <r>
      <t>Total Posiciones en Titulización</t>
    </r>
    <r>
      <rPr>
        <b/>
        <vertAlign val="superscript"/>
        <sz val="10"/>
        <color theme="0"/>
        <rFont val="BBVABentonSansLight"/>
        <family val="3"/>
      </rPr>
      <t>(7)</t>
    </r>
  </si>
  <si>
    <r>
      <t>APR</t>
    </r>
    <r>
      <rPr>
        <b/>
        <vertAlign val="superscript"/>
        <sz val="10"/>
        <color rgb="FF004481"/>
        <rFont val="BBVABentonSansLight"/>
        <family val="3"/>
        <scheme val="minor"/>
      </rPr>
      <t>(8)</t>
    </r>
  </si>
  <si>
    <r>
      <t xml:space="preserve">Densidad APR
</t>
    </r>
    <r>
      <rPr>
        <b/>
        <vertAlign val="superscript"/>
        <sz val="10"/>
        <color rgb="FF004481"/>
        <rFont val="BBVABentonSansLight"/>
        <family val="3"/>
        <scheme val="minor"/>
      </rPr>
      <t>(9=(8)/(6))</t>
    </r>
  </si>
  <si>
    <t>XS2206805769</t>
  </si>
  <si>
    <t>300 Mill GBP</t>
  </si>
  <si>
    <t>Call date del emisor: 15/07/2026; sujeto tanto al Regulatory call(total) como al Tax call(parcial). 100%</t>
  </si>
  <si>
    <t>BBVA Colombia</t>
  </si>
  <si>
    <t>COB13CB00189</t>
  </si>
  <si>
    <t>COB13CB00197</t>
  </si>
  <si>
    <t>COB13CB00213</t>
  </si>
  <si>
    <t>COB13CB00221</t>
  </si>
  <si>
    <t>COB13CB00239</t>
  </si>
  <si>
    <t>COB13CB00247</t>
  </si>
  <si>
    <t>USP1024TAN92 -- US05890JAA88</t>
  </si>
  <si>
    <t>Legislación colombiana</t>
  </si>
  <si>
    <t>106.000 Mill COP</t>
  </si>
  <si>
    <t>152.000 Mill COP</t>
  </si>
  <si>
    <t>200.000 Mill COP</t>
  </si>
  <si>
    <t>165.000 Mill COP</t>
  </si>
  <si>
    <t>160.000 Mill COP</t>
  </si>
  <si>
    <t>90.000 Mill COP</t>
  </si>
  <si>
    <t>400 Mill USD</t>
  </si>
  <si>
    <t>21/04/2020;  Tax call</t>
  </si>
  <si>
    <t>El tax call se puede ejercer en cualquier momento despues de 21/04/2020</t>
  </si>
  <si>
    <t xml:space="preserve">N/A. </t>
  </si>
  <si>
    <t>SFC</t>
  </si>
  <si>
    <t>Pasivos subordinados distintos de los valores de paridad de rango inmediatamente superior</t>
  </si>
  <si>
    <t xml:space="preserve">No existencia de write down o conversión por autoridad </t>
  </si>
  <si>
    <t xml:space="preserve"> No existencia de write down o conversión por autoridad </t>
  </si>
  <si>
    <t>n)     Otros ajustes reglamentarios de CET1</t>
  </si>
  <si>
    <t>b)     Ganancias acumuladas</t>
  </si>
  <si>
    <t>c)     Otros ingresos acumulados y otras reservas</t>
  </si>
  <si>
    <t>(3) Se incluye en esta línea el anticipo prudencial para cubrir parcialmente el impacto estimado del TRIM (Targeted Review of Internal Models) y de otros impactos regulatorios/supervisores.</t>
  </si>
  <si>
    <t>-</t>
  </si>
  <si>
    <t>(1) Se excluyen las garantías personales (garantías de firma) que impactan en la PD y no en la EAD.</t>
  </si>
  <si>
    <r>
      <t xml:space="preserve">Exposiciones cubiertas con garantías financieras </t>
    </r>
    <r>
      <rPr>
        <b/>
        <vertAlign val="superscript"/>
        <sz val="10"/>
        <color rgb="FF004481"/>
        <rFont val="BBVABentonSansLight"/>
        <family val="3"/>
        <scheme val="minor"/>
      </rPr>
      <t>(1)</t>
    </r>
  </si>
  <si>
    <t>(7) Esta fila incluye los métodos SEC-SA, SEC-ERBA y SEC-IRBA. Se incluye la exposición correspondiente a las posiciones de titulización con una ponderación de 1.250%, que se deducen de fondos propios (29 millones de euros).</t>
  </si>
  <si>
    <t>200 Mill USD</t>
  </si>
  <si>
    <r>
      <t xml:space="preserve">Activos no corrientes y grupos enajenables de elementos que se han clasificado como mantenidos para la venta </t>
    </r>
    <r>
      <rPr>
        <vertAlign val="superscript"/>
        <sz val="10"/>
        <color rgb="FF666666"/>
        <rFont val="BBVABentonSans"/>
        <family val="3"/>
        <scheme val="major"/>
      </rPr>
      <t>(1)</t>
    </r>
  </si>
  <si>
    <t>EU KM1 - Principales métricas</t>
  </si>
  <si>
    <t>EU CR1-A - Vencimiento de las exposiciones</t>
  </si>
  <si>
    <t>Reclasificación a situación de no default</t>
  </si>
  <si>
    <t>Importes reconocidos como fallidos</t>
  </si>
  <si>
    <t>Otros cambios</t>
  </si>
  <si>
    <t>Importe nominal</t>
  </si>
  <si>
    <t>Exposiciones mayoristas</t>
  </si>
  <si>
    <t>Hipotecas residenciales</t>
  </si>
  <si>
    <t>Retitulizaciones</t>
  </si>
  <si>
    <t>Otras exposiciones mayoristas</t>
  </si>
  <si>
    <t>Hipotecas comerciales</t>
  </si>
  <si>
    <t>EU SEC5 - Exposiciones titulizadas. Exposiciones en default y ajustes por riesgo de crédito</t>
  </si>
  <si>
    <t>EU SEC1 - Exposiciones de titulización en la cartera de inversión</t>
  </si>
  <si>
    <t>EU SEC2 - Exposiciones de titulización en la cartera de negociación</t>
  </si>
  <si>
    <t>EU SEC4 - Exposiciones de titulización en la cartera bancaria y requerimientos de capital regulador asociados (banco que actúa como inversor)</t>
  </si>
  <si>
    <t>EU SEC3 - Exposiciones de titulización en la cartera bancaria y requerimientos de capital regulador asociados (banco que actúa como originador o patrocinador)</t>
  </si>
  <si>
    <t>EU LIQ1 - Información cuantitativa del LCR</t>
  </si>
  <si>
    <t>EU LIQ2 - Ratio de financiación neta estable (NSFR)</t>
  </si>
  <si>
    <t>EU LR1 - Resumen de la conciliación de los activos contables y las exposiciones correspondientes al Ratio de Apalancamiento</t>
  </si>
  <si>
    <t>EU CR7-A - Método IRB; Desglose del uso de técnicas de mitigación de riesgo</t>
  </si>
  <si>
    <t>Total FIRB</t>
  </si>
  <si>
    <t>Total AIRB</t>
  </si>
  <si>
    <t>Del que: garantizados con bienes inmuebles PYME</t>
  </si>
  <si>
    <t>Del que: garantizados con bienes inmuebles no PYME</t>
  </si>
  <si>
    <t>NSFR</t>
  </si>
  <si>
    <t>&lt; 6 meses</t>
  </si>
  <si>
    <t>6 meses a 1 año</t>
  </si>
  <si>
    <t>&gt;= 1 año</t>
  </si>
  <si>
    <t>Tablas de divulgación del ratio de apalancamiento (LR2 - LR3)</t>
  </si>
  <si>
    <t>EU CCYB - Distribución geográfica de las exposiciones crediticias pertinentes para el cálculo del colchón de capital anticíclico</t>
  </si>
  <si>
    <t>EU CC2 - Conciliación del capital regulatorio con el Balance</t>
  </si>
  <si>
    <t>EU MR4 - Comparación de estimaciones VaR</t>
  </si>
  <si>
    <t>Cartera de Negociación Validación del modelo de Medición del Riesgo de Mercado para BBVA S.A. Backtesting hipotético</t>
  </si>
  <si>
    <t>Cartera de Negociación Validación del modelo de Medición del Riesgo de Mercado para BBVA S.A. Backtesting real</t>
  </si>
  <si>
    <t>Cartera de Negociación Validación del modelo de Medición del Riesgo de Mercado para BBVA México. Backtesting hipotético</t>
  </si>
  <si>
    <t>Cartera de Negociación Validación del modelo de Medición del Riesgo de Mercado para BBVA México. Backtesting real</t>
  </si>
  <si>
    <t>Comentario</t>
  </si>
  <si>
    <t>Ratios de liquidez principales UGLs</t>
  </si>
  <si>
    <t>Grupo</t>
  </si>
  <si>
    <t>BBVA México</t>
  </si>
  <si>
    <t>Garanti BBVA</t>
  </si>
  <si>
    <t>LCR</t>
  </si>
  <si>
    <r>
      <t xml:space="preserve">Eurozona </t>
    </r>
    <r>
      <rPr>
        <vertAlign val="superscript"/>
        <sz val="8"/>
        <color rgb="FF666666"/>
        <rFont val="BBVABentonSansLight"/>
        <family val="2"/>
        <scheme val="minor"/>
      </rPr>
      <t>(1)</t>
    </r>
  </si>
  <si>
    <t>Todos &gt;100%</t>
  </si>
  <si>
    <r>
      <rPr>
        <sz val="10"/>
        <color rgb="FF00A5E1"/>
        <rFont val="BBVABentonSansLight"/>
        <family val="3"/>
        <scheme val="minor"/>
      </rPr>
      <t xml:space="preserve">
</t>
    </r>
    <r>
      <rPr>
        <b/>
        <sz val="10"/>
        <color rgb="FF08467A"/>
        <rFont val="BBVABentonSansLight"/>
        <family val="3"/>
        <scheme val="minor"/>
      </rPr>
      <t>Tabla resumen de conciliación entre activos contables y exposición de ratio de apalancamiento</t>
    </r>
  </si>
  <si>
    <r>
      <t>e) Ajustes por activos fuera de balance</t>
    </r>
    <r>
      <rPr>
        <vertAlign val="superscript"/>
        <sz val="10"/>
        <color rgb="FF666666"/>
        <rFont val="BBVABentonSansLight"/>
        <family val="3"/>
        <scheme val="minor"/>
      </rPr>
      <t>(1)</t>
    </r>
  </si>
  <si>
    <r>
      <rPr>
        <b/>
        <sz val="10"/>
        <color rgb="FFFFFFFF"/>
        <rFont val="BBVABentonSansLight"/>
        <family val="3"/>
        <scheme val="minor"/>
      </rPr>
      <t>Ratio de apalancamiento</t>
    </r>
  </si>
  <si>
    <t>30-06-2021
Phased-In</t>
  </si>
  <si>
    <t>30-06-2021
Fully Loaded</t>
  </si>
  <si>
    <r>
      <t xml:space="preserve">Coste de reposición asociado a </t>
    </r>
    <r>
      <rPr>
        <i/>
        <sz val="8"/>
        <color rgb="FF000000"/>
        <rFont val="BBVABentonSansLight"/>
        <family val="3"/>
        <scheme val="minor"/>
      </rPr>
      <t>todas</t>
    </r>
    <r>
      <rPr>
        <sz val="8"/>
        <color rgb="FF000000"/>
        <rFont val="BBVABentonSansLight"/>
        <family val="3"/>
        <scheme val="minor"/>
      </rPr>
      <t xml:space="preserve"> las transacciones de derivados (por ejemplo el neto del margen de la variación del efectivo elegible)</t>
    </r>
  </si>
  <si>
    <t>Opción sobre disposiciones transitorias y exposiciones relevantes</t>
  </si>
  <si>
    <t>Desglose de valores medios</t>
  </si>
  <si>
    <r>
      <rPr>
        <b/>
        <sz val="10"/>
        <color rgb="FF676767"/>
        <rFont val="BBVABentonSansLight"/>
        <family val="3"/>
        <scheme val="minor"/>
      </rPr>
      <t>Tabla 4</t>
    </r>
    <r>
      <rPr>
        <sz val="10"/>
        <color rgb="FF000000"/>
        <rFont val="BBVABentonSansLight"/>
        <family val="3"/>
        <scheme val="minor"/>
      </rPr>
      <t>.</t>
    </r>
    <r>
      <rPr>
        <sz val="10"/>
        <color rgb="FF666666"/>
        <rFont val="BBVABentonSansLight"/>
        <family val="3"/>
        <scheme val="minor"/>
      </rPr>
      <t xml:space="preserve"> EU KM1 - Principales métricas</t>
    </r>
    <r>
      <rPr>
        <b/>
        <sz val="10"/>
        <color rgb="FF666666"/>
        <rFont val="BBVABentonSansLight"/>
        <family val="3"/>
        <scheme val="minor"/>
      </rPr>
      <t xml:space="preserve"> </t>
    </r>
    <r>
      <rPr>
        <sz val="10"/>
        <color theme="5"/>
        <rFont val="BBVABentonSansLight"/>
        <family val="3"/>
        <scheme val="minor"/>
      </rPr>
      <t>(Millones de euros)</t>
    </r>
  </si>
  <si>
    <t>Capital de nivel 1 ordinario (CET1) si no se hubiera aplicado el tratamiento transitorio de pérdidas y ganancias no realizadas valoradas al valor razonable con cambios en OCI (otro resultado global)</t>
  </si>
  <si>
    <t>Capital de nivel 1 (T1) si no se hubiera aplicado el tratamiento transitorio de pérdidas y ganancias no realizadas valoradas al valor razonable con cambios en OCI (otro resultado global)</t>
  </si>
  <si>
    <t>Capital total si no se hubiera aplicado el tratamiento transitorio de pérdidas y ganancias no realizadas valoradas al valor razonable con cambios en OCI (otro resultado global)</t>
  </si>
  <si>
    <t>Capital de nivel 1 ordinario (CET1) (en porcentaje del importe de la exposición al riesgo) si no se hubiera aplicado el tratamiento transitorio de pérdidas y ganancias no realizadas valoradas al valor razonable con cambios en OCI (otro resultado global)</t>
  </si>
  <si>
    <t>Capital de nivel 1 (T1) (en porcentaje del importe de la exposición al riesgo) si no se hubiera aplicado el tratamiento transitorio de pérdidas y ganancias no realizadas valoradas al valor razonable con cambios en OCI (otro resultado global)</t>
  </si>
  <si>
    <t>Capital total (en porcentaje del importe de la exposición al riesgo) si no se hubiera aplicado el tratamiento transitorio de pérdidas y ganancias no realizadas valoradas al valor razonable con cambios en OCI (otro resultado global)</t>
  </si>
  <si>
    <t>Ratio de apalancamiento si no se hubiera aplicado el tratamiento transitorio de pérdidas y ganancias no realizadas valoradas al valor razonable con cambios en OCI (otro resultado global)</t>
  </si>
  <si>
    <r>
      <t xml:space="preserve">Del cual: con el método estándar </t>
    </r>
    <r>
      <rPr>
        <vertAlign val="superscript"/>
        <sz val="10"/>
        <color rgb="FF666666"/>
        <rFont val="BBVABentonSansLight"/>
        <family val="3"/>
        <scheme val="minor"/>
      </rPr>
      <t>(4)</t>
    </r>
  </si>
  <si>
    <t>Del cual: con el método básico basado en calificaciones internas (FIRB)</t>
  </si>
  <si>
    <t>Del cual: slotting criteria</t>
  </si>
  <si>
    <r>
      <t xml:space="preserve">Del cual: renta variable según el método IRB con el método de ponderación simple por riesgo </t>
    </r>
    <r>
      <rPr>
        <vertAlign val="superscript"/>
        <sz val="10"/>
        <color rgb="FF666666"/>
        <rFont val="BBVABentonSansLight"/>
        <family val="3"/>
        <scheme val="minor"/>
      </rPr>
      <t>(5)</t>
    </r>
  </si>
  <si>
    <r>
      <t xml:space="preserve">Del cual: con el método avanzado basado en calificaciones internas (AIRB) </t>
    </r>
    <r>
      <rPr>
        <vertAlign val="superscript"/>
        <sz val="10"/>
        <color rgb="FF666666"/>
        <rFont val="BBVABentonSansLight"/>
        <family val="3"/>
        <scheme val="minor"/>
      </rPr>
      <t>(6)</t>
    </r>
  </si>
  <si>
    <t>Del cual: con el método estándar</t>
  </si>
  <si>
    <t>Del cual: otros</t>
  </si>
  <si>
    <t>Exposiciones de titulización de la cartera de inversión (después de aplicar el límite máximo)</t>
  </si>
  <si>
    <t>De las cuales: con ponderación del 1250% (deducciones)</t>
  </si>
  <si>
    <t>Grandes exposiciones</t>
  </si>
  <si>
    <r>
      <t>(1)</t>
    </r>
    <r>
      <rPr>
        <vertAlign val="superscript"/>
        <sz val="7"/>
        <color rgb="FF666666"/>
        <rFont val="BBVABentonSansLight"/>
        <family val="3"/>
        <scheme val="minor"/>
      </rPr>
      <t xml:space="preserve"> </t>
    </r>
    <r>
      <rPr>
        <sz val="7"/>
        <color rgb="FF666666"/>
        <rFont val="BBVABentonSansLight"/>
        <family val="3"/>
        <scheme val="minor"/>
      </rPr>
      <t>Activos ponderados por riesgo conforme al periodo transitorio (</t>
    </r>
    <r>
      <rPr>
        <i/>
        <sz val="7"/>
        <color rgb="FF666666"/>
        <rFont val="BBVABentonSansLight"/>
        <family val="3"/>
        <scheme val="minor"/>
      </rPr>
      <t>phased-in</t>
    </r>
    <r>
      <rPr>
        <sz val="7"/>
        <color rgb="FF666666"/>
        <rFont val="BBVABentonSansLight"/>
        <family val="3"/>
        <scheme val="minor"/>
      </rPr>
      <t>).</t>
    </r>
  </si>
  <si>
    <r>
      <t xml:space="preserve">Exposición al Riesgo de Crédito y Contraparte </t>
    </r>
    <r>
      <rPr>
        <sz val="10"/>
        <color theme="5"/>
        <rFont val="BBVABentonSansLight"/>
        <family val="3"/>
        <scheme val="minor"/>
      </rPr>
      <t>(Millones de euros. 31-12-2020)</t>
    </r>
  </si>
  <si>
    <r>
      <t xml:space="preserve">EU CR1 - Exposiciones performing y non-performing y provisiones asociadas </t>
    </r>
    <r>
      <rPr>
        <sz val="10"/>
        <color theme="5"/>
        <rFont val="BBVABentonSansLight"/>
        <family val="3"/>
        <scheme val="minor"/>
      </rPr>
      <t>(Millones de euros. 31-12-2020)</t>
    </r>
  </si>
  <si>
    <r>
      <t xml:space="preserve">EU CQ4 - Calidad crediticia de las exposiciones por zona geográfica (excluye riesgo de contraparte) </t>
    </r>
    <r>
      <rPr>
        <sz val="10"/>
        <color theme="5"/>
        <rFont val="BBVABentonSansLight"/>
        <family val="3"/>
        <scheme val="minor"/>
      </rPr>
      <t>(Millones de euros. 31-12-2020)</t>
    </r>
  </si>
  <si>
    <r>
      <t xml:space="preserve">EU CQ5 - Calidad crediticia de las préstamos y anticipos a Sociedades no financieras por secotr de actividad </t>
    </r>
    <r>
      <rPr>
        <sz val="10"/>
        <color theme="5"/>
        <rFont val="BBVABentonSansLight"/>
        <family val="3"/>
        <scheme val="minor"/>
      </rPr>
      <t>(Millones de euros. 31-12-2020)</t>
    </r>
  </si>
  <si>
    <r>
      <t xml:space="preserve">EU CQ3 - Calidad crediticia de las exposiciones dudosas y no dudosas según número de días transcurridos desde su vencimiento </t>
    </r>
    <r>
      <rPr>
        <sz val="10"/>
        <color theme="5"/>
        <rFont val="BBVABentonSansLight"/>
        <family val="3"/>
        <scheme val="minor"/>
      </rPr>
      <t>(Millones de euros. 31-12-2020)</t>
    </r>
  </si>
  <si>
    <r>
      <t xml:space="preserve">EU CQ1 - Calidad crediticia de exposiciones reestructuradas o refinanciadas </t>
    </r>
    <r>
      <rPr>
        <sz val="10"/>
        <color theme="5"/>
        <rFont val="BBVABentonSansLight"/>
        <family val="3"/>
        <scheme val="minor"/>
      </rPr>
      <t>(Millones de Euros. 31-12-2020)</t>
    </r>
  </si>
  <si>
    <t>APRs a 31 de Marzo de 2021</t>
  </si>
  <si>
    <t>APRs a 30 de junio de 2021</t>
  </si>
  <si>
    <r>
      <t>Escala de PD</t>
    </r>
    <r>
      <rPr>
        <b/>
        <vertAlign val="superscript"/>
        <sz val="10"/>
        <color rgb="FF004481"/>
        <rFont val="BBVABentonSansLight"/>
        <family val="3"/>
        <scheme val="minor"/>
      </rPr>
      <t>(1)(7)</t>
    </r>
  </si>
  <si>
    <r>
      <t xml:space="preserve">EU CR6 - Método IRB: Exposiciones al riesgo de crédito por categoría de exposición e intervalo de PD </t>
    </r>
    <r>
      <rPr>
        <sz val="10"/>
        <color theme="5"/>
        <rFont val="BBVABentonSansLight"/>
        <family val="3"/>
        <scheme val="minor"/>
      </rPr>
      <t>(Millones de euros. 31-12-2020)</t>
    </r>
  </si>
  <si>
    <t>Financiación especializada: Project Finance</t>
  </si>
  <si>
    <t>Renta variable según el método simple</t>
  </si>
  <si>
    <t>Método simple - Exposiciones de renta variable privada</t>
  </si>
  <si>
    <t>Método simple - Exposiciones de  renta variable negociada en mercados organizados</t>
  </si>
  <si>
    <t>Método simple - Otras exposiciones de renta variable</t>
  </si>
  <si>
    <r>
      <t xml:space="preserve">EU CR10 (1)- IRB: Financiación especializada </t>
    </r>
    <r>
      <rPr>
        <sz val="10"/>
        <color theme="5"/>
        <rFont val="BBVABentonSansLight"/>
        <family val="3"/>
        <scheme val="minor"/>
      </rPr>
      <t>(Millones de euros. 31-12-2020)</t>
    </r>
  </si>
  <si>
    <t>Financiación especializada: Object Finance</t>
  </si>
  <si>
    <t>Financiación especializada: Coommodities Finance</t>
  </si>
  <si>
    <t>Coste de reposición</t>
  </si>
  <si>
    <t>Exposición antes de CRM</t>
  </si>
  <si>
    <t>Alfa</t>
  </si>
  <si>
    <t>Exposición potencial futura (PFE)</t>
  </si>
  <si>
    <t>Posible exposición crediticia futura (EEPE)</t>
  </si>
  <si>
    <t>Del que: operaciones de financiación de valores</t>
  </si>
  <si>
    <t>Del que: derivados</t>
  </si>
  <si>
    <t>Del que: operaciones entre productos</t>
  </si>
  <si>
    <t>IMM (para derivados y SFTs)</t>
  </si>
  <si>
    <t>Método de la exposición original (para derivados)</t>
  </si>
  <si>
    <t>SA-CCR simplificado (para derivados)</t>
  </si>
  <si>
    <t>SA-CCR (para derivados)</t>
  </si>
  <si>
    <r>
      <t>EU CCR3 - Método estándar: exposiciones al riesgo de contraparte por cartera regulatoria y riesgo</t>
    </r>
    <r>
      <rPr>
        <sz val="10"/>
        <color theme="5"/>
        <rFont val="BBVABentonSansLight"/>
        <family val="3"/>
        <scheme val="minor"/>
      </rPr>
      <t xml:space="preserve"> (Millones de euros. 31-12-2020)</t>
    </r>
  </si>
  <si>
    <r>
      <t>Escala de PD</t>
    </r>
    <r>
      <rPr>
        <b/>
        <vertAlign val="superscript"/>
        <sz val="10"/>
        <color rgb="FF004481"/>
        <rFont val="BBVABentonSansLight"/>
        <family val="3"/>
        <scheme val="minor"/>
      </rPr>
      <t>(1)</t>
    </r>
  </si>
  <si>
    <r>
      <t xml:space="preserve">EU CCR4 - Método IRB: exposiciones al riesgo de contraparte por cartera y escala de PD </t>
    </r>
    <r>
      <rPr>
        <sz val="10"/>
        <color theme="5"/>
        <rFont val="BBVABentonSansLight"/>
        <family val="3"/>
        <scheme val="minor"/>
      </rPr>
      <t>(Millones de euros. 31-12-2020)</t>
    </r>
  </si>
  <si>
    <t>Carteras sujetas al enfoque alternativo (basado en el método de la exposición original)</t>
  </si>
  <si>
    <t>Carteras sujetas al método estándar</t>
  </si>
  <si>
    <r>
      <t>CCR2- Riesgo de crédito. Requerimiento de capital por ajuste de valoración del crédito (CVA)</t>
    </r>
    <r>
      <rPr>
        <sz val="10"/>
        <color theme="5"/>
        <rFont val="BBVABentonSansLight"/>
        <family val="3"/>
        <scheme val="minor"/>
      </rPr>
      <t xml:space="preserve"> (Millones de euros. 31-12-2020)</t>
    </r>
  </si>
  <si>
    <t>STS</t>
  </si>
  <si>
    <t>Sintética</t>
  </si>
  <si>
    <t>No STS</t>
  </si>
  <si>
    <t>Tradicional</t>
  </si>
  <si>
    <r>
      <rPr>
        <b/>
        <sz val="10"/>
        <color rgb="FF666666"/>
        <rFont val="BBVABentonSansLight"/>
        <family val="3"/>
        <scheme val="minor"/>
      </rPr>
      <t xml:space="preserve">EU </t>
    </r>
    <r>
      <rPr>
        <sz val="10"/>
        <color rgb="FF666666"/>
        <rFont val="BBVABentonSansLight"/>
        <family val="3"/>
        <scheme val="minor"/>
      </rPr>
      <t>SEC2 - Exposiciones de titulización en la cartera de negociación</t>
    </r>
    <r>
      <rPr>
        <sz val="10"/>
        <color theme="5"/>
        <rFont val="BBVABentonSansLight"/>
        <family val="3"/>
        <scheme val="minor"/>
      </rPr>
      <t xml:space="preserve"> (Millones de euros. 31-12-2020)</t>
    </r>
  </si>
  <si>
    <t>Subyacente minorista</t>
  </si>
  <si>
    <t>Subyacente mayorista</t>
  </si>
  <si>
    <r>
      <t xml:space="preserve">EU CR3 - Técnicas de reducción del riesgo de crédito </t>
    </r>
    <r>
      <rPr>
        <sz val="10"/>
        <color theme="5"/>
        <rFont val="BBVABentonSansLight"/>
        <family val="3"/>
        <scheme val="minor"/>
      </rPr>
      <t>(Millones de euros. 31-12-2020)</t>
    </r>
  </si>
  <si>
    <r>
      <t>VaR por tipo de modelos</t>
    </r>
    <r>
      <rPr>
        <b/>
        <vertAlign val="superscript"/>
        <sz val="10"/>
        <color rgb="FF004481"/>
        <rFont val="BBVABentonSansLight"/>
        <family val="3"/>
        <scheme val="minor"/>
      </rPr>
      <t>(1)(2)</t>
    </r>
  </si>
  <si>
    <t>(1) Datos referentes al primer semestre de 2021.</t>
  </si>
  <si>
    <r>
      <t xml:space="preserve">EU MR3- Valores según el método IMA para las carteras de negociación </t>
    </r>
    <r>
      <rPr>
        <sz val="10"/>
        <color theme="5"/>
        <rFont val="BBVABentonSansLight"/>
        <family val="3"/>
        <scheme val="minor"/>
      </rPr>
      <t>(Millones de euros. 31-12-2020)</t>
    </r>
  </si>
  <si>
    <t>CRM (99.9%)</t>
  </si>
  <si>
    <t>APR último día de marzo 2021</t>
  </si>
  <si>
    <t>APR Marzo 2021</t>
  </si>
  <si>
    <t>APR Junio 2021</t>
  </si>
  <si>
    <t>Tabla resumen de distribución de las exposiciones en balance (excluyendo los derivados, SFTs y exposiciones exentas)</t>
  </si>
  <si>
    <t>2a. Pública o privada</t>
  </si>
  <si>
    <t>3a. Reconocimiento contractual de conversión por entidad de resolución</t>
  </si>
  <si>
    <t>34a. Tipo de subordinación</t>
  </si>
  <si>
    <t>34b. Orden de prelación en procedimientos de insolvencia normales</t>
  </si>
  <si>
    <t>37a. Enlace a los términos y condiciones del instrumento</t>
  </si>
  <si>
    <t>∆ EVE</t>
  </si>
  <si>
    <t>∆ NII</t>
  </si>
  <si>
    <t>Subida en paralelo</t>
  </si>
  <si>
    <t>Bajada en paralelo</t>
  </si>
  <si>
    <t>Inclinación de la pendiente</t>
  </si>
  <si>
    <t>Aplanamiento de la pendiente</t>
  </si>
  <si>
    <t>Subida de la tasa a corto</t>
  </si>
  <si>
    <t>Bajada de la tasa a corto</t>
  </si>
  <si>
    <t>Divisa</t>
  </si>
  <si>
    <t>EU CR2 - Cambios en el saldo de los préstamos y valores representativos de deuda en situación de default y cuyo valor se ha deteriorado </t>
  </si>
  <si>
    <r>
      <rPr>
        <b/>
        <sz val="10"/>
        <color rgb="FF666666"/>
        <rFont val="BBVABentonSansLight"/>
        <family val="3"/>
        <scheme val="minor"/>
      </rPr>
      <t>Anexo</t>
    </r>
    <r>
      <rPr>
        <sz val="10"/>
        <color rgb="FF666666"/>
        <rFont val="BBVABentonSansLight"/>
        <family val="3"/>
        <scheme val="minor"/>
      </rPr>
      <t>. Glosario</t>
    </r>
  </si>
  <si>
    <t>ACRÓNIMO</t>
  </si>
  <si>
    <t>DESCRIPCIÓN</t>
  </si>
  <si>
    <t>APRs (Activos Ponderados por Riesgo)</t>
  </si>
  <si>
    <t>Exposición al riesgo de la entidad ponderada por un porcentaje que se obtiene de la norma aplicable (método estándar) o de los modelos internos</t>
  </si>
  <si>
    <r>
      <t>AT1 (</t>
    </r>
    <r>
      <rPr>
        <b/>
        <i/>
        <sz val="10"/>
        <color theme="6" tint="-0.249977111117893"/>
        <rFont val="BBVABentonSansLight"/>
        <family val="3"/>
        <scheme val="minor"/>
      </rPr>
      <t>Additional Tier 1</t>
    </r>
    <r>
      <rPr>
        <b/>
        <sz val="10"/>
        <color theme="6" tint="-0.249977111117893"/>
        <rFont val="BBVABentonSansLight"/>
        <family val="3"/>
        <scheme val="minor"/>
      </rPr>
      <t>)</t>
    </r>
  </si>
  <si>
    <t>Capital adicional de nivel 1 formado por instrumentos híbridos, fundamentalmente CoCos y preferentes</t>
  </si>
  <si>
    <r>
      <t xml:space="preserve">BCBS </t>
    </r>
    <r>
      <rPr>
        <b/>
        <i/>
        <sz val="10"/>
        <color theme="6" tint="-0.249977111117893"/>
        <rFont val="BBVABentonSansLight"/>
        <family val="3"/>
        <scheme val="minor"/>
      </rPr>
      <t>(Basel Committee on Banking Supervision)</t>
    </r>
  </si>
  <si>
    <t>Comité de Supervisión Bancaria de Basilea. Foro internacional de cooperación en materia de supervisión bancaria encargado de aumentar la calidad de la supervisión bancaria a nivel mundial</t>
  </si>
  <si>
    <t>BCE</t>
  </si>
  <si>
    <t>Banco Central Europeo. Institución de la UE que constituye el núcle del Eurosistema y del Mecanismo Único de Supervisión</t>
  </si>
  <si>
    <r>
      <t>CCF (</t>
    </r>
    <r>
      <rPr>
        <b/>
        <i/>
        <sz val="10"/>
        <color theme="6" tint="-0.249977111117893"/>
        <rFont val="BBVABentonSansLight"/>
        <family val="3"/>
        <scheme val="minor"/>
      </rPr>
      <t>Credit Conversion Factor</t>
    </r>
    <r>
      <rPr>
        <b/>
        <sz val="10"/>
        <color theme="6" tint="-0.249977111117893"/>
        <rFont val="BBVABentonSansLight"/>
        <family val="3"/>
        <scheme val="minor"/>
      </rPr>
      <t>)</t>
    </r>
  </si>
  <si>
    <r>
      <t>CET 1 (</t>
    </r>
    <r>
      <rPr>
        <b/>
        <i/>
        <sz val="10"/>
        <color theme="6" tint="-0.249977111117893"/>
        <rFont val="BBVABentonSansLight"/>
        <family val="3"/>
        <scheme val="minor"/>
      </rPr>
      <t>Common Equity Tier 1</t>
    </r>
    <r>
      <rPr>
        <b/>
        <sz val="10"/>
        <color theme="6" tint="-0.249977111117893"/>
        <rFont val="BBVABentonSansLight"/>
        <family val="3"/>
        <scheme val="minor"/>
      </rPr>
      <t>)</t>
    </r>
  </si>
  <si>
    <t>Capital de nivel 1 ordinario: capital de mayor nivel de la entidad (véase apartado 2.1)</t>
  </si>
  <si>
    <r>
      <t>CoCo (</t>
    </r>
    <r>
      <rPr>
        <b/>
        <i/>
        <sz val="10"/>
        <color theme="6" tint="-0.249977111117893"/>
        <rFont val="BBVABentonSansLight"/>
        <family val="3"/>
        <scheme val="minor"/>
      </rPr>
      <t>Contingent Convertible</t>
    </r>
    <r>
      <rPr>
        <b/>
        <sz val="10"/>
        <color theme="6" tint="-0.249977111117893"/>
        <rFont val="BBVABentonSansLight"/>
        <family val="3"/>
        <scheme val="minor"/>
      </rPr>
      <t>)</t>
    </r>
  </si>
  <si>
    <t>Participaciones preferentes eventualmente convertibles en acciones ordinarias</t>
  </si>
  <si>
    <r>
      <t>CRM (</t>
    </r>
    <r>
      <rPr>
        <b/>
        <i/>
        <sz val="10"/>
        <color theme="6" tint="-0.249977111117893"/>
        <rFont val="BBVABentonSansLight"/>
        <family val="3"/>
        <scheme val="minor"/>
      </rPr>
      <t>Credit Risk Mitigation</t>
    </r>
    <r>
      <rPr>
        <b/>
        <sz val="10"/>
        <color theme="6" tint="-0.249977111117893"/>
        <rFont val="BBVABentonSansLight"/>
        <family val="3"/>
        <scheme val="minor"/>
      </rPr>
      <t>)</t>
    </r>
  </si>
  <si>
    <t>CRR / CRD IV</t>
  </si>
  <si>
    <t>Normativa de Solvencia sobre los requisitos prudenciales de las entidades de crédito y las empresas de inversión (Reglamento UE 575/2013)</t>
  </si>
  <si>
    <r>
      <t>CVA (</t>
    </r>
    <r>
      <rPr>
        <b/>
        <i/>
        <sz val="10"/>
        <color theme="6" tint="-0.249977111117893"/>
        <rFont val="BBVABentonSansLight"/>
        <family val="3"/>
        <scheme val="minor"/>
      </rPr>
      <t>Credit Valuation Adjustment</t>
    </r>
    <r>
      <rPr>
        <b/>
        <sz val="10"/>
        <color theme="6" tint="-0.249977111117893"/>
        <rFont val="BBVABentonSansLight"/>
        <family val="3"/>
        <scheme val="minor"/>
      </rPr>
      <t>)</t>
    </r>
  </si>
  <si>
    <t>Ajustes de valor por el riesgo de crédito de la contrapartida</t>
  </si>
  <si>
    <r>
      <t>EAD (</t>
    </r>
    <r>
      <rPr>
        <b/>
        <i/>
        <sz val="10"/>
        <color theme="6" tint="-0.249977111117893"/>
        <rFont val="BBVABentonSansLight"/>
        <family val="3"/>
        <scheme val="minor"/>
      </rPr>
      <t>Exposure at Default</t>
    </r>
    <r>
      <rPr>
        <b/>
        <sz val="10"/>
        <color theme="6" tint="-0.249977111117893"/>
        <rFont val="BBVABentonSansLight"/>
        <family val="3"/>
        <scheme val="minor"/>
      </rPr>
      <t>)</t>
    </r>
  </si>
  <si>
    <t>Pérdida máxima en el momento de entrada en default de la contraparte</t>
  </si>
  <si>
    <r>
      <t>EBA (</t>
    </r>
    <r>
      <rPr>
        <b/>
        <i/>
        <sz val="10"/>
        <color theme="6" tint="-0.249977111117893"/>
        <rFont val="BBVABentonSansLight"/>
        <family val="3"/>
        <scheme val="minor"/>
      </rPr>
      <t>European Banking Authority</t>
    </r>
    <r>
      <rPr>
        <b/>
        <sz val="10"/>
        <color theme="6" tint="-0.249977111117893"/>
        <rFont val="BBVABentonSansLight"/>
        <family val="3"/>
        <scheme val="minor"/>
      </rPr>
      <t>)</t>
    </r>
  </si>
  <si>
    <t>Autoridad Bancaria Europea. Institución independiente encargada de promover la estabilidad del sistema financiero, la transparencia de los mercados y productos financieros y la protección de los depositantes e inversores</t>
  </si>
  <si>
    <r>
      <t>ECAI (</t>
    </r>
    <r>
      <rPr>
        <b/>
        <i/>
        <sz val="10"/>
        <color theme="6" tint="-0.249977111117893"/>
        <rFont val="BBVABentonSansLight"/>
        <family val="3"/>
        <scheme val="minor"/>
      </rPr>
      <t>External Credit Assestment Institutions</t>
    </r>
    <r>
      <rPr>
        <b/>
        <sz val="10"/>
        <color theme="6" tint="-0.249977111117893"/>
        <rFont val="BBVABentonSansLight"/>
        <family val="3"/>
        <scheme val="minor"/>
      </rPr>
      <t>)</t>
    </r>
  </si>
  <si>
    <t>Agencia Externa de Calificación Crediticia designada por la entidad</t>
  </si>
  <si>
    <t>ECC (Entidades de Contrpartida Central)</t>
  </si>
  <si>
    <t>EO (Exposición Original)</t>
  </si>
  <si>
    <t>Importe bruto que la entidad puede llegar a perder en caso de que la contraparte no pueda cumplir con sus obligaciones contractuales de pago, sin tener en cuenta el efecto de las garantías ni las mejoras de crédito u operaciones de mitigación de riesgo de crédito</t>
  </si>
  <si>
    <r>
      <t>ERBA (</t>
    </r>
    <r>
      <rPr>
        <b/>
        <i/>
        <sz val="10"/>
        <color theme="6" tint="-0.249977111117893"/>
        <rFont val="BBVABentonSansLight"/>
        <family val="3"/>
        <scheme val="minor"/>
      </rPr>
      <t>External Rating Base Aproach</t>
    </r>
    <r>
      <rPr>
        <b/>
        <sz val="10"/>
        <color theme="6" tint="-0.249977111117893"/>
        <rFont val="BBVABentonSansLight"/>
        <family val="3"/>
        <scheme val="minor"/>
      </rPr>
      <t>)</t>
    </r>
  </si>
  <si>
    <r>
      <t>IMA (</t>
    </r>
    <r>
      <rPr>
        <b/>
        <i/>
        <sz val="10"/>
        <color theme="6" tint="-0.249977111117893"/>
        <rFont val="BBVABentonSansLight"/>
        <family val="3"/>
        <scheme val="minor"/>
      </rPr>
      <t>Internal Model Approach</t>
    </r>
    <r>
      <rPr>
        <b/>
        <sz val="10"/>
        <color theme="6" tint="-0.249977111117893"/>
        <rFont val="BBVABentonSansLight"/>
        <family val="3"/>
        <scheme val="minor"/>
      </rPr>
      <t>)</t>
    </r>
  </si>
  <si>
    <t>Método de Modelos Internos para el cálculo de la exposición originada por riesgo de mercado</t>
  </si>
  <si>
    <r>
      <t>IRB (</t>
    </r>
    <r>
      <rPr>
        <b/>
        <i/>
        <sz val="10"/>
        <color theme="6" tint="-0.249977111117893"/>
        <rFont val="BBVABentonSansLight"/>
        <family val="3"/>
        <scheme val="minor"/>
      </rPr>
      <t>Internal Rating-Based approach</t>
    </r>
    <r>
      <rPr>
        <b/>
        <sz val="10"/>
        <color theme="6" tint="-0.249977111117893"/>
        <rFont val="BBVABentonSansLight"/>
        <family val="3"/>
        <scheme val="minor"/>
      </rPr>
      <t>)</t>
    </r>
  </si>
  <si>
    <r>
      <t>Método de Modelos Internos para el cálculo de la exposición originada por riesgo de crédito, basado en calificaciones internas (</t>
    </r>
    <r>
      <rPr>
        <i/>
        <sz val="10"/>
        <color theme="0" tint="-0.499984740745262"/>
        <rFont val="BBVABentonSansLight"/>
        <family val="3"/>
        <scheme val="minor"/>
      </rPr>
      <t>ratings</t>
    </r>
    <r>
      <rPr>
        <sz val="10"/>
        <color theme="0" tint="-0.499984740745262"/>
        <rFont val="BBVABentonSansLight"/>
        <family val="3"/>
        <scheme val="minor"/>
      </rPr>
      <t xml:space="preserve"> internos). Este método puede desagregarse en dos tipos: FIRB (</t>
    </r>
    <r>
      <rPr>
        <i/>
        <sz val="10"/>
        <color theme="0" tint="-0.499984740745262"/>
        <rFont val="BBVABentonSansLight"/>
        <family val="3"/>
        <scheme val="minor"/>
      </rPr>
      <t>Foundation IRB</t>
    </r>
    <r>
      <rPr>
        <sz val="10"/>
        <color theme="0" tint="-0.499984740745262"/>
        <rFont val="BBVABentonSansLight"/>
        <family val="3"/>
        <scheme val="minor"/>
      </rPr>
      <t>) y AIRB (</t>
    </r>
    <r>
      <rPr>
        <i/>
        <sz val="10"/>
        <color theme="0" tint="-0.499984740745262"/>
        <rFont val="BBVABentonSansLight"/>
        <family val="3"/>
        <scheme val="minor"/>
      </rPr>
      <t>Advanced IRB</t>
    </r>
    <r>
      <rPr>
        <sz val="10"/>
        <color theme="0" tint="-0.499984740745262"/>
        <rFont val="BBVABentonSansLight"/>
        <family val="3"/>
        <scheme val="minor"/>
      </rPr>
      <t>), dependiendo del uso de estimaciones establecidas por el Supervisor o estimaciones propias</t>
    </r>
  </si>
  <si>
    <t xml:space="preserve">Método basado en calificaciones internas.  Éste método está basado en el cálculo de la ponderación por riesgo de las exposiciones subyacentes, como si estas no se hubieran titulizado, con sujeción a ciertos datos de entrada predefinidos. </t>
  </si>
  <si>
    <r>
      <t xml:space="preserve">IRC </t>
    </r>
    <r>
      <rPr>
        <b/>
        <i/>
        <sz val="10"/>
        <color theme="6" tint="-0.249977111117893"/>
        <rFont val="BBVABentonSansLight"/>
        <family val="3"/>
        <scheme val="minor"/>
      </rPr>
      <t>(Incremental Risk Capital)</t>
    </r>
  </si>
  <si>
    <t>Cargo aplicado a la exposición por riesgo de mercado calculada por método interno que cuantifica el riesgo no capturado por el modelo VaR, específicamente en los eventos de migración y default</t>
  </si>
  <si>
    <r>
      <t>LCR (</t>
    </r>
    <r>
      <rPr>
        <b/>
        <i/>
        <sz val="10"/>
        <color theme="6" tint="-0.249977111117893"/>
        <rFont val="BBVABentonSansLight"/>
        <family val="3"/>
        <scheme val="minor"/>
      </rPr>
      <t>Liquidity Coverage Ratio</t>
    </r>
    <r>
      <rPr>
        <b/>
        <sz val="10"/>
        <color theme="6" tint="-0.249977111117893"/>
        <rFont val="BBVABentonSansLight"/>
        <family val="3"/>
        <scheme val="minor"/>
      </rPr>
      <t>)</t>
    </r>
  </si>
  <si>
    <t>Ratio de cobertura de liquidez</t>
  </si>
  <si>
    <r>
      <t>LGD (</t>
    </r>
    <r>
      <rPr>
        <b/>
        <i/>
        <sz val="10"/>
        <color theme="6" tint="-0.249977111117893"/>
        <rFont val="BBVABentonSansLight"/>
        <family val="3"/>
        <scheme val="minor"/>
      </rPr>
      <t>Loss Given Default</t>
    </r>
    <r>
      <rPr>
        <b/>
        <sz val="10"/>
        <color theme="6" tint="-0.249977111117893"/>
        <rFont val="BBVABentonSansLight"/>
        <family val="3"/>
        <scheme val="minor"/>
      </rPr>
      <t>)</t>
    </r>
  </si>
  <si>
    <t>Severidad o importe que se perdería en caso de impago</t>
  </si>
  <si>
    <r>
      <t>LR (</t>
    </r>
    <r>
      <rPr>
        <b/>
        <i/>
        <sz val="10"/>
        <color theme="6" tint="-0.249977111117893"/>
        <rFont val="BBVABentonSansLight"/>
        <family val="3"/>
        <scheme val="minor"/>
      </rPr>
      <t>Leverage Ratio</t>
    </r>
    <r>
      <rPr>
        <b/>
        <sz val="10"/>
        <color theme="6" tint="-0.249977111117893"/>
        <rFont val="BBVABentonSansLight"/>
        <family val="3"/>
        <scheme val="minor"/>
      </rPr>
      <t>)</t>
    </r>
  </si>
  <si>
    <t>Ratio de apalancamiento: medida que relaciona el endeudamiento y el activo de una empresa, calculado como el capital de nivel 1 dividido entre la exposición total de la entidad</t>
  </si>
  <si>
    <r>
      <t>MDA (</t>
    </r>
    <r>
      <rPr>
        <b/>
        <i/>
        <sz val="10"/>
        <color theme="6" tint="-0.249977111117893"/>
        <rFont val="BBVABentonSansLight"/>
        <family val="3"/>
        <scheme val="minor"/>
      </rPr>
      <t>Maximum Distributable Amount</t>
    </r>
    <r>
      <rPr>
        <b/>
        <sz val="10"/>
        <color theme="6" tint="-0.249977111117893"/>
        <rFont val="BBVABentonSansLight"/>
        <family val="3"/>
        <scheme val="minor"/>
      </rPr>
      <t>)</t>
    </r>
  </si>
  <si>
    <t>NIIF 9 (Normas Internacionales de Información Financiera - Instrumentos Financieros)</t>
  </si>
  <si>
    <r>
      <t>NSFR (</t>
    </r>
    <r>
      <rPr>
        <b/>
        <i/>
        <sz val="10"/>
        <color theme="6" tint="-0.249977111117893"/>
        <rFont val="BBVABentonSansLight"/>
        <family val="3"/>
        <scheme val="minor"/>
      </rPr>
      <t>Net Stable Funding Ratio</t>
    </r>
    <r>
      <rPr>
        <b/>
        <sz val="10"/>
        <color theme="6" tint="-0.249977111117893"/>
        <rFont val="BBVABentonSansLight"/>
        <family val="3"/>
        <scheme val="minor"/>
      </rPr>
      <t>)</t>
    </r>
  </si>
  <si>
    <t>Es el cofiente entre la cantidad de financiación estable disponible y la cantidad de financiación estable requerida</t>
  </si>
  <si>
    <r>
      <t>PD (</t>
    </r>
    <r>
      <rPr>
        <b/>
        <i/>
        <sz val="10"/>
        <color theme="6" tint="-0.249977111117893"/>
        <rFont val="BBVABentonSansLight"/>
        <family val="3"/>
        <scheme val="minor"/>
      </rPr>
      <t>Probability of Default</t>
    </r>
    <r>
      <rPr>
        <b/>
        <sz val="10"/>
        <color theme="6" tint="-0.249977111117893"/>
        <rFont val="BBVABentonSansLight"/>
        <family val="3"/>
        <scheme val="minor"/>
      </rPr>
      <t>)</t>
    </r>
  </si>
  <si>
    <t>Probabilidad de impago de una contraparte durante un periodo de un año</t>
  </si>
  <si>
    <r>
      <t>QCCP (</t>
    </r>
    <r>
      <rPr>
        <b/>
        <i/>
        <sz val="10"/>
        <color theme="6" tint="-0.249977111117893"/>
        <rFont val="BBVABentonSansLight"/>
        <family val="3"/>
        <scheme val="minor"/>
      </rPr>
      <t>Qualifying central counterparty</t>
    </r>
    <r>
      <rPr>
        <b/>
        <sz val="10"/>
        <color theme="6" tint="-0.249977111117893"/>
        <rFont val="BBVABentonSansLight"/>
        <family val="3"/>
        <scheme val="minor"/>
      </rPr>
      <t>)</t>
    </r>
  </si>
  <si>
    <t>Entidad de contrapartida central que haya sido, o bien autorizada con arreglo al artículo 14 del Reglamento (UE) nº 648/2012, o bien reconocida de conformidad con el artículo 25 de dicho Reglamento</t>
  </si>
  <si>
    <r>
      <t>RW (</t>
    </r>
    <r>
      <rPr>
        <b/>
        <i/>
        <sz val="10"/>
        <color theme="6" tint="-0.249977111117893"/>
        <rFont val="BBVABentonSansLight"/>
        <family val="3"/>
        <scheme val="minor"/>
      </rPr>
      <t>Risk Weight</t>
    </r>
    <r>
      <rPr>
        <b/>
        <sz val="10"/>
        <color theme="6" tint="-0.249977111117893"/>
        <rFont val="BBVABentonSansLight"/>
        <family val="3"/>
        <scheme val="minor"/>
      </rPr>
      <t>)</t>
    </r>
  </si>
  <si>
    <t>Grado de riesgo aplicado a las exposiciones (%)</t>
  </si>
  <si>
    <r>
      <t>SFTs (</t>
    </r>
    <r>
      <rPr>
        <b/>
        <i/>
        <sz val="10"/>
        <color theme="6" tint="-0.249977111117893"/>
        <rFont val="BBVABentonSansLight"/>
        <family val="3"/>
        <scheme val="minor"/>
      </rPr>
      <t>Securities Finantial Transactions</t>
    </r>
    <r>
      <rPr>
        <b/>
        <sz val="10"/>
        <color theme="6" tint="-0.249977111117893"/>
        <rFont val="BBVABentonSansLight"/>
        <family val="3"/>
        <scheme val="minor"/>
      </rPr>
      <t>)</t>
    </r>
  </si>
  <si>
    <r>
      <t>SREP (</t>
    </r>
    <r>
      <rPr>
        <b/>
        <i/>
        <sz val="10"/>
        <color theme="6" tint="-0.249977111117893"/>
        <rFont val="BBVABentonSansLight"/>
        <family val="3"/>
        <scheme val="minor"/>
      </rPr>
      <t>Supervisory Review and Evaluation Process</t>
    </r>
    <r>
      <rPr>
        <b/>
        <sz val="10"/>
        <color theme="6" tint="-0.249977111117893"/>
        <rFont val="BBVABentonSansLight"/>
        <family val="3"/>
        <scheme val="minor"/>
      </rPr>
      <t>)</t>
    </r>
  </si>
  <si>
    <t>Proceso de Revisión y Evaluación Supervisora</t>
  </si>
  <si>
    <t>TIER I (Capital de primer nivel)</t>
  </si>
  <si>
    <t>Capital formado por los instrumentos que son capaces de absorber pérdidas cuando la entidad está en funcionamiento. Se compone del CET1 y el AT1</t>
  </si>
  <si>
    <t>TIER II (Capital de segundo nivel)</t>
  </si>
  <si>
    <t>Capital suplementario formado por instrumentos, fundamentalmente deuda subordinada, reservas de revalorización e instrumentos híbridos, que absorberán pérdidas cuando la entidad no sea viable</t>
  </si>
  <si>
    <r>
      <t>TRIM (</t>
    </r>
    <r>
      <rPr>
        <b/>
        <i/>
        <sz val="10"/>
        <color theme="6" tint="-0.249977111117893"/>
        <rFont val="BBVABentonSansLight"/>
        <family val="3"/>
        <scheme val="minor"/>
      </rPr>
      <t>Targeted Review of Internal Models</t>
    </r>
    <r>
      <rPr>
        <b/>
        <sz val="10"/>
        <color theme="6" tint="-0.249977111117893"/>
        <rFont val="BBVABentonSansLight"/>
        <family val="3"/>
        <scheme val="minor"/>
      </rPr>
      <t>)</t>
    </r>
  </si>
  <si>
    <t>La revisión específica de los modelos internos (TRIM, por sus siglas en inglés) es un proyecto dirigido a evaluar si los modelos internos que los bancos utilizan actualmente cumplen los requisitos regulatorios y si sus resultados son fiables y comparables</t>
  </si>
  <si>
    <t>UGLs (Unidades de Gestión de Liquidez)</t>
  </si>
  <si>
    <t>Entidades del Grupo con autosuficiencia financiera creadas con el objetivo de prevenir y limitar el riesgo de liquidez, evitando eventuales contagios por crisis que podrían afectar solo a una o varias de estas Entidades</t>
  </si>
  <si>
    <r>
      <t>VaR (</t>
    </r>
    <r>
      <rPr>
        <b/>
        <i/>
        <sz val="10"/>
        <color theme="6" tint="-0.249977111117893"/>
        <rFont val="BBVABentonSansLight"/>
        <family val="3"/>
        <scheme val="minor"/>
      </rPr>
      <t>Value at Risk</t>
    </r>
    <r>
      <rPr>
        <b/>
        <sz val="10"/>
        <color theme="6" tint="-0.249977111117893"/>
        <rFont val="BBVABentonSansLight"/>
        <family val="3"/>
        <scheme val="minor"/>
      </rPr>
      <t>)</t>
    </r>
  </si>
  <si>
    <t>Modelo de medición de riesgo que proporciona una predicción de la pérdida máxima que podrían experimentar las carteras de trading de la entidad como resultado de las variaciones de los precios de los mercados en un horizonte temporal determinado y para un intervalo de confianza concreto. Adicionalmente si se le aplicara un mayor estrés obtendríamos el SVAR</t>
  </si>
  <si>
    <t>Glosario</t>
  </si>
  <si>
    <r>
      <rPr>
        <b/>
        <sz val="10"/>
        <color rgb="FF676767"/>
        <rFont val="BBVABentonSansLight"/>
        <family val="3"/>
        <scheme val="minor"/>
      </rPr>
      <t>Tabla 5</t>
    </r>
    <r>
      <rPr>
        <b/>
        <sz val="10"/>
        <color rgb="FF000000"/>
        <rFont val="BBVABentonSansLight"/>
        <family val="3"/>
        <scheme val="minor"/>
      </rPr>
      <t>.</t>
    </r>
    <r>
      <rPr>
        <sz val="10"/>
        <color rgb="FF666666"/>
        <rFont val="BBVABentonSansLight"/>
        <family val="3"/>
        <scheme val="minor"/>
      </rPr>
      <t xml:space="preserve"> NIIF9-FL: Comparación de los fondos propios y de los ratios de capital y de apalancamiento de las entidades con y sin la aplicación de las disposiciones transitorias de la NIIF9 o de </t>
    </r>
    <r>
      <rPr>
        <i/>
        <sz val="10"/>
        <color rgb="FF666666"/>
        <rFont val="BBVABentonSansLight"/>
        <family val="3"/>
        <scheme val="minor"/>
      </rPr>
      <t>Expected Credit Losses</t>
    </r>
    <r>
      <rPr>
        <sz val="10"/>
        <color rgb="FF666666"/>
        <rFont val="BBVABentonSansLight"/>
        <family val="3"/>
        <scheme val="minor"/>
      </rPr>
      <t xml:space="preserve"> (ECL) análogas y con y sin la aplicación de las disposiciones transitorias de PyG no realizadas valoradas a valor razonable con cambios en OCI </t>
    </r>
    <r>
      <rPr>
        <sz val="10"/>
        <color theme="5"/>
        <rFont val="BBVABentonSansLight"/>
        <family val="3"/>
        <scheme val="minor"/>
      </rPr>
      <t>(Millones de euros)</t>
    </r>
  </si>
  <si>
    <r>
      <rPr>
        <b/>
        <sz val="10"/>
        <color rgb="FF666666"/>
        <rFont val="BBVABentonSansLight"/>
        <family val="3"/>
        <scheme val="minor"/>
      </rPr>
      <t>Tabla 6.</t>
    </r>
    <r>
      <rPr>
        <sz val="10"/>
        <color rgb="FF666666"/>
        <rFont val="BBVABentonSansLight"/>
        <family val="3"/>
        <scheme val="minor"/>
      </rPr>
      <t xml:space="preserve"> EU OV1 - Visión general de los APRs </t>
    </r>
    <r>
      <rPr>
        <sz val="10"/>
        <color theme="5"/>
        <rFont val="BBVABentonSansLight"/>
        <family val="3"/>
        <scheme val="minor"/>
      </rPr>
      <t>(Millones de euros)</t>
    </r>
  </si>
  <si>
    <r>
      <rPr>
        <b/>
        <sz val="10"/>
        <color rgb="FF666666"/>
        <rFont val="BBVABentonSansLight"/>
        <family val="3"/>
        <scheme val="minor"/>
      </rPr>
      <t xml:space="preserve">Tabla 7. </t>
    </r>
    <r>
      <rPr>
        <sz val="10"/>
        <color rgb="FF666666"/>
        <rFont val="BBVABentonSansLight"/>
        <family val="3"/>
        <scheme val="minor"/>
      </rPr>
      <t xml:space="preserve">Requerimientos de capital por tipo de riesgo y categoría de exposición </t>
    </r>
    <r>
      <rPr>
        <sz val="10"/>
        <color theme="5"/>
        <rFont val="BBVABentonSansLight"/>
        <family val="3"/>
        <scheme val="minor"/>
      </rPr>
      <t>(Millones de euros)</t>
    </r>
  </si>
  <si>
    <r>
      <rPr>
        <b/>
        <sz val="10"/>
        <color rgb="FF666666"/>
        <rFont val="BBVABentonSansLight"/>
        <family val="3"/>
        <scheme val="minor"/>
      </rPr>
      <t xml:space="preserve">Tabla 8. </t>
    </r>
    <r>
      <rPr>
        <sz val="10"/>
        <color rgb="FF666666"/>
        <rFont val="BBVABentonSansLight"/>
        <family val="3"/>
        <scheme val="minor"/>
      </rPr>
      <t xml:space="preserve">Exposición al Riesgo de Crédito y Contraparte </t>
    </r>
    <r>
      <rPr>
        <sz val="10"/>
        <color theme="5"/>
        <rFont val="BBVABentonSansLight"/>
        <family val="3"/>
        <scheme val="minor"/>
      </rPr>
      <t>(Millones de euros. 30-06-2021)</t>
    </r>
  </si>
  <si>
    <r>
      <rPr>
        <b/>
        <sz val="10"/>
        <color rgb="FF666666"/>
        <rFont val="BBVABentonSansLight"/>
        <family val="3"/>
        <scheme val="minor"/>
      </rPr>
      <t xml:space="preserve">Tabla 10. </t>
    </r>
    <r>
      <rPr>
        <sz val="10"/>
        <color rgb="FF666666"/>
        <rFont val="BBVABentonSansLight"/>
        <family val="3"/>
        <scheme val="minor"/>
      </rPr>
      <t xml:space="preserve">EU CR1 - Exposiciones performing y non-performing y provisiones asociadas </t>
    </r>
    <r>
      <rPr>
        <sz val="10"/>
        <color theme="5"/>
        <rFont val="BBVABentonSansLight"/>
        <family val="3"/>
        <scheme val="minor"/>
      </rPr>
      <t>(Millones de euros. 30-06-2021)</t>
    </r>
  </si>
  <si>
    <r>
      <rPr>
        <b/>
        <sz val="10"/>
        <color rgb="FF666666"/>
        <rFont val="BBVABentonSansLight"/>
        <family val="3"/>
        <scheme val="minor"/>
      </rPr>
      <t>Tabla 11.</t>
    </r>
    <r>
      <rPr>
        <sz val="10"/>
        <color rgb="FF666666"/>
        <rFont val="BBVABentonSansLight"/>
        <family val="3"/>
        <scheme val="minor"/>
      </rPr>
      <t xml:space="preserve"> EU CQ4 - Calidad crediticia de las exposiciones por zona geográfica </t>
    </r>
    <r>
      <rPr>
        <sz val="10"/>
        <color theme="5"/>
        <rFont val="BBVABentonSansLight"/>
        <family val="3"/>
        <scheme val="minor"/>
      </rPr>
      <t>(Millones de euros. 30-06-2021)</t>
    </r>
  </si>
  <si>
    <r>
      <rPr>
        <b/>
        <sz val="10"/>
        <color rgb="FF666666"/>
        <rFont val="BBVABentonSansLight"/>
        <family val="3"/>
        <scheme val="minor"/>
      </rPr>
      <t>Tabla 12.</t>
    </r>
    <r>
      <rPr>
        <sz val="10"/>
        <color rgb="FF666666"/>
        <rFont val="BBVABentonSansLight"/>
        <family val="3"/>
        <scheme val="minor"/>
      </rPr>
      <t xml:space="preserve"> EU CQ5 - Calidad crediticia de las préstamos y anticipos a Sociedades no financieras por sector de actividad </t>
    </r>
    <r>
      <rPr>
        <sz val="10"/>
        <color theme="5"/>
        <rFont val="BBVABentonSansLight"/>
        <family val="3"/>
        <scheme val="minor"/>
      </rPr>
      <t>(Millones de euros. 30-06-2021)</t>
    </r>
  </si>
  <si>
    <r>
      <rPr>
        <b/>
        <sz val="10"/>
        <color rgb="FF666666"/>
        <rFont val="BBVABentonSansLight"/>
        <family val="3"/>
        <scheme val="minor"/>
      </rPr>
      <t>Tabla 13.</t>
    </r>
    <r>
      <rPr>
        <sz val="10"/>
        <color rgb="FF666666"/>
        <rFont val="BBVABentonSansLight"/>
        <family val="3"/>
        <scheme val="minor"/>
      </rPr>
      <t xml:space="preserve"> EU CQ3 - Calidad crediticia de las exposiciones dudosas y no dudosas según número de días transcurridos desde su vencimiento </t>
    </r>
    <r>
      <rPr>
        <sz val="10"/>
        <color theme="5"/>
        <rFont val="BBVABentonSansLight"/>
        <family val="3"/>
        <scheme val="minor"/>
      </rPr>
      <t>(Millones de euros. 30-06-2021)</t>
    </r>
  </si>
  <si>
    <r>
      <rPr>
        <b/>
        <sz val="10"/>
        <color rgb="FF666666"/>
        <rFont val="BBVABentonSansLight"/>
        <family val="3"/>
        <scheme val="minor"/>
      </rPr>
      <t>Tabla 15.</t>
    </r>
    <r>
      <rPr>
        <sz val="10"/>
        <color rgb="FF666666"/>
        <rFont val="BBVABentonSansLight"/>
        <family val="3"/>
        <scheme val="minor"/>
      </rPr>
      <t xml:space="preserve"> EU CQ1 - Calidad crediticia de exposiciones reestructuradas o refinanciadas </t>
    </r>
    <r>
      <rPr>
        <sz val="10"/>
        <color theme="5"/>
        <rFont val="BBVABentonSansLight"/>
        <family val="3"/>
        <scheme val="minor"/>
      </rPr>
      <t>(Millones de euros. 30-06-2021)</t>
    </r>
  </si>
  <si>
    <r>
      <rPr>
        <b/>
        <sz val="10"/>
        <color rgb="FF666666"/>
        <rFont val="BBVABentonSansLight"/>
        <family val="3"/>
        <scheme val="minor"/>
      </rPr>
      <t>Tabla 16.</t>
    </r>
    <r>
      <rPr>
        <sz val="10"/>
        <color rgb="FF666666"/>
        <rFont val="BBVABentonSansLight"/>
        <family val="3"/>
        <scheme val="minor"/>
      </rPr>
      <t xml:space="preserve"> EU CQ7 - Garantías reales obtenidas mediante toma de posesión y procesos de ejecución </t>
    </r>
    <r>
      <rPr>
        <sz val="10"/>
        <color theme="5"/>
        <rFont val="BBVABentonSansLight"/>
        <family val="3"/>
        <scheme val="minor"/>
      </rPr>
      <t>(Millones de euros)</t>
    </r>
  </si>
  <si>
    <t>EU CCR2 - Riesgo de crédito. Requerimiento de capital por ajuste de valoración del crédito (CVA)</t>
  </si>
  <si>
    <t>EU CCR8 - Exposiciones frente a entidades de contrapartida central</t>
  </si>
  <si>
    <t>EU IRRBB1 - Riesgo de tipo de interés de la cartera de inversión</t>
  </si>
  <si>
    <t>EU CC1 - Plantilla de información sobre fondos propios</t>
  </si>
  <si>
    <r>
      <rPr>
        <b/>
        <sz val="10"/>
        <color rgb="FF666666"/>
        <rFont val="BBVABentonSansLight"/>
        <family val="3"/>
        <scheme val="minor"/>
      </rPr>
      <t xml:space="preserve">Tabla 17. </t>
    </r>
    <r>
      <rPr>
        <sz val="10"/>
        <color rgb="FF666666"/>
        <rFont val="BBVABentonSansLight"/>
        <family val="3"/>
        <scheme val="minor"/>
      </rPr>
      <t>Información relativa a préstamos y anticipos sujetos a moratorias legislativas y no legislativas</t>
    </r>
    <r>
      <rPr>
        <sz val="10"/>
        <color rgb="FF5BBEFF"/>
        <rFont val="BBVABentonSansLight"/>
        <family val="3"/>
        <scheme val="minor"/>
      </rPr>
      <t xml:space="preserve"> (Millones de euros. 30-06-2021)</t>
    </r>
  </si>
  <si>
    <r>
      <rPr>
        <b/>
        <sz val="10"/>
        <color rgb="FF666666"/>
        <rFont val="BBVABentonSansLight"/>
        <family val="3"/>
        <scheme val="minor"/>
      </rPr>
      <t xml:space="preserve">Tabla 18. </t>
    </r>
    <r>
      <rPr>
        <sz val="10"/>
        <color rgb="FF666666"/>
        <rFont val="BBVABentonSansLight"/>
        <family val="3"/>
        <scheme val="minor"/>
      </rPr>
      <t>Desglose de préstamos y anticipos sujetos a moratorias legislativas y no legislativas en función del vencimiento residual de las moratorias</t>
    </r>
    <r>
      <rPr>
        <sz val="10"/>
        <color rgb="FF5BBEFF"/>
        <rFont val="BBVABentonSansLight"/>
        <family val="3"/>
        <scheme val="minor"/>
      </rPr>
      <t xml:space="preserve"> (Millones de euros. 30-06-2021)</t>
    </r>
  </si>
  <si>
    <r>
      <rPr>
        <b/>
        <sz val="10"/>
        <color rgb="FF666666"/>
        <rFont val="BBVABentonSansLight"/>
        <family val="3"/>
        <scheme val="minor"/>
      </rPr>
      <t xml:space="preserve">Tabla 19. </t>
    </r>
    <r>
      <rPr>
        <sz val="10"/>
        <color rgb="FF666666"/>
        <rFont val="BBVABentonSansLight"/>
        <family val="3"/>
        <scheme val="minor"/>
      </rPr>
      <t xml:space="preserve">Información relativa a préstamos y anticipos nuevos sujetos a programas de garantías públicas introducidos en respuesta de la crisis de la COVID-19 </t>
    </r>
    <r>
      <rPr>
        <sz val="10"/>
        <color rgb="FF5BBEFF"/>
        <rFont val="BBVABentonSansLight"/>
        <family val="3"/>
        <scheme val="minor"/>
      </rPr>
      <t>(Millones de euros. 30-06-2021)</t>
    </r>
  </si>
  <si>
    <r>
      <rPr>
        <b/>
        <sz val="10"/>
        <color rgb="FF666666"/>
        <rFont val="BBVABentonSansLight"/>
        <family val="2"/>
        <scheme val="minor"/>
      </rPr>
      <t>Tabla 20.</t>
    </r>
    <r>
      <rPr>
        <sz val="10"/>
        <color rgb="FF666666"/>
        <rFont val="BBVABentonSansLight"/>
        <family val="3"/>
        <scheme val="minor"/>
      </rPr>
      <t xml:space="preserve"> EU CR4 - Método estándar: exposición al riesgo de crédito y efectos de la reducción del riesgo de crédito </t>
    </r>
    <r>
      <rPr>
        <sz val="10"/>
        <color theme="5"/>
        <rFont val="BBVABentonSansLight"/>
        <family val="2"/>
        <scheme val="minor"/>
      </rPr>
      <t>(Millones de euros. 30-06-2021)</t>
    </r>
  </si>
  <si>
    <t>Valor total no ponderado</t>
  </si>
  <si>
    <t>Valor total ponderado</t>
  </si>
  <si>
    <t>(5) En el método estándar, corresponde con el valor de la exposición tras la aplicación de las técnicas de mitigación del riesgo de crédito admisibles, netas de los ajustes de volatilidad</t>
  </si>
  <si>
    <r>
      <rPr>
        <b/>
        <sz val="10"/>
        <color rgb="FF666666"/>
        <rFont val="BBVABentonSansLight"/>
        <family val="3"/>
        <scheme val="minor"/>
      </rPr>
      <t>Tabla 21.</t>
    </r>
    <r>
      <rPr>
        <sz val="10"/>
        <color rgb="FF666666"/>
        <rFont val="BBVABentonSansLight"/>
        <family val="3"/>
        <scheme val="minor"/>
      </rPr>
      <t xml:space="preserve"> EU CR5 - Método estándar: Valores de la exposición después de la aplicación de las técnicas de reducción del riesgo de crédito</t>
    </r>
    <r>
      <rPr>
        <sz val="10"/>
        <color theme="5"/>
        <rFont val="BBVABentonSansLight"/>
        <family val="3"/>
        <scheme val="minor"/>
      </rPr>
      <t xml:space="preserve"> (Millones de euros. 30-06-2021)</t>
    </r>
  </si>
  <si>
    <r>
      <rPr>
        <b/>
        <sz val="10"/>
        <color rgb="FF666666"/>
        <rFont val="BBVABentonSansLight"/>
        <family val="3"/>
        <scheme val="minor"/>
      </rPr>
      <t>Tabla 22.</t>
    </r>
    <r>
      <rPr>
        <sz val="10"/>
        <color rgb="FF666666"/>
        <rFont val="BBVABentonSansLight"/>
        <family val="3"/>
        <scheme val="minor"/>
      </rPr>
      <t xml:space="preserve"> Estado de flujos de APR para el Método estándar de Riesgo de Crédito y Contraparte </t>
    </r>
    <r>
      <rPr>
        <sz val="10"/>
        <color theme="5"/>
        <rFont val="BBVABentonSansLight"/>
        <family val="3"/>
        <scheme val="minor"/>
      </rPr>
      <t>(Millones de euros)</t>
    </r>
  </si>
  <si>
    <r>
      <rPr>
        <b/>
        <sz val="10"/>
        <color rgb="FF666666"/>
        <rFont val="BBVABentonSansLight"/>
        <family val="3"/>
        <scheme val="minor"/>
      </rPr>
      <t xml:space="preserve">Tabla 23. </t>
    </r>
    <r>
      <rPr>
        <sz val="10"/>
        <color rgb="FF666666"/>
        <rFont val="BBVABentonSansLight"/>
        <family val="3"/>
        <scheme val="minor"/>
      </rPr>
      <t xml:space="preserve">EU CR6 - Método IRB: Exposiciones al riesgo de crédito por categoría de exposición e intervalo de PD </t>
    </r>
    <r>
      <rPr>
        <sz val="10"/>
        <color theme="5"/>
        <rFont val="BBVABentonSansLight"/>
        <family val="3"/>
        <scheme val="minor"/>
      </rPr>
      <t>(Millones de euros. 30-06-2021)</t>
    </r>
  </si>
  <si>
    <r>
      <rPr>
        <b/>
        <sz val="10"/>
        <color rgb="FF666666"/>
        <rFont val="BBVABentonSansLight"/>
        <family val="3"/>
        <scheme val="minor"/>
      </rPr>
      <t>Tabla 24.</t>
    </r>
    <r>
      <rPr>
        <sz val="10"/>
        <color rgb="FF666666"/>
        <rFont val="BBVABentonSansLight"/>
        <family val="3"/>
        <scheme val="minor"/>
      </rPr>
      <t xml:space="preserve"> EU CR7-A - Método IRB; Uso de las técnicas de mitigación de riesgo </t>
    </r>
    <r>
      <rPr>
        <sz val="10"/>
        <color theme="5"/>
        <rFont val="BBVABentonSansLight"/>
        <family val="3"/>
        <scheme val="minor"/>
      </rPr>
      <t>(Millones de euros. 30-06-2021)</t>
    </r>
  </si>
  <si>
    <r>
      <rPr>
        <b/>
        <sz val="10"/>
        <color rgb="FF666666"/>
        <rFont val="BBVABentonSansLight"/>
        <family val="3"/>
        <scheme val="minor"/>
      </rPr>
      <t>Tabla 25.</t>
    </r>
    <r>
      <rPr>
        <sz val="10"/>
        <color rgb="FF666666"/>
        <rFont val="BBVABentonSansLight"/>
        <family val="3"/>
        <scheme val="minor"/>
      </rPr>
      <t xml:space="preserve"> EU CR8 - Estados de flujos de APR de exposiciones al riesgo de crédito y contraparte según el método IRB</t>
    </r>
    <r>
      <rPr>
        <sz val="10"/>
        <color theme="5"/>
        <rFont val="BBVABentonSansLight"/>
        <family val="3"/>
        <scheme val="minor"/>
      </rPr>
      <t xml:space="preserve"> (Millones de euros)</t>
    </r>
  </si>
  <si>
    <r>
      <rPr>
        <b/>
        <sz val="10"/>
        <color rgb="FF666666"/>
        <rFont val="BBVABentonSansLight"/>
        <family val="3"/>
        <scheme val="minor"/>
      </rPr>
      <t>Tabla 28.</t>
    </r>
    <r>
      <rPr>
        <sz val="10"/>
        <color rgb="FF666666"/>
        <rFont val="BBVABentonSansLight"/>
        <family val="3"/>
        <scheme val="minor"/>
      </rPr>
      <t xml:space="preserve"> Posiciones sujetas a riesgo de contraparte en términos de EO, EAD y APRs </t>
    </r>
    <r>
      <rPr>
        <sz val="10"/>
        <color theme="5"/>
        <rFont val="BBVABentonSansLight"/>
        <family val="3"/>
        <scheme val="minor"/>
      </rPr>
      <t>(Millones de euros. 30-06-2021)</t>
    </r>
  </si>
  <si>
    <r>
      <rPr>
        <b/>
        <sz val="10"/>
        <color rgb="FF666666"/>
        <rFont val="BBVABentonSansLight"/>
        <family val="3"/>
        <scheme val="minor"/>
      </rPr>
      <t>Tabla 29.</t>
    </r>
    <r>
      <rPr>
        <sz val="10"/>
        <color rgb="FF666666"/>
        <rFont val="BBVABentonSansLight"/>
        <family val="3"/>
        <scheme val="minor"/>
      </rPr>
      <t xml:space="preserve"> EU CCR1 - Análisis de la exposición al riesgo de contraparte en función del método</t>
    </r>
    <r>
      <rPr>
        <sz val="10"/>
        <color theme="5"/>
        <rFont val="BBVABentonSansLight"/>
        <family val="3"/>
        <scheme val="minor"/>
      </rPr>
      <t xml:space="preserve"> (Millones de euros)</t>
    </r>
  </si>
  <si>
    <r>
      <rPr>
        <b/>
        <sz val="10"/>
        <color rgb="FF666666"/>
        <rFont val="BBVABentonSansLight"/>
        <family val="3"/>
        <scheme val="minor"/>
      </rPr>
      <t>Tabla 30.</t>
    </r>
    <r>
      <rPr>
        <sz val="10"/>
        <color rgb="FF666666"/>
        <rFont val="BBVABentonSansLight"/>
        <family val="3"/>
        <scheme val="minor"/>
      </rPr>
      <t xml:space="preserve"> EU CCR3 - Método estándar: exposiciones al riesgo de contraparte por cartera regulatoria y riesgo</t>
    </r>
    <r>
      <rPr>
        <sz val="10"/>
        <color theme="5"/>
        <rFont val="BBVABentonSansLight"/>
        <family val="3"/>
        <scheme val="minor"/>
      </rPr>
      <t xml:space="preserve"> (Millones de euros. 30-06-2021)</t>
    </r>
  </si>
  <si>
    <r>
      <rPr>
        <b/>
        <sz val="10"/>
        <color rgb="FF666666"/>
        <rFont val="BBVABentonSansLight"/>
        <family val="3"/>
        <scheme val="minor"/>
      </rPr>
      <t>Tabla 31.</t>
    </r>
    <r>
      <rPr>
        <sz val="10"/>
        <color rgb="FF666666"/>
        <rFont val="BBVABentonSansLight"/>
        <family val="3"/>
        <scheme val="minor"/>
      </rPr>
      <t xml:space="preserve"> EU CCR4 - Método IRB: exposiciones al riesgo de contraparte por cartera y escala de PD </t>
    </r>
    <r>
      <rPr>
        <sz val="10"/>
        <color theme="5"/>
        <rFont val="BBVABentonSansLight"/>
        <family val="3"/>
        <scheme val="minor"/>
      </rPr>
      <t>(Millones de euros. 30-06-2021)</t>
    </r>
  </si>
  <si>
    <r>
      <rPr>
        <b/>
        <sz val="10"/>
        <color rgb="FF666666"/>
        <rFont val="BBVABentonSansLight"/>
        <family val="3"/>
        <scheme val="minor"/>
      </rPr>
      <t>Tabla 32.</t>
    </r>
    <r>
      <rPr>
        <sz val="10"/>
        <color rgb="FF666666"/>
        <rFont val="BBVABentonSansLight"/>
        <family val="3"/>
        <scheme val="minor"/>
      </rPr>
      <t xml:space="preserve"> EU CCR5 - Composición de las garantías reales para las exposiciones al riesgo de contraparte</t>
    </r>
    <r>
      <rPr>
        <vertAlign val="superscript"/>
        <sz val="10"/>
        <color rgb="FF666666"/>
        <rFont val="BBVABentonSansLight"/>
        <family val="3"/>
        <scheme val="minor"/>
      </rPr>
      <t>(1)</t>
    </r>
    <r>
      <rPr>
        <sz val="10"/>
        <color rgb="FF666666"/>
        <rFont val="BBVABentonSansLight"/>
        <family val="3"/>
        <scheme val="minor"/>
      </rPr>
      <t xml:space="preserve"> </t>
    </r>
    <r>
      <rPr>
        <sz val="10"/>
        <color theme="5"/>
        <rFont val="BBVABentonSansLight"/>
        <family val="3"/>
        <scheme val="minor"/>
      </rPr>
      <t>(Millones de euros. 30-06-2021)</t>
    </r>
  </si>
  <si>
    <r>
      <rPr>
        <b/>
        <sz val="10"/>
        <color rgb="FF666666"/>
        <rFont val="BBVABentonSansLight"/>
        <family val="3"/>
        <scheme val="minor"/>
      </rPr>
      <t>Tabla 33.</t>
    </r>
    <r>
      <rPr>
        <sz val="10"/>
        <color rgb="FF666666"/>
        <rFont val="BBVABentonSansLight"/>
        <family val="3"/>
        <scheme val="minor"/>
      </rPr>
      <t xml:space="preserve"> EU CCR6 - Exposiciones a derivados de crédito </t>
    </r>
    <r>
      <rPr>
        <sz val="10"/>
        <color theme="5"/>
        <rFont val="BBVABentonSansLight"/>
        <family val="3"/>
        <scheme val="minor"/>
      </rPr>
      <t>(Millones de euros. 30-06-2021)</t>
    </r>
  </si>
  <si>
    <r>
      <rPr>
        <b/>
        <sz val="10"/>
        <color rgb="FF666666"/>
        <rFont val="BBVABentonSansLight"/>
        <family val="3"/>
        <scheme val="minor"/>
      </rPr>
      <t>Tabla 34.</t>
    </r>
    <r>
      <rPr>
        <sz val="10"/>
        <color rgb="FF666666"/>
        <rFont val="BBVABentonSansLight"/>
        <family val="3"/>
        <scheme val="minor"/>
      </rPr>
      <t xml:space="preserve"> EU CCR2- Riesgo de crédito. Requerimiento de capital por ajuste de valoración del crédito (CVA)</t>
    </r>
    <r>
      <rPr>
        <sz val="10"/>
        <color theme="5"/>
        <rFont val="BBVABentonSansLight"/>
        <family val="3"/>
        <scheme val="minor"/>
      </rPr>
      <t xml:space="preserve"> (Millones de euros. 30-06-2021)</t>
    </r>
  </si>
  <si>
    <r>
      <rPr>
        <b/>
        <sz val="10"/>
        <color rgb="FF666666"/>
        <rFont val="BBVABentonSansLight"/>
        <family val="3"/>
        <scheme val="minor"/>
      </rPr>
      <t>Tabla 35.</t>
    </r>
    <r>
      <rPr>
        <sz val="10"/>
        <color rgb="FF666666"/>
        <rFont val="BBVABentonSansLight"/>
        <family val="3"/>
        <scheme val="minor"/>
      </rPr>
      <t xml:space="preserve"> EU CCR8 - Exposiciones frente a entidades de contrapartida central </t>
    </r>
    <r>
      <rPr>
        <sz val="10"/>
        <color theme="5"/>
        <rFont val="BBVABentonSansLight"/>
        <family val="3"/>
        <scheme val="minor"/>
      </rPr>
      <t>(Millones de euros)</t>
    </r>
  </si>
  <si>
    <r>
      <rPr>
        <b/>
        <sz val="10"/>
        <color rgb="FF666666"/>
        <rFont val="BBVABentonSansLight"/>
        <family val="3"/>
        <scheme val="minor"/>
      </rPr>
      <t>Tabla 36.</t>
    </r>
    <r>
      <rPr>
        <sz val="10"/>
        <color rgb="FF666666"/>
        <rFont val="BBVABentonSansLight"/>
        <family val="3"/>
        <scheme val="minor"/>
      </rPr>
      <t xml:space="preserve"> EU SEC1 - Exposiciones de titulización en la cartera de inversión</t>
    </r>
    <r>
      <rPr>
        <sz val="10"/>
        <color theme="5"/>
        <rFont val="BBVABentonSansLight"/>
        <family val="3"/>
        <scheme val="minor"/>
      </rPr>
      <t xml:space="preserve"> (Millones de euros. 30-06-2021) </t>
    </r>
  </si>
  <si>
    <r>
      <rPr>
        <b/>
        <sz val="10"/>
        <color rgb="FF666666"/>
        <rFont val="BBVABentonSansLight"/>
        <family val="3"/>
        <scheme val="minor"/>
      </rPr>
      <t>Tabla 37.</t>
    </r>
    <r>
      <rPr>
        <sz val="10"/>
        <color rgb="FF666666"/>
        <rFont val="BBVABentonSansLight"/>
        <family val="3"/>
        <scheme val="minor"/>
      </rPr>
      <t xml:space="preserve"> EU SEC2 - Exposiciones de titulización en la cartera de negociación</t>
    </r>
    <r>
      <rPr>
        <sz val="10"/>
        <color theme="5"/>
        <rFont val="BBVABentonSansLight"/>
        <family val="3"/>
        <scheme val="minor"/>
      </rPr>
      <t xml:space="preserve"> (Millones de euros. 30-06-2021)</t>
    </r>
  </si>
  <si>
    <r>
      <rPr>
        <b/>
        <sz val="10"/>
        <color rgb="FF666666"/>
        <rFont val="BBVABentonSansLight"/>
        <family val="3"/>
        <scheme val="minor"/>
      </rPr>
      <t>Tabla 38.</t>
    </r>
    <r>
      <rPr>
        <sz val="10"/>
        <color rgb="FF666666"/>
        <rFont val="BBVABentonSansLight"/>
        <family val="3"/>
        <scheme val="minor"/>
      </rPr>
      <t xml:space="preserve"> EU SEC4 - Exposiciones de titulización en la cartera bancaria y requerimientos de capital regulador asociados (banco que actúa como inversor) </t>
    </r>
    <r>
      <rPr>
        <sz val="10"/>
        <color theme="5"/>
        <rFont val="BBVABentonSansLight"/>
        <family val="3"/>
        <scheme val="minor"/>
      </rPr>
      <t>(Millones de euros. 30-06-2021)</t>
    </r>
  </si>
  <si>
    <r>
      <rPr>
        <b/>
        <sz val="10"/>
        <color rgb="FF666666"/>
        <rFont val="BBVABentonSansLight"/>
        <family val="3"/>
        <scheme val="minor"/>
      </rPr>
      <t>Tabla 39.</t>
    </r>
    <r>
      <rPr>
        <sz val="10"/>
        <color rgb="FF666666"/>
        <rFont val="BBVABentonSansLight"/>
        <family val="3"/>
        <scheme val="minor"/>
      </rPr>
      <t xml:space="preserve"> EU SEC3 - Exposiciones de titulización en la cartera bancaria y requerimientos de capital regulador asociados (banco que actúa como originador o patrocinador) </t>
    </r>
    <r>
      <rPr>
        <sz val="10"/>
        <color theme="5"/>
        <rFont val="BBVABentonSansLight"/>
        <family val="3"/>
        <scheme val="minor"/>
      </rPr>
      <t>(Millones de euros. 30-06-2021)</t>
    </r>
  </si>
  <si>
    <r>
      <rPr>
        <b/>
        <sz val="10"/>
        <color rgb="FF666666"/>
        <rFont val="BBVABentonSansLight"/>
        <family val="3"/>
        <scheme val="minor"/>
      </rPr>
      <t>Tabla 40.</t>
    </r>
    <r>
      <rPr>
        <sz val="10"/>
        <color rgb="FF666666"/>
        <rFont val="BBVABentonSansLight"/>
        <family val="3"/>
        <scheme val="minor"/>
      </rPr>
      <t xml:space="preserve"> EU SEC5 - Expoosiciones titulizadas. Exposiciones en default y ajustes por riesgo de crédito</t>
    </r>
    <r>
      <rPr>
        <sz val="10"/>
        <color theme="5"/>
        <rFont val="BBVABentonSansLight"/>
        <family val="3"/>
        <scheme val="minor"/>
      </rPr>
      <t xml:space="preserve"> (Millones de euros. 30-06-2021)</t>
    </r>
  </si>
  <si>
    <r>
      <rPr>
        <b/>
        <sz val="10"/>
        <color rgb="FF666666"/>
        <rFont val="BBVABentonSansLight"/>
        <family val="3"/>
        <scheme val="minor"/>
      </rPr>
      <t>Tabla 41.</t>
    </r>
    <r>
      <rPr>
        <sz val="10"/>
        <color rgb="FF666666"/>
        <rFont val="BBVABentonSansLight"/>
        <family val="3"/>
        <scheme val="minor"/>
      </rPr>
      <t xml:space="preserve"> EU CR3 - Técnicas de reducción del riesgo de crédito</t>
    </r>
    <r>
      <rPr>
        <sz val="10"/>
        <color theme="5"/>
        <rFont val="BBVABentonSansLight"/>
        <family val="3"/>
        <scheme val="minor"/>
      </rPr>
      <t xml:space="preserve"> (Millones de euros. 30-06-2021)</t>
    </r>
  </si>
  <si>
    <r>
      <rPr>
        <b/>
        <sz val="10"/>
        <color rgb="FF666666"/>
        <rFont val="BBVABentonSansLight"/>
        <family val="3"/>
        <scheme val="minor"/>
      </rPr>
      <t>Tabla 42.</t>
    </r>
    <r>
      <rPr>
        <sz val="10"/>
        <color rgb="FF666666"/>
        <rFont val="BBVABentonSansLight"/>
        <family val="3"/>
        <scheme val="minor"/>
      </rPr>
      <t xml:space="preserve"> EU MR1 - Riesgo de mercado calculado con el método estándar</t>
    </r>
    <r>
      <rPr>
        <sz val="10"/>
        <color theme="5"/>
        <rFont val="BBVABentonSansLight"/>
        <family val="3"/>
        <scheme val="minor"/>
      </rPr>
      <t xml:space="preserve"> (Millones de euros. 30-06-2021)</t>
    </r>
  </si>
  <si>
    <r>
      <rPr>
        <b/>
        <sz val="10"/>
        <color rgb="FF666666"/>
        <rFont val="BBVABentonSansLight"/>
        <family val="3"/>
        <scheme val="minor"/>
      </rPr>
      <t>Tabla 43.</t>
    </r>
    <r>
      <rPr>
        <sz val="10"/>
        <color rgb="FF666666"/>
        <rFont val="BBVABentonSansLight"/>
        <family val="3"/>
        <scheme val="minor"/>
      </rPr>
      <t xml:space="preserve"> EU MR3 - Valores según el método IMA para las carteras de negociación</t>
    </r>
    <r>
      <rPr>
        <sz val="10"/>
        <color theme="5"/>
        <rFont val="BBVABentonSansLight"/>
        <family val="3"/>
        <scheme val="minor"/>
      </rPr>
      <t xml:space="preserve"> (Millones de euros. 30-06-2021)</t>
    </r>
  </si>
  <si>
    <r>
      <rPr>
        <b/>
        <sz val="10"/>
        <color rgb="FF666666"/>
        <rFont val="BBVABentonSansLight"/>
        <family val="3"/>
        <scheme val="minor"/>
      </rPr>
      <t>Tabla 44.</t>
    </r>
    <r>
      <rPr>
        <sz val="10"/>
        <color rgb="FF666666"/>
        <rFont val="BBVABentonSansLight"/>
        <family val="3"/>
        <scheme val="minor"/>
      </rPr>
      <t xml:space="preserve"> EU MR2-A - Riesgo de mercado según el método de modelos internos (IMA) </t>
    </r>
    <r>
      <rPr>
        <sz val="10"/>
        <color theme="5"/>
        <rFont val="BBVABentonSansLight"/>
        <family val="3"/>
        <scheme val="minor"/>
      </rPr>
      <t>(Millones de euros. 30-06-2021)</t>
    </r>
  </si>
  <si>
    <r>
      <rPr>
        <b/>
        <sz val="10"/>
        <color rgb="FF666666"/>
        <rFont val="BBVABentonSansLight"/>
        <family val="3"/>
        <scheme val="minor"/>
      </rPr>
      <t>Tabla 45.</t>
    </r>
    <r>
      <rPr>
        <sz val="10"/>
        <color rgb="FF666666"/>
        <rFont val="BBVABentonSansLight"/>
        <family val="3"/>
        <scheme val="minor"/>
      </rPr>
      <t xml:space="preserve"> EU MR2-B - Estado de flujos de APR de exposiciones al riesgo de mercado según el método IMA </t>
    </r>
    <r>
      <rPr>
        <sz val="10"/>
        <color theme="5"/>
        <rFont val="BBVABentonSansLight"/>
        <family val="3"/>
        <scheme val="minor"/>
      </rPr>
      <t>(Millones de euros)</t>
    </r>
  </si>
  <si>
    <r>
      <rPr>
        <b/>
        <sz val="10"/>
        <color rgb="FF666666"/>
        <rFont val="BBVABentonSansLight"/>
        <family val="3"/>
        <scheme val="minor"/>
      </rPr>
      <t>Tabla 46.</t>
    </r>
    <r>
      <rPr>
        <sz val="10"/>
        <color rgb="FF666666"/>
        <rFont val="BBVABentonSansLight"/>
        <family val="3"/>
        <scheme val="minor"/>
      </rPr>
      <t xml:space="preserve"> EU MR4 - Comparación de estimaciones VaR</t>
    </r>
  </si>
  <si>
    <r>
      <rPr>
        <b/>
        <sz val="10"/>
        <color rgb="FF666666"/>
        <rFont val="BBVABentonSansLight"/>
        <family val="3"/>
        <scheme val="minor"/>
      </rPr>
      <t>Tabla 47.</t>
    </r>
    <r>
      <rPr>
        <sz val="10"/>
        <color rgb="FF666666"/>
        <rFont val="BBVABentonSansLight"/>
        <family val="3"/>
        <scheme val="minor"/>
      </rPr>
      <t xml:space="preserve"> EU LIQ1 Directrices de divulgación de la información de Liquidez </t>
    </r>
    <r>
      <rPr>
        <sz val="10"/>
        <color theme="5"/>
        <rFont val="BBVABentonSansLight"/>
        <family val="3"/>
        <scheme val="minor"/>
      </rPr>
      <t>(Millones de euros redondeados)</t>
    </r>
  </si>
  <si>
    <r>
      <rPr>
        <b/>
        <sz val="10"/>
        <color rgb="FF666666"/>
        <rFont val="BBVABentonSansLight"/>
        <family val="3"/>
        <scheme val="minor"/>
      </rPr>
      <t>Tabla 48.</t>
    </r>
    <r>
      <rPr>
        <sz val="10"/>
        <color rgb="FF666666"/>
        <rFont val="BBVABentonSansLight"/>
        <family val="3"/>
        <scheme val="minor"/>
      </rPr>
      <t xml:space="preserve"> EU LIQ2 - Ratio de financiación neta estable (NSFR) </t>
    </r>
    <r>
      <rPr>
        <sz val="10"/>
        <color theme="5"/>
        <rFont val="BBVABentonSansLight"/>
        <family val="3"/>
        <scheme val="minor"/>
      </rPr>
      <t>(Millones de euros redondeados)</t>
    </r>
  </si>
  <si>
    <r>
      <rPr>
        <b/>
        <sz val="10"/>
        <color rgb="FF666666"/>
        <rFont val="BBVABentonSansLight"/>
        <family val="3"/>
        <scheme val="minor"/>
      </rPr>
      <t>Tabla 49</t>
    </r>
    <r>
      <rPr>
        <sz val="10"/>
        <color rgb="FF666666"/>
        <rFont val="BBVABentonSansLight"/>
        <family val="3"/>
        <scheme val="minor"/>
      </rPr>
      <t>. Ratios de liquidez principales UGLs</t>
    </r>
  </si>
  <si>
    <t>Tabla 50. EU IRRBB1 - Riesgo de tipo de interés de la cartera de inversión</t>
  </si>
  <si>
    <r>
      <rPr>
        <vertAlign val="superscript"/>
        <sz val="10"/>
        <color theme="2"/>
        <rFont val="BBVABentonSansLight"/>
        <family val="3"/>
        <scheme val="minor"/>
      </rPr>
      <t>(*)</t>
    </r>
    <r>
      <rPr>
        <sz val="10"/>
        <color theme="2"/>
        <rFont val="BBVABentonSansLight"/>
        <family val="3"/>
        <scheme val="minor"/>
      </rPr>
      <t xml:space="preserve"> En esta tabla se describen las principales características de los instrumentos de capital del Grupo BBVA con el único fin de dar cumplimiento al artículo 437.1 del Reglamento (UE) nº 2019/876 ("CRR2"). La información se hace de acuerdo con la interpretación del Grupo BBVA de los requisitos y formatos actuales establecidos por la plantillla EU CCA de la Instrucción Técnica de 24 de Junio de 2020 de la EBA (EBA/ITS/2020/04).
La información contenida en esta tabla representa una simplificación y abreviatura de las características de los instrumentos de capital y no pretende ser una descripción exhaustiva de los mismos. Los términos y condiciones completos de los instrumentos de capital descritos en este documento están disponibles en nuestro sitio web (</t>
    </r>
    <r>
      <rPr>
        <b/>
        <sz val="10"/>
        <color theme="1"/>
        <rFont val="BBVABentonSansLight"/>
        <family val="3"/>
        <scheme val="minor"/>
      </rPr>
      <t>https://accionistaseinversores.bbva.com/renta-fija/emisiones-y-programas/</t>
    </r>
    <r>
      <rPr>
        <sz val="10"/>
        <color theme="2"/>
        <rFont val="BBVABentonSansLight"/>
        <family val="3"/>
        <scheme val="minor"/>
      </rPr>
      <t>) o contactando a BBVA Investor Relations (</t>
    </r>
    <r>
      <rPr>
        <b/>
        <sz val="10"/>
        <color theme="1"/>
        <rFont val="BBVABentonSansLight"/>
        <family val="3"/>
        <scheme val="minor"/>
      </rPr>
      <t>bbvainvestorrelations@bbva.com</t>
    </r>
    <r>
      <rPr>
        <sz val="10"/>
        <color theme="2"/>
        <rFont val="BBVABentonSansLight"/>
        <family val="3"/>
        <scheme val="minor"/>
      </rPr>
      <t>). La información con respecto a cualquier instrumento de capital en este documento no debe usarse para asesoramiento de inversión y no constituye una oferta de venta o solicitud de una oferta para comprar dicho instrumento de capital ni ningún consejo o recomendación con respecto a dicho instrumento de capital. Por lo que ningún inversor o posible inversor en cualquiera de estos instrumentos de capital debe basarse en la descripción contenida en este documento y BBVA no será responsable de ninguna inexactitud o malentendido contenido en este documento. Los inversores o posibles inversores deben buscar asesoramiento financiero independiente a la hora de tomar decisiones de inversión en relación con cualquiera de los instrumentos de capital que figuran en el presente documento.</t>
    </r>
  </si>
  <si>
    <t xml:space="preserve">Capital de nivel 1 ordinario </t>
  </si>
  <si>
    <t xml:space="preserve">Capital de nivel 1 </t>
  </si>
  <si>
    <t xml:space="preserve">Capital total </t>
  </si>
  <si>
    <t>Importes de las exposiciones ponderadas por riesgo</t>
  </si>
  <si>
    <t>Fondos propios disponibles (importes)</t>
  </si>
  <si>
    <t>Ratios de capital (en porcentaje del importe de la exposición ponderada por riesgo)</t>
  </si>
  <si>
    <t>Ratio de capital de nivel 1 ordinario (%)</t>
  </si>
  <si>
    <t>Ratio de capital de nivel 1 (%)</t>
  </si>
  <si>
    <t>Ratio de capital total (%)</t>
  </si>
  <si>
    <t>Requisitos de fondos propios adicionales para hacer frente a riesgos distintos del riesgo de apalancamiento excesivo (en porcentaje del importe de la exposición ponderada por riesgo)</t>
  </si>
  <si>
    <t xml:space="preserve">Requisitos de fondos propios adicionales para hacer frente a riesgos distintos del riesgo de apalancamiento excesivo (%) </t>
  </si>
  <si>
    <t xml:space="preserve">     De los cuales: estarán compuestos por capital de nivel 1 ordinario (puntos porcentuales)</t>
  </si>
  <si>
    <t xml:space="preserve">     De los cuales: estarán compuestos por capital de nivel 1 (puntos porcentuales)</t>
  </si>
  <si>
    <t>Colchón combinado y requisito global de capital (en porcentaje del importe de la exposición ponderada por riesgo)</t>
  </si>
  <si>
    <t>Colchón de conservación de capital (%)</t>
  </si>
  <si>
    <t>Colchón de conservación debido al riesgo macroprudencial o sistémico observado en un Estado miembro (%)</t>
  </si>
  <si>
    <t>Colchón de capital anticíclico específico de la entidad (%)</t>
  </si>
  <si>
    <t>Colchón de riesgo sistémico (%)</t>
  </si>
  <si>
    <t>Colchón de entidades de importancia sistémica mundial (%)</t>
  </si>
  <si>
    <t>Colchón de otras entidades de importancia sistémica (%)</t>
  </si>
  <si>
    <t>Requisitos combinados de colchón (%)</t>
  </si>
  <si>
    <t>Requisitos globales de capital (%)</t>
  </si>
  <si>
    <t>Medida de la exposición total</t>
  </si>
  <si>
    <t>Ratio de apalancamiento (%)</t>
  </si>
  <si>
    <t>Requisitos de fondos propios adicionales para hacer frente al riesgo de apalancamiento excesivo (en porcentaje de la medida de la exposición total)</t>
  </si>
  <si>
    <t xml:space="preserve">Requisitos de fondos propios adicionales para hacer frente al riesgo de apalancamiento excesivo (%) </t>
  </si>
  <si>
    <t>Requisito de colchón de ratio de apalancamiento (%)</t>
  </si>
  <si>
    <t>Requisito de ratio de apalancamiento global (%)</t>
  </si>
  <si>
    <t>Total de activos líquidos de alta calidad (HQLA, por sus siglas en inglés) (valor ponderado, media)</t>
  </si>
  <si>
    <t xml:space="preserve">Salidas de efectivo — Valor ponderado total </t>
  </si>
  <si>
    <t xml:space="preserve">Entradas de efectivo — Valor ponderado total </t>
  </si>
  <si>
    <t>Total de salidas netas de efectivo (valor ajustado)</t>
  </si>
  <si>
    <t>Ratio de financiación estable neta</t>
  </si>
  <si>
    <t>Total de financiación estable disponible</t>
  </si>
  <si>
    <t>Total de financiación estable total requerida</t>
  </si>
  <si>
    <t>Ratio de financiación estable neta (%)</t>
  </si>
  <si>
    <t>Del cual: importe de exposición frente a ECC</t>
  </si>
  <si>
    <t>25a. Pérdidas del ejercicio en curso (importe negativo)</t>
  </si>
  <si>
    <t>25b. Cargas fiscales previsibles relativas a los elementos del capital de nivel 1 ordinario, excepto cuando la entidad ajuste adecuadamente el importe de los elementos del capital de nivel 1 ordinario en la medida en que tales cargas fiscales reduzcan el importe hasta el cual dichos elementos pueden utilizarse para cubrir riesgos o pérdidas (importe negativo).</t>
  </si>
  <si>
    <t>20d. del cual: operaciones incompletas (importe negativo)</t>
  </si>
  <si>
    <t>20a. Importe de la exposición de los siguientes elementos, que pueden recibir una ponderación de riesgo del 1,250 %, cuando la entidad opte por la deducción</t>
  </si>
  <si>
    <t>20b del cual: participaciones cualificadas fuera del sector financiero (importe negativo)</t>
  </si>
  <si>
    <t>20c. del cual: posiciones de titulización (importe negativo)</t>
  </si>
  <si>
    <t>5a.Beneficios provisionales verificados de forma independiente , netos de todo posible gasto o dividendo previsible</t>
  </si>
  <si>
    <t>3a. Fondos para riesgos bancarios generales</t>
  </si>
  <si>
    <t>33a. Importe de los elementos a que se refiere el artículo 494 bis, apartado 1, del RRC objeto de exclusión gradual del capital de nivel 1 adicional.</t>
  </si>
  <si>
    <t>33b. Importe de los elementos a que se refiere el artículo 494 ter, apartado 1, del RRC objeto de exclusión gradual del capital de nivel 1 adicional.</t>
  </si>
  <si>
    <t>47a. Importe de los elementos a que se refiere el artículo 494 bis, apartado 2, de CRR objeto de exclusión gradual del capital de nivel 2</t>
  </si>
  <si>
    <t>47b. Importe de los elementos a que se refiere el artículo 494 ter, apartado 2, del CRR objeto de exclusión gradual del capital de nivel 2.</t>
  </si>
  <si>
    <t>54a. Campo vacío en la UE</t>
  </si>
  <si>
    <t>56a. Deducciones admisibles del pasivo que superen los elementos del pasivo de la entidad (importe negativo).</t>
  </si>
  <si>
    <t>69. Campo vacío en la UE</t>
  </si>
  <si>
    <t>70. Campo vacío en la UE</t>
  </si>
  <si>
    <t>71. Campo vacío en la UE</t>
  </si>
  <si>
    <t>67b. De los cuales: requisitos de fondos propios adicionales para hacer frente a riesgos distintos del riesgo de apalancamiento excesivo (%).</t>
  </si>
  <si>
    <t>Capital de nivel 1 ordinario: instrumentos y reservas</t>
  </si>
  <si>
    <t>Importes por debajo de los umbrales de deducción (antes de la ponderación del riesgo) </t>
  </si>
  <si>
    <t>Tabla 51. EU LR1 - Resumen de conciliación entre activos contables y exposición de ratio de apalancamiento</t>
  </si>
  <si>
    <t>(Ajuste por exposiciones titulizadas que cumplen los requisitos operativos para el reconocimiento de la transferencia del riesgo)</t>
  </si>
  <si>
    <t>(Ajuste por exención temporal de exposiciones frente a bancos centrales (si procede))</t>
  </si>
  <si>
    <t>Ajuste por compras y ventas convencionales de activos financieros sujetos a contabilización en la fecha de negociación</t>
  </si>
  <si>
    <t>Ajuste por operaciones admisibles de centralización de tesorería</t>
  </si>
  <si>
    <t>(Ajustes por valoración prudente y provisiones específicas y generales que hayan reducido el capital de nivel 1)</t>
  </si>
  <si>
    <t>Partidas en balance (excluidos los derivados y las operaciones de financiación de valores, pero incluidas las garantías reales)</t>
  </si>
  <si>
    <t>Garantías reales aportadas en conexión con derivados, cuando se deduzcan de los activos del balance conforme al marco contable aplicable</t>
  </si>
  <si>
    <t>(Deducciones de activos pendientes de cobro por el margen de variación en efectivo aportado en operaciones con derivados)</t>
  </si>
  <si>
    <t>(Ajuste por valores recibidos en operaciones de financiación de valores reconocidos como activos)</t>
  </si>
  <si>
    <t>(Ajustes por riesgo de crédito general de las partidas en balance)</t>
  </si>
  <si>
    <t>(Importes de activos deducidos para determinar el capital de nivel 1)</t>
  </si>
  <si>
    <t>Excepción aplicable a los derivados: contribución a los costes de sustitución con arreglo al método estándar simplificado</t>
  </si>
  <si>
    <t>Excepción aplicable a los derivados: potencial contribución a los costes de sustitución con arreglo al método estándar simplificado</t>
  </si>
  <si>
    <t>(Componente ECC excluido de exposiciones de negociación compensadas por el cliente) (método estándar para el riesgo de crédito de contraparte)</t>
  </si>
  <si>
    <t>(Componente ECC excluido de exposiciones de negociación compensadas por el cliente) (método estándar simplificado)</t>
  </si>
  <si>
    <t>(Provisiones generales deducidas para determinar el capital de nivel 1 y provisiones específicas asociadas a exposiciones fuera de balance)</t>
  </si>
  <si>
    <t>(Exposiciones excluidas de la medida de la exposición total de conformidad con el artículo 429 bis, apartado 1, letra c), del RRC)</t>
  </si>
  <si>
    <t>(Exposiciones excluidas con arreglo al artículo 429 bis, apartado 1, letra j) , del RRC (en balance y fuera de balance))</t>
  </si>
  <si>
    <t>(Excluidas las exposiciones de los bancos, o unidades, públicos de desarrollo – Inversiones del sector público)</t>
  </si>
  <si>
    <t>(Excluidas las exposiciones de los bancos, o unidades, públicos de desarrollo – Préstamos promocionales)</t>
  </si>
  <si>
    <t>(Excluidas las exposiciones subrogadas en préstamos promocionales de bancos, o unidades, de desarrollo que no sean públicos)</t>
  </si>
  <si>
    <t xml:space="preserve">(Partes garantizadas excluidas de las exposiciones derivadas de créditos a la exportación) </t>
  </si>
  <si>
    <t>(Excluidas las garantías reales excedentarias depositadas en agentes tripartitos)</t>
  </si>
  <si>
    <t>(Excluidos los servicios conexos a los depositarios centrales de valores prestados por estos u otras entidades de conformidad con el artículo 429 bis, apartado 1, letra o), del RRC)</t>
  </si>
  <si>
    <t>(Excluidos los servicios conexos a los depositarios centrales de valores de las entidades designadas de conformidad con el artículo 429 bis, apartado 1, letra p), del RRC)</t>
  </si>
  <si>
    <t>(Reducción del valor de exposición de la prefinanciación o de los préstamos intermedios)</t>
  </si>
  <si>
    <t>(Total de exposiciones excluidas)</t>
  </si>
  <si>
    <t>Exposición total al ratio de apalancamiento</t>
  </si>
  <si>
    <t>Ratio de apalancamiento (excluido el impacto de la exención de las inversiones del sector público y los préstamos promocionales) (%)</t>
  </si>
  <si>
    <t>Ratio de apalancamiento (excluido el impacto de cualquier exención temporal aplicable de las reservas del banco central) (%)</t>
  </si>
  <si>
    <t>Requisito reglamentario de ratio de apalancamiento mínimo (%)</t>
  </si>
  <si>
    <t xml:space="preserve">     De los cuales: integrados por capital de nivel 1 ordinario</t>
  </si>
  <si>
    <t>Media de los valores diarios de los activos brutos de operaciones de financiación de valores, tras el ajuste por operaciones contables de venta y netos de los importes de las cuentas a pagar y las cuentas a cobrar de efectivo asociadas</t>
  </si>
  <si>
    <t>Valor al final del trimestre de los activos brutos de operaciones de financiación de valores, tras el ajuste por operaciones contables de venta y netos de los importes de las cuentas a pagar y las cuentas a cobrar de efectivo asociadas</t>
  </si>
  <si>
    <t>Medida de la exposición total (incluido el impacto de cualquier exención temporal aplicable de las reservas de los bancos centrales) que incorpore los valores medios de la fila 28 de los activos brutos de las operaciones de financiación de valores (tras el ajuste por operaciones contables de venta y netos de los importes de las cuentas a pagar y las cuentas a cobrar de efectivo asociadas)</t>
  </si>
  <si>
    <t>Medida de la exposición total (excluido el impacto de cualquier exención temporal aplicable de las reservas de los bancos centrales) que incorpore los valores medios de la fila 28 de los activos brutos de las operaciones de financiación de valores (tras el ajuste por operaciones contables de venta y netos de los importes de las cuentas a pagar y las cuentas a cobrar de efectivo asociadas)</t>
  </si>
  <si>
    <t>30a</t>
  </si>
  <si>
    <t>31a</t>
  </si>
  <si>
    <t>EU-27b</t>
  </si>
  <si>
    <t>EU-25</t>
  </si>
  <si>
    <t>25a</t>
  </si>
  <si>
    <t>EU-26a</t>
  </si>
  <si>
    <t>EU-26b</t>
  </si>
  <si>
    <t>EU-27a</t>
  </si>
  <si>
    <t>EU-22b</t>
  </si>
  <si>
    <t>EU-22c</t>
  </si>
  <si>
    <t>EU-22d</t>
  </si>
  <si>
    <t>EU-22e</t>
  </si>
  <si>
    <t>EU-22f</t>
  </si>
  <si>
    <t>EU-22g</t>
  </si>
  <si>
    <t>EU-22h</t>
  </si>
  <si>
    <t>EU-22i</t>
  </si>
  <si>
    <t>EU-22j</t>
  </si>
  <si>
    <t>EU-22k</t>
  </si>
  <si>
    <t>EU-16a</t>
  </si>
  <si>
    <t>EU-17a</t>
  </si>
  <si>
    <t>EU-8a</t>
  </si>
  <si>
    <t>EU-9a</t>
  </si>
  <si>
    <t>EU-9b</t>
  </si>
  <si>
    <t>EU-10a</t>
  </si>
  <si>
    <t>EU-10b</t>
  </si>
  <si>
    <t>Exposiciones totales dentro del balance (excluidos derivados, operaciones de financiación de valores y exposiciones excluidas), de las cuales:</t>
  </si>
  <si>
    <t>Exposiciones de la cartera de inversión, de las cuales:</t>
  </si>
  <si>
    <t>Exposiciones asimiladas a exposiciones frente a emisores soberanos</t>
  </si>
  <si>
    <t>Exposiciones frente a administraciones regionales, bancos multilaterales de desarrollo, organizaciones internacionales y entes del sector público no asimiladas a exposiciones frente a emisores soberanos</t>
  </si>
  <si>
    <t>Garantizadas por hipotecas sobre bienes inmuebles</t>
  </si>
  <si>
    <t>Exposiciones en situación de impago</t>
  </si>
  <si>
    <t>Otras exposiciones (por ejemplo, renta variable, titulizaciones y otros activos que no sean obligaciones crediticias)</t>
  </si>
  <si>
    <t>Partidas de financiación estable disponible</t>
  </si>
  <si>
    <t>Elementos e instrumentos de capital</t>
  </si>
  <si>
    <t>Fondos propios</t>
  </si>
  <si>
    <t>Otros instrumentos de capital</t>
  </si>
  <si>
    <t>Depósitos minoristas</t>
  </si>
  <si>
    <t>Financiación mayorista:</t>
  </si>
  <si>
    <t>Depósitos operativos</t>
  </si>
  <si>
    <t>Otra financiación mayorista</t>
  </si>
  <si>
    <t>Pasivos interdependientes</t>
  </si>
  <si>
    <t xml:space="preserve">Otros pasivos: </t>
  </si>
  <si>
    <t xml:space="preserve">Pasivos derivados de la ratio de financiación estable neta </t>
  </si>
  <si>
    <t>Todos los demás pasivos e instrumentos de capital no incluidos en las categorías anteriores</t>
  </si>
  <si>
    <t>Partidas de financiación estable requerida</t>
  </si>
  <si>
    <t>Total de activos líquidos de alta calidad (HQLA)</t>
  </si>
  <si>
    <t>Activos sujetos a cargas con un vencimiento residual de un año o más en un conjunto de cobertura</t>
  </si>
  <si>
    <t>Depósitos mantenidos en otras entidades financieras con fines operativos</t>
  </si>
  <si>
    <t>Préstamos y valores no dudosos:</t>
  </si>
  <si>
    <t>Operaciones de financiación de valores no dudosas con clientes financieros garantizadas por HQLA de nivel 1 sujetos a un recorte de valoración del 0 %</t>
  </si>
  <si>
    <t>Operaciones de financiación de valores no dudosas con clientes financieros garantizadas por otros activos y préstamos y anticipos a instituciones financieras</t>
  </si>
  <si>
    <t>Préstamos no dudosos a clientes empresariales no financieros, préstamos a clientes minoristas y a pequeñas empresas, y préstamos a emisores soberanos y entes del sector público, de los cuales:</t>
  </si>
  <si>
    <t>Con una ponderación de riesgo inferior o igual al 35 % con arreglo al método estándar de Basilea II para el riesgo de crédito</t>
  </si>
  <si>
    <t xml:space="preserve">Hipotecas sobre inmuebles residenciales, de las cuales: </t>
  </si>
  <si>
    <t>Otros préstamos y valores que no estén en situación de impago y no se consideren HQLA, incluidas las acciones negociables en mercados organizados y los productos de financiación comercial en balance</t>
  </si>
  <si>
    <t>Activos interdependientes</t>
  </si>
  <si>
    <t xml:space="preserve">Otros activos </t>
  </si>
  <si>
    <t>Materias primas negociadas físicamente</t>
  </si>
  <si>
    <t>Activos aportados como margen inicial por contratos de derivados y contribuciones a los fondos para impagos de las ECC</t>
  </si>
  <si>
    <t>Activos derivados de la ratio de financiación estable neta </t>
  </si>
  <si>
    <t xml:space="preserve">Pasivos derivados de la ratio de financiación estable neta antes de deducir el margen de variación aportado </t>
  </si>
  <si>
    <t>Todos los demás activos no incluidos en las categorías anteriores</t>
  </si>
  <si>
    <t>Partidas fuera de balance</t>
  </si>
  <si>
    <t>Total de financiación estable requerida</t>
  </si>
  <si>
    <t xml:space="preserve"> Parte de las exposiciones cubierta por garantías reales de naturaleza financiera (%)</t>
  </si>
  <si>
    <t>Parte de las exposiciones cubierta por otras garantías reales admisibles (%)</t>
  </si>
  <si>
    <t>Cobertura del riesgo de crédito con garantías reales o instrumentos similares</t>
  </si>
  <si>
    <t>Parte de las exposiciones cubierta por garantías reales consistentes en bienes inmuebles (%)</t>
  </si>
  <si>
    <t>Parte de las exposiciones cubierta por partidas a cobrar (%)</t>
  </si>
  <si>
    <t>Parte de las exposiciones cubierta por otras garantías reales físicas (%)</t>
  </si>
  <si>
    <t>Parte de las exposiciones cubierta por otros bienes y derechos utilizados como garantía real (%)</t>
  </si>
  <si>
    <t>Parte de las exposiciones cubierta por depósitos de efectivo (%)</t>
  </si>
  <si>
    <t>Parte de las exposiciones cubierta por pólizas de seguro de vida (%)</t>
  </si>
  <si>
    <t>Parte de las exposiciones cubierta por instrumentos mantenidos por un tercero (%)</t>
  </si>
  <si>
    <t>Parte de las exposiciones cubierta por derivados de crédito (%)</t>
  </si>
  <si>
    <t>Parte de las exposiciones cubierta por garantías personales (%)</t>
  </si>
  <si>
    <t xml:space="preserve"> Cobertura del riesgo de crédito con garantías personales</t>
  </si>
  <si>
    <t xml:space="preserve">Importe de la exposición ponderada por riesgo sin efectos de sustitución
(solo efectos de reducción)
</t>
  </si>
  <si>
    <t xml:space="preserve">Importe de la exposición ponderada por riesgo con efectos de sustitución
(efectos de reducción y de sustitución)
</t>
  </si>
  <si>
    <t>0,00 a &lt;0,10</t>
  </si>
  <si>
    <t>0,10 a &lt;0,15</t>
  </si>
  <si>
    <t>0,75 a &lt;1,75</t>
  </si>
  <si>
    <t>1,75 a &lt;2,50</t>
  </si>
  <si>
    <t>2,50 a &lt;5,00</t>
  </si>
  <si>
    <t>5,00 a &lt;10,00</t>
  </si>
  <si>
    <t>10,00 a &lt;20,00</t>
  </si>
  <si>
    <t>20,00 a &lt;30,00</t>
  </si>
  <si>
    <t>30,00 a &lt;100,00</t>
  </si>
  <si>
    <t>Financiación especializada: bienes inmuebles generadores de rentas y bienes inmuebles comerciales de alta volatilidad (IPRE &amp; HVCRE)</t>
  </si>
  <si>
    <t>De las que: con transferencia significativa de riesgo</t>
  </si>
  <si>
    <t>EU MR1 - Riesgo de mercado calculado con el método estándar</t>
  </si>
  <si>
    <t>(*) Incluye el valor contable de las adquisiciones temporales de activo y las posiciones sujetas al marco de titulizaciones.</t>
  </si>
  <si>
    <t>(*) A 30 de junio de 2021, la diferencia entre los ratios phased-in y fully loaded surge por el tratamiento transitorio de determinados elementos de capital, principalmente el impacto de la NIIF9, al que el Grupo BBVA se ha adherido de manera voluntaria (de acuerdo con el artículo 473 bis de la CRR). Véase la tabla 5 para mayor información sobre el impacto transitorio de NIIF9.</t>
  </si>
  <si>
    <t>Valor de la exposición neta</t>
  </si>
  <si>
    <t>(1) Incluye el importe de las garantías reales que la entidad tendría que aportar si se produjera un deterioro de su calificación crediticia, en cumplimiento al Artículo 439.d) de la CRR.</t>
  </si>
  <si>
    <t>Total de los requisitos de fondos propios de SREP (%)</t>
  </si>
  <si>
    <t>Total de los requisitos de ratio de apalancamiento del SREP (%)</t>
  </si>
  <si>
    <t>Agricultura, ganadería, silvicultura y pesca</t>
  </si>
  <si>
    <t>Saldo de apertura</t>
  </si>
  <si>
    <t>Valor contable bruto de las exposiciones dudosas</t>
  </si>
  <si>
    <t>Valor de la exposición (sin CVA)</t>
  </si>
  <si>
    <t>De las cuales: non performing</t>
  </si>
  <si>
    <t>Total exposiciones Junio 2021</t>
  </si>
  <si>
    <t>(*) No incluye exposiciones con Entidades de Contrapartida Central (ECC).</t>
  </si>
  <si>
    <t>(4) Se corresponde con el vencimiento del deudor en años ponderado por EAD siguiendo las indicaciones de la Instrucción Técnica EBA/ITS/2020/04. De acuerdo al Reglamento (UE) 680/2014, se informa únicamente para las categorías en las que los vencimientos medios son relevantes para el cálculo de los APRs.</t>
  </si>
  <si>
    <r>
      <t>Escala de PD</t>
    </r>
    <r>
      <rPr>
        <b/>
        <vertAlign val="superscript"/>
        <sz val="10"/>
        <color rgb="FF004481"/>
        <rFont val="BBVABentonSansLight"/>
        <family val="3"/>
        <scheme val="minor"/>
      </rPr>
      <t>(1)(5)</t>
    </r>
  </si>
  <si>
    <t>Total Método AIRB</t>
  </si>
  <si>
    <t>(5) Las exposiciones de financiación especializada se encuentran incluidas en el método FIRB. El Grupo ha optado por acogerse al método de los criterios de atribución de categorías supervisoras, en línea con lo establecido en el artículo 153.5 de la CRR, por lo que, siguiendo las directrices de la Instrucción Técnica EBA/ITS/2020/04, las exposiciones de Financiación Especializada no se incluyen en esta tabla.</t>
  </si>
  <si>
    <t>Arrendamientos financieros y cuentas por cobrar</t>
  </si>
  <si>
    <t>Ajustes por riesgo de crédito durante el período</t>
  </si>
  <si>
    <t>Total de nocionales</t>
  </si>
  <si>
    <t>Organismos internacionales</t>
  </si>
  <si>
    <t>1250% RW / deducciones</t>
  </si>
  <si>
    <t>27a. Otros ajustes reglamentario de CET1</t>
  </si>
  <si>
    <t>(Ajustes para activos fiduciarios reconocidos en el balance incluidos en el marco contable pero excluidos de la medida total de exposición al ratio de apalancamiento de conformidad con el punto i) del artículo 429a(1) de la CRR)</t>
  </si>
  <si>
    <t>f) (Ajuste para las exposiciones intergrupo excluidos de la medida de la exposición del ratio de apalancamiento de conformidad con el punto c) del artículo 429a(1) de la CRR)</t>
  </si>
  <si>
    <t>g) (Ajuste por exposiciones excluidas de la medida de la exposición total correspondiente a la ratio de apalancamiento con arreglo al punto j) del artículo 429a(1) de la CRR)</t>
  </si>
  <si>
    <t>b) Ajustes para entidades que consolidan con fines contables pero que se encuentran fuera del perímetro de consolidación prudencial</t>
  </si>
  <si>
    <t>Efectivo y depósitos en Bancos Centrales</t>
  </si>
  <si>
    <t>Total activos ponderados por riesgo si no se hubieran aplicado el tratamiento transitorio de pérdidas y ganancias no realizadas valoradas al valor razonable con cambios en OCI (otro resultado global)</t>
  </si>
  <si>
    <t>Fallidos parciales acumulados</t>
  </si>
  <si>
    <r>
      <rPr>
        <b/>
        <sz val="10"/>
        <color rgb="FF666666"/>
        <rFont val="BBVABentonSansLight"/>
        <family val="3"/>
        <scheme val="minor"/>
      </rPr>
      <t>Tabla 14.</t>
    </r>
    <r>
      <rPr>
        <sz val="10"/>
        <color rgb="FF666666"/>
        <rFont val="BBVABentonSansLight"/>
        <family val="3"/>
        <scheme val="minor"/>
      </rPr>
      <t xml:space="preserve"> EU CR2 - Cambios en el saldo de las exposiciones al riesgo de crédito en situación de default y cuyo valor se ha deteriorado  </t>
    </r>
    <r>
      <rPr>
        <sz val="10"/>
        <color theme="5"/>
        <rFont val="BBVABentonSansLight"/>
        <family val="3"/>
        <scheme val="minor"/>
      </rPr>
      <t>(Millones de euros)</t>
    </r>
  </si>
  <si>
    <t>Exposiciones que han pasado a situación de default o cuyo valor se ha deteriorado desde el último periodo de referencia</t>
  </si>
  <si>
    <t>Este modelo es un resumen de las principales métricas que se presentan en el informe de Pilar III.
- Para obtener información sobre Capital y solvencia, véase "Tabla 3".
- Para obtener información sobre Leverage, véase "Tabla 51".
- Para obtener información sobre Liquidez, véase "Tabla 47" y "Tabla 48".</t>
  </si>
  <si>
    <t xml:space="preserve">(1) Incluye el resto de países no incluidos en las filas anteriores. Los países con mayor exposición en este área son: Estados Unidos, Reino Unido, Francia, Italia, Alemania y Portugal. </t>
  </si>
  <si>
    <t>Véase Tabla 6.</t>
  </si>
  <si>
    <t>La salida del Grupo de la filial BBVA USA impacta en las exposiciones del método estándar, donde en la categoría de "Administraciones regionales y Autoridades Locales", así como en "Entidades del Sector Público y Otras Instituciones Públicas" y en "Empresas" donde la exposición en la filial norteamericana suponía la mayor parte de la exposición de ambas categorías, se aprecian movimientos relevantes en la densidad de APRs.
Por otro lado, en IRB también se aprecia un ligero incremento de las densidades de APRs como consecuencia de los impactos regulatorios comentados anteriormente.
Véase Tabla 22 y Tabla 25 para ampliar información sobre las variaciones de APRs por método estándar e IRB.</t>
  </si>
  <si>
    <r>
      <t xml:space="preserve">Desglose de saldos titulizados por tipo de activo </t>
    </r>
    <r>
      <rPr>
        <sz val="10"/>
        <color theme="5"/>
        <rFont val="BBVABentonSansLight"/>
        <family val="3"/>
        <scheme val="minor"/>
      </rPr>
      <t>(Millones de euros. 31-12-2020)</t>
    </r>
  </si>
  <si>
    <t>Adicionalmente a la venta de BBVA USA, la disminución de EAD y APRs se concentra, principalmente, en el vencimiento de una titulización del tramo entre 20% y 50% de RW, en abril, lo cual supuso una reducción de 184 millones de euros de EAD y 91 millones de APRs.</t>
  </si>
  <si>
    <r>
      <t>EU MR1 - Riesgo de mercado calculado con el método estándar</t>
    </r>
    <r>
      <rPr>
        <sz val="10"/>
        <color theme="5"/>
        <rFont val="BBVABentonSansLight"/>
        <family val="3"/>
        <scheme val="minor"/>
      </rPr>
      <t xml:space="preserve"> (Millones de euros. 31-12-2020)</t>
    </r>
  </si>
  <si>
    <t>Para obtener información sobre los requerimientos de capital bajo método IMA, véase Tabla 45.</t>
  </si>
  <si>
    <t>Para obtener información sobre APRs y requerimientos de capital bajo método IMA, véase Tabla 45.</t>
  </si>
  <si>
    <r>
      <rPr>
        <b/>
        <sz val="9"/>
        <color rgb="FF666666"/>
        <rFont val="BBVABentonSansLight"/>
        <scheme val="minor"/>
      </rPr>
      <t>Los cambios informados del valor económico del patrimonio (EVE) se calculan de la siguiente manera:</t>
    </r>
    <r>
      <rPr>
        <sz val="9"/>
        <color rgb="FF666666"/>
        <rFont val="BBVABentonSansLight"/>
        <scheme val="minor"/>
      </rPr>
      <t xml:space="preserve">
- Cambios en EVE bajo los seis escenarios supervisores de impacto de tasas de interés.
- El cambio del EVE agregado para cada escenario de impacto de tipos de interés se ha calculado sumando los cambios negativos y positivos del EVE que se producen en cada divisa. Los cambios positivos se han ponderado por un factor del 50%.
Se ha aplicado el floor de la tasa de interés posterior al impacto de supervisión, dependiente del vencimiento, para cada divisa.
- Los cambios en EVE se muestran como un porcentaje del TIER 1 Fully loaded de BBVA a la fecha de reporte.
- Se ha aplicado el supuesto de liquidación del balance.
- El capital propio se ha excluido del cálculo del nivel de exposición.
- Los márgenes comerciales se incluyen en los flujos de efectivo por intereses.
- Los flujos de efectivo se han descontado utilizando una curva de tipos de interés libre de riesgo.
</t>
    </r>
    <r>
      <rPr>
        <b/>
        <sz val="9"/>
        <color rgb="FF666666"/>
        <rFont val="BBVABentonSansLight"/>
        <scheme val="minor"/>
      </rPr>
      <t>Los cambios reportados de los ingresos netos por intereses (NII) se calculan de la siguiente manera:</t>
    </r>
    <r>
      <rPr>
        <sz val="9"/>
        <color rgb="FF666666"/>
        <rFont val="BBVABentonSansLight"/>
        <scheme val="minor"/>
      </rPr>
      <t xml:space="preserve">
- Cambios en el NII proyectado durante un período de 12 meses renovable prospectivo bajo los dos escenarios de impacto de tasas de interés de supervisión paralelos de los seis escenarios de impacto de supervisión para EVE.
- El cambio agregado del NII para cada escenario de impacto de tipos de interés se ha calculado sumando los cambios negativos y positivos del NII que se produzcan en cada divisa. Los cambios positivos se han ponderado por un factor del 50%.
- Se ha aplicado el </t>
    </r>
    <r>
      <rPr>
        <i/>
        <sz val="9"/>
        <color rgb="FF666666"/>
        <rFont val="BBVABentonSansLight"/>
        <scheme val="minor"/>
      </rPr>
      <t xml:space="preserve">floor </t>
    </r>
    <r>
      <rPr>
        <sz val="9"/>
        <color rgb="FF666666"/>
        <rFont val="BBVABentonSansLight"/>
        <scheme val="minor"/>
      </rPr>
      <t xml:space="preserve">de la tasa de interés posterior al impacto de supervisión, dependiente del vencimiento, para cada divisa.
- Se aplican impactos instantáneos.
- Los cambios en los NII se muestran como porcentaje del Margen Financiero de BBVA de los últimos 12 meses.
- Se ha aplicado el supuesto de balance dinámico
- Los márgenes comerciales se incluyen en los flujos de efectivo por intereses.
</t>
    </r>
    <r>
      <rPr>
        <b/>
        <sz val="9"/>
        <color rgb="FF666666"/>
        <rFont val="BBVABentonSansLight"/>
        <scheme val="minor"/>
      </rPr>
      <t>Scope</t>
    </r>
    <r>
      <rPr>
        <sz val="9"/>
        <color rgb="FF666666"/>
        <rFont val="BBVABentonSansLight"/>
        <scheme val="minor"/>
      </rPr>
      <t>: Las medidas del IRRBB incluyen las cuatro principales divisas materiales (EUR, USD, MXN y TRY) procedentes de las tres principales geografías (España, México y Turquía) hasta un porcentaje acumulado del 92% de la cartera de inversión.</t>
    </r>
  </si>
  <si>
    <t>Para mayor información sobre préstamos sujetos a moratorias, véase nota 6.2 de las Cuentas Semestrales de Junio 2021.</t>
  </si>
  <si>
    <t>Para mayor información sobre préstamos sujetos a programas de garantías públicas, véase nota 6.2 de las Cuentas Semestrales de Junio 2021.</t>
  </si>
  <si>
    <t>En la tabla se aprecia una estructura de financiación equilibrada que mantiene un volumen importante de depósitos en el ámbito minorista como fuente de financiación principal de la actividad inversora. Este tipo de recursos se caracterizan por tener un tratamiento más favorable a efectos de NSFR, dada su baja sensibilidad a alteraciones en los mercados y por su comportamiento poco volátil en saldos agregados por operativa, como consecuencia de la vinculación del cliente. Esto resulta en un nivel de NSFR que supera holgadamente el requerimiento regulatorio del 100% con una evolución estable a lo largo del tiempo.
Respecto a los indicadores internos de liquidez, tanto de estructura de financiación como de capacidad de gestión del riesgo de liquidez a corto plazo, en todas las entidades del Grupo siguen reflejando una situación de estructura de financiación holgada y sin tensiones no gestionables. En este sentido los indicadores de Loan to Stable Customer Deposits reflejan una evolución reforzada en entornos de 90%-110% y periodos de supervivencia en estrés ampliamente por encima del objetivo de 3 meses, con una normalización en las disposiciones de líneas de crédito con origen en grandes clientes a la vez que continúa la evolución creciente en los recursos de los diferentes segmentos de clientes.</t>
  </si>
  <si>
    <t>La gestión de la liquidez y financiación en BBVA promueve la financiación del crecimiento recurrente del negocio bancario en condiciones adecuadas de plazo y coste a través de una amplia gama de fuentes alternativas de financiación. En este sentido, es importante destacar que, dada la naturaleza del negocio de BBVA, la financiación de la actividad crediticia se realiza fundamentalmente a través de recursos estables de clientes. 
Debido a su modelo de gestión a través de filiales, BBVA es uno de los pocos grandes bancos europeos que sigue la estrategia de resolución MPE (Multiple Point of Entry): la matriz fija las políticas de liquidez pero, las filiales son autosuficientes y responsables de la gestión de su liquidez y financiación (captando depósitos o accediendo al mercado con su propio rating), sin que exista transferencia de fondos o financiación cruzada desde la matriz a las filiales o de las filiales entre sí. Esta estrategia limita la propagación de una crisis de liquidez entre las distintas áreas y garantiza la adecuada transmisión del coste de liquidez y financiación al proceso de formación de precios. 
Ante la situación de incertidumbre inicial generada por la irrupción del COVID-19 en marzo de 2020, los diferentes bancos centrales proporcionaron una respuesta conjunta a través de medidas y programas específicos, cuya extensión, en algunos casos, ha sido prolongada hasta 2021, para facilitar la financiación de la economía real y la disposición de liquidez en los mercados financieros, incrementando los colchones de liquidez en casi todas las áreas geográficas.  
El Grupo BBVA mantiene una sólida posición de liquidez en cada una de las áreas geográficas y mantiene unos ratios de liquidez ampliamente por encima de los mínimos requeridos:
- El ratio de cobertura de liquidez (LCR, por sus siglas en inglés) del Grupo BBVA se mantuvo holgadamente por encima del 100% a lo largo de todo el primer semestre de 2021 y se situó en el 179% a 30 de junio de 2021. Para el cálculo de este ratio se asume que no se produce transferencia de liquidez entre filiales; esto es, ningún tipo de exceso de liquidez de las filiales en el extranjero está siendo considerado en el ratio consolidado. De considerarse estos excesos de liquidez, el ratio LCR en el Grupo BBVA se situaría en el 218%.
- El ratio de financiación estable neta (NSFR, por sus siglas en inglés), definido como el resultado entre la cantidad de financiación estable disponible y la cantidad de financiación estable requerida, exige a los bancos mantener un perfil de financiación estable en relación con la composición de sus activos y actividades fuera de balance. Este cociente deberá ser, como mínimo, del 100% en todo momento. El ratio NSFR del Grupo BBVA, calculado aplicando los criterios regulatorios establecidos en el Reglamento (UE) 2019/876 del Parlamento Europeo y del Consejo, de 20 de mayo de 2019 y con entrada en vigor en junio de 2021, se situó en el 134% a 30 de junio de 2021.
Los aspectos más destacados para las principales áreas geográficas son los siguientes:
- En la zona euro, BBVA mantiene una cómoda posición con un amplio colchón de liquidez de alta calidad. Durante el primer semestre de 2021, la actividad comercial ha drenado liquidez por un importe aproximado de 9 mil millones de euros debido fundamentalmente a las salidas durante el primer trimestre de algunos depósitos mayoristas que mantenían saldos extraordinariamente elevados al cierre de diciembre de 2020. Cabe destacar también que en el segundo trimestre de 2021 se ha producido el cobro de la operación de venta de BBVA USA, completada el 1 de junio. Por otro lado, BBVA S.A. acudió en marzo de 2021 a la ventana del programa TLTRO III para aprovechar la mejora de las condiciones anunciada por el Banco Central Europeo (BCE) en diciembre 2020, con un importe dispuesto de 3,5 mil millones de euros que, junto a los 34,9 mil  millones de euros dispuestos a cierre de diciembre de 2020 totalizan 38,4 mil millones de euros. En este sentido, el BCE continúa apoyando la liquidez en el sistema con las medidas que puso en marcha desde el comienzo de la pandemia y cabe destacar que ha anunciado que mantendrá durante el tercer trimestre de 2021 el ritmo acelerado de compras de activos bajo su programa PEPP (Pandemic Emergency Purchase Programme).
- En BBVA México, la actividad comercial ha aportado liquidez durante el primer semestre por, aproximadamente, 15 mil millones de pesos mexicanos, derivado de un mayor crecimiento de los recursos en comparación con el crecimiento de la actividad crediticia. Este gap de crédito negativo se prevé que se vaya reduciendo durante el segundo semestre por la reactivación de la actividad crediticia en línea con la mejor dinámica de crecimiento del país. Esta holgura de liquidez está permitiendo realizar una política de eficiencia en el coste de la captación, la cual se está traduciendo en ahorros en el margen de intereses con respecto al segundo semestre de 2020. En términos de emisiones mayoristas, el pasado mes de abril venció una emisión senior por 1.000 millones de pesos mexicanos, que, como ya ocurrió con la emisión subordinada por 750 millones de dólares estadounidenses que venció en marzo de 2021, tampoco ha necesitado ser renovada. 
- El Banco Central de la República de Turquía ha continuado con sus políticas restrictivas, aumentando tanto las tasas de requerimiento de reservas, como el tipo de interés oficial en 200 puntos básicos. Durante el mes de marzo se sustituyó al gobernador del banco central, lo que provocó cierta volatilidad en los mercados, que, si bien ha disminuido en el segundo trimestre de 2021, aún se mantiene debido a los riesgos de política monetaria. En el primer semestre, el gap de crédito en moneda local se ha mantenido constante con un crecimiento similar de préstamos y depósitos. En moneda extranjera se ha acompasado una disminución del préstamos con salidas depósitos similares en volumen. Garanti BBVA sigue manteniendo un fuerte colchón de liquidez. 
- En América del Sur, se mantiene una adecuada situación de liquidez en toda la región, favorecida por el apoyo de los diferentes bancos centrales y gobiernos que, con el objetivo de mitigar el impacto de la crisis del COVID-19, han actuado implementando medidas de estímulo a la actividad económica y aportando mayor liquidez a los sistemas financieros. En Argentina, se sigue incrementando la liquidez en el sistema por el mayor crecimiento de depósitos que préstamos en moneda local. En Colombia, tras el ajuste del exceso de liquidez realizado durante la segunda parte de 2020, mediante la disminución de depósitos mayoristas, se ha mantenido una confortable posición de liquidez, sin verse afectado por las últimas revueltas sociales. BBVA Perú mantiene unos sólidos niveles de liquidez, a pesar de la incertidumbre vivida en los últimos meses por el proceso electoral.
Las principales operaciones en mercados de financiación mayorista, llevadas a cabo por las entidades que forman BBVA durante el primer semestre de 2021 son:
- En marzo de 2021 BBVA, S.A. realizó una emisión de deuda senior preferente por un importe de 1.000 millones de euros al 0,125%. 
- En Turquía, no se han producido emisiones durante el primer semestre de 2021. El 2 de junio, Garanti BBVA renovó 100% un préstamo sindicado indexado a criterios de sostenibilidad, que consta de dos tramos separados de 279 millones de dólares y 294 millones de euros con un vencimiento a un año y que se firmó con la participación de 34 bancos de 18 países. 
- En América del Sur, BBVA Uruguay emitió en febrero de 2021 el primer bono sostenible en el mercado financiero uruguayo por 15 millones de dólares estadounidenses a un tipo de interés inicial de 3,854%.</t>
  </si>
  <si>
    <t>30-06-2021</t>
  </si>
  <si>
    <t>31-03-2021</t>
  </si>
  <si>
    <t>31-12-2020</t>
  </si>
  <si>
    <t>30-09-2020</t>
  </si>
  <si>
    <t>Pérdidas esperadas</t>
  </si>
  <si>
    <r>
      <rPr>
        <b/>
        <sz val="10"/>
        <color rgb="FF666666"/>
        <rFont val="BBVABentonSansLight"/>
        <family val="3"/>
        <scheme val="minor"/>
      </rPr>
      <t>Tabla 27.</t>
    </r>
    <r>
      <rPr>
        <sz val="10"/>
        <color rgb="FF666666"/>
        <rFont val="BBVABentonSansLight"/>
        <family val="3"/>
        <scheme val="minor"/>
      </rPr>
      <t xml:space="preserve"> EU CR10 (5) - IRB: Renta Variable bajo el método simple </t>
    </r>
    <r>
      <rPr>
        <sz val="10"/>
        <color theme="5"/>
        <rFont val="BBVABentonSansLight"/>
        <family val="3"/>
        <scheme val="minor"/>
      </rPr>
      <t>(Millones de euros. 30-06-2021)</t>
    </r>
  </si>
  <si>
    <r>
      <t>EU CR10 (2) - IRB: Renta Variable bajo el método simple</t>
    </r>
    <r>
      <rPr>
        <sz val="10"/>
        <color theme="5"/>
        <rFont val="BBVABentonSansLight"/>
        <family val="3"/>
        <scheme val="minor"/>
      </rPr>
      <t xml:space="preserve"> (Millones de euros. 31-12-2020)</t>
    </r>
  </si>
  <si>
    <t>Durante el primer semestre de 2021, la actualización de parámetros de los modelos y, en menor medida, las variaciones de calidad por el perfil de riesgo de la cartera, explican el crecimiento de los Activos Ponderados por Riesgo de crédito bajo el método IRB del Grupo BBVA.
Por la parte de la actualización del modelo, la parte más relevante proviene de la TRIM (Target Review in Internal Models) de las carteras de Low default Portfolio incoporadada durante el primer trimeste del año y los derivados de los ajustes a ciclo. 
Dichos efectos a nivel del total de Activos Ponderados por Riesgo (APR) han tenido un efecto menor al liberar los colchones prudenciales (aproximadamente 11.000 millones euros) previstos para cubrir estos impactos que habían sido constituidos en periodos previos.</t>
  </si>
  <si>
    <t>Durante el primer smestre del año no se han observado variaciones significativas en el nivel de cobertura del total de exposciones, que alcanza a 30 de Junio de 2021 un porcentaje del 34%.</t>
  </si>
  <si>
    <t>Alemania</t>
  </si>
  <si>
    <t>Mexico</t>
  </si>
  <si>
    <t>Paises Bajos</t>
  </si>
  <si>
    <t>Turquia</t>
  </si>
  <si>
    <t>Suma de las posiciones largas y cortas de la cartera de negociación bajo método estándar</t>
  </si>
  <si>
    <t>Pública</t>
  </si>
  <si>
    <t>1,000 Mill EUR</t>
  </si>
  <si>
    <t>1,000 Mill USD</t>
  </si>
  <si>
    <t>1000 Mill EUR</t>
  </si>
  <si>
    <t>Términos y condiciones</t>
  </si>
  <si>
    <t>Privada</t>
  </si>
  <si>
    <t xml:space="preserve">No admisible </t>
  </si>
  <si>
    <t>750 Mill EUR</t>
  </si>
  <si>
    <t>165 Mill EUR</t>
  </si>
  <si>
    <t>53,4 mill EUR</t>
  </si>
  <si>
    <t>120 Mill USD</t>
  </si>
  <si>
    <t>20 Mill CHF</t>
  </si>
  <si>
    <t>150 Mill EUR</t>
  </si>
  <si>
    <t>100,0 Mill EUR</t>
  </si>
  <si>
    <t>50,0 Mill EUR</t>
  </si>
  <si>
    <t>125,0 Mill EUR</t>
  </si>
  <si>
    <t>200,0 Mill USD</t>
  </si>
  <si>
    <t>75,0 Mill EUR</t>
  </si>
  <si>
    <t>3,104%;  5-year GBP Mid Swap Rate + 2,845% pbs</t>
  </si>
  <si>
    <t>No  Sí</t>
  </si>
  <si>
    <t>Legislación neoyorquina, salvo determinación de  eventos de trigger,   eventos de  capital , o evento regulatorio que se determinan bajo ley Mexicana. Asimismo ranking  y subordinación están bajo ley mexicana</t>
  </si>
  <si>
    <t>500 Mill USD</t>
  </si>
  <si>
    <t xml:space="preserve">No </t>
  </si>
  <si>
    <t>BBVA Bancomer S.A., Institución de Banca Múltiple, Grupo Financiero BBVA Bancomer, acting through its Texas Agency</t>
  </si>
  <si>
    <t>Banco Bilbao Vizcaya Argentaria Uruguay S.A.</t>
  </si>
  <si>
    <t xml:space="preserve">
Ley del Estado de New York. En caso de Medidas Preventivas, o de Intervención por la SFC o de disolución  o liquidación de BBVA Colombia bajo la ley bancaria colombiana</t>
  </si>
  <si>
    <t xml:space="preserve"> Capital de Nivel 2 </t>
  </si>
  <si>
    <t xml:space="preserve">20 Mill USD </t>
  </si>
  <si>
    <t>55 Mill PEN</t>
  </si>
  <si>
    <t>50 Mill PEN</t>
  </si>
  <si>
    <t xml:space="preserve">20 Mill  USD </t>
  </si>
  <si>
    <t>45 Mill  PEN</t>
  </si>
  <si>
    <t>50 Mill  PEN</t>
  </si>
  <si>
    <t>30 Mill PEN</t>
  </si>
  <si>
    <t>45 Mill USD</t>
  </si>
  <si>
    <t>15 Mill USD</t>
  </si>
  <si>
    <t>IPC + 4.45%</t>
  </si>
  <si>
    <t>IPC + 4.70%</t>
  </si>
  <si>
    <t>IPC + 3.60%</t>
  </si>
  <si>
    <t>IPC + 3.89%</t>
  </si>
  <si>
    <t>IPC + 4.50%</t>
  </si>
  <si>
    <t>IPC + 4.38%</t>
  </si>
  <si>
    <t>6% (hasta el 30° cupon 14/05/2027 ) - (incremento del 0.5% anual desde el trigesimoprimer cupón anual - call date)</t>
  </si>
  <si>
    <t>VAC(semestre)/VAC(inicial)*3.4688%</t>
  </si>
  <si>
    <t>VAC(semestre)/VAC(inicial)*3.5625%</t>
  </si>
  <si>
    <t>VAC(semestre)/VAC(inicial)*3.0625%</t>
  </si>
  <si>
    <t>VAC(semestre)/VAC(inicial)*3.0938%</t>
  </si>
  <si>
    <t>VAC(semestre)/VAC(inicial)*4.1875%</t>
  </si>
  <si>
    <t>LIBOR 180d + 3,65%</t>
  </si>
  <si>
    <t xml:space="preserve">Total o Parcial </t>
  </si>
  <si>
    <t xml:space="preserve"> Tipo de interés ligado a calidad crediticia</t>
  </si>
  <si>
    <t>XS1617531063  (144A)  US900148AE73 (Reg S)</t>
  </si>
  <si>
    <t>Fijo a fijo</t>
  </si>
  <si>
    <t xml:space="preserve">Casos que por una pérdida  el emisor se ha convertido o es probable convertirá se convertirá en no-viable. Non-viability/Write -down of the notes . BRSA. </t>
  </si>
  <si>
    <t>Hong-Kong</t>
  </si>
  <si>
    <t>Las tablas superiores incluyen saldos de todas las exposiciones titulizadas, tanto las que cumplen los criterios de transferencia de riesgo, como las que no. A efectos comparativos, se presenta la tabla de "Saldos titulizados por tipo de activo" de diciembre 2020 en la cual se han restateado los datos, ya que en diciembre de 2020 solamente se presentaban datos de aquellas titulizaciones que cumplían los criterios de transferencia de riesgo, así como el total de los ajustes por riesgo de crédito acumulados para estas titulizaciones.</t>
  </si>
  <si>
    <t>* La clasificación de tipo de activo se realiza en base a la clasificación interna de del Grupo BBVA.</t>
  </si>
  <si>
    <t>(1) Perímetro: España + resto de Eurozona donde BBVA tiene presencia.</t>
  </si>
  <si>
    <t>* La clasificación de tipo de activo se realiza en base a la clasificación establecida por la EBA en el Data Point Model (DPM) 3.0</t>
  </si>
  <si>
    <t>Desde 2018, el Grupo BBVA aplica el tratamiento transitorio estático y dinámico de los impactos de la NIIF9, por tanto, los ratios phased-in de capital y apalancamiento se calculan teniendo en cuenta las disposiciones transitorias definidas en el artículo 473 bis de la CRR y sus posteriores modificaciones. De esta manera, a fecha de reporte, en los ratios de capital phased-in se incluyen las modificaciones al mencionado artículo introducidas por el Reglamento 2020/873 del Parlamento y del Consejo de 24 de junio de 2020 como respuesta a la Pandemia del COVID-19, optando por aplicar el apartado 7a del mencionado artículo en el cálculo del impacto que tiene el tratamiento transitorio sobre los activos ponderados por riesgo phased-in.
Adicionalmente, indicar que el Grupo a fecha de reporte no está aplicando el tratamiento transitorio de las pérdidas y ganancias no realizadas valoradas al valor razonable con cambios en otro resultado global (en adelante, PyG no realizadas valoradas a valor razonable con cambios en OCI) definidas por el artículo 1 párrafo 6 del mencionado Reglamento por el que se modifica el artículo 468 de la CRR. Por tanto, los fondos propios, los ratios de capital y de apalancamiento del Grupo a la fecha recogen el impacto íntegro de las mencionadas PyG no realizadas valoradas a valor razonable con cambios en OCI.
Por otro lado, en los fondos propios y ratios de capital sin aplicación del tratamiento transitorio de la NIIF9 y PyG no realizadas a valor razonable con cambios en OCI, sí se incluye el impacto de aplicar otros tratamientos transitorios diferentes a los mencionados previamente.</t>
  </si>
  <si>
    <t>(6) Se incluye en esta línea el anticipo prudencial para cubrir parcialmente el impacto estimado del TRIM (Targeted Review of Internal Models) y de otros impactos regulatorios/supervisores.</t>
  </si>
  <si>
    <t>En el segundo trimestre de 2021 los requisitos de fondos propios por riesgo de mercado bajo modelo interno se ven afectados principalmente por, la caída de los requisitos de capital por IRC en BBVA S.A. y en BBVA México como consecuencia de la reducción de las posiciones y por la caída de los requisitos de capital por Stressed VaR en BBVA México.
· Los requerimientos de capital en BBVA S.A. se incrementan en junio de 2021 un 4% trimestral hasta alcanzar los 363 millones de euros. El incremento de los requerimientos se explica por el aumento de la sensibilidad en spread de crédito reflejado en los incrementos de SVaR y VaR en un 15% (24 millones de euros) y un 9% (10 millones de euros) respectivamente. La caída de los requisitos de capital por IRC se reduce un 24% (19 millones) respecto al trimestre anterior como consecuencia de la reducción de las posiciones.
· Los requerimientos de capital en BBVA México se reducen en junio de 2021 un 21% trimestral hasta alcanzar los 282 millones de euros. La carga de capital por SVaR se reduce un 33% (63 millones de euros) respecto al trimestre anterior debido a una disminución de la sensibilidad en tipos de interés. La caída de los requisitos de capital por IRC, un 12% (10 millones de euros) respecto al trimestre anterior, es consecuencia de la disminución de la exposición a posiciones soberanas de México.
El componente IRC se mantiene sujeto al recargo adicional del 1,60 impuesto tras el proceso de revisión de los modelos internos en 2019.
Durante el primer trimestre de 2021, los requisitos de fondos propios por riesgo de mercado bajo modelo interno se incrementaron en 34 millones de euros a nivel Grupo, con diferente evolución entre las sociedades en las que este método aplica. Para más información sobre el primer trimestre, consultar Informe de Pilar III 1T 2021 del Grupo BBVA.</t>
  </si>
  <si>
    <t>(1) Se corresponde con la exposición fuera de balance una vez aplicados los factores de conversión obtenidos de acuerdo al artículo 429, apartado 10 de la CRR.</t>
  </si>
  <si>
    <t>Otras exenciones</t>
  </si>
  <si>
    <t>750 Mill TRY</t>
  </si>
  <si>
    <t>252,8 Mill TRY</t>
  </si>
  <si>
    <t>La ratio de apalancamiento phased-in, a junio de 2021, se sitúa en el 7,5% (7,4% en términos fully loaded).
Durante el primer trimestre del 2021, la ratio de apalancamiento se redujo en términos phased in -9 puntos básicos, principalmente, por la no computabilidad de una emisión de participaciones preferentes eventualmente convertibles en acciones ordinarias de BBVA (Contingent Convertible bonds, también denominados CoCos), por valor de 1.000 millones de euros, que databa de 2016 y que fue amortizada el 14 de abril de 2021.
Durante el segundo trimestre de 2021, por el contrario, la ratio de apalancamiento incrementa en términos phased-in 85 puntos básicos principalmente por la venta de BBVA USA en junio de 2021.
Referente a las exposiciones excluidas de la medida de la exposición total y conforme al Reglamento (UE) 2019/876, por el que se modifica el CRR, se excluyen determinadas exposiciones frente a bancos centrales y ciertas exposiciones titulizadas. En caso de no realizar esta exclusión, la exposición (phased-in) total ascendería a 686.721 millones de euros, con un ratio de apalancamiento phased-in de 7,22%.
Desde junio de 2021, el valor de exposición de los contratos derivados incluidos en la exposición total se calcula de conformidad con el método estándar para el riesgo de contraparte (SA-CCR).</t>
  </si>
  <si>
    <t>A 30 de junio de 2021, BBVA calcula los requerimientos de capital por ajuste de valoración del crédito (CVA) según el método estándar descrito en la Parte Tercera, Título VI de la CRR conforme del Reglamento (UE) 2019/876, por el que se modifica el CRR. El valor de la exposición utilizada para el cálculo de los requerimientos de capital por CVA se calcula con arreglo al método estándar para el riesgo de crédito de contraparte.
Durante el primer semestre de 2021 se ha producido un crecimiento del nivel de requerimiento de capital como consecuencia del aumento de la exposición en carteras con ponderaciones de riesgo más altas.</t>
  </si>
  <si>
    <t>(iii) Operaciones de financiación de valores</t>
  </si>
  <si>
    <r>
      <t xml:space="preserve">Tabla 1. </t>
    </r>
    <r>
      <rPr>
        <sz val="10"/>
        <color rgb="FF666666"/>
        <rFont val="BBVABentonSans"/>
        <family val="3"/>
        <scheme val="major"/>
      </rPr>
      <t xml:space="preserve">Distribución geográfica de las exposiciones crediticias pertinentes para el cálculo del colchón de capital anticíclico </t>
    </r>
    <r>
      <rPr>
        <sz val="10"/>
        <color theme="5"/>
        <rFont val="BBVABentonSans"/>
        <family val="3"/>
        <scheme val="major"/>
      </rPr>
      <t>(Millones de euros. 30-06-2021)</t>
    </r>
  </si>
  <si>
    <t>(2) Colchón de capital anticíclico calculado a junio de 2021 de acuerdo al Reglamento Delegado (UE) 2015/1555 de la Comisión.</t>
  </si>
  <si>
    <r>
      <t xml:space="preserve">Tabla 2. </t>
    </r>
    <r>
      <rPr>
        <sz val="10"/>
        <color rgb="FF666666"/>
        <rFont val="BBVABentonSans"/>
        <family val="3"/>
        <scheme val="major"/>
      </rPr>
      <t xml:space="preserve">EU CC2 - Conciliación del capital regulatorio con el Balance </t>
    </r>
    <r>
      <rPr>
        <sz val="10"/>
        <color theme="5"/>
        <rFont val="BBVABentonSans"/>
        <family val="3"/>
        <scheme val="major"/>
      </rPr>
      <t>(Millones de euros. 30-06-2021)</t>
    </r>
  </si>
  <si>
    <r>
      <t xml:space="preserve">Referencia a la tabla EU CC2 </t>
    </r>
    <r>
      <rPr>
        <b/>
        <vertAlign val="superscript"/>
        <sz val="10"/>
        <color rgb="FF08467A"/>
        <rFont val="BBVABentonSansLight"/>
        <family val="3"/>
        <scheme val="minor"/>
      </rPr>
      <t>(1)</t>
    </r>
  </si>
  <si>
    <r>
      <t xml:space="preserve">Tabla 54. Plantilla para la presentación de las principales características de los instrumentos de capital </t>
    </r>
    <r>
      <rPr>
        <sz val="10"/>
        <color rgb="FF02A5A5"/>
        <rFont val="BBVABentonSans"/>
        <family val="3"/>
        <scheme val="major"/>
      </rPr>
      <t>(Millones de euros. 30-06-2021)</t>
    </r>
  </si>
  <si>
    <t>Tabla 54.1</t>
  </si>
  <si>
    <t>Tabla 54.2</t>
  </si>
  <si>
    <t>Tabla 54.3</t>
  </si>
  <si>
    <t>Tabla 54.4</t>
  </si>
  <si>
    <t>Tabla 54.5</t>
  </si>
  <si>
    <r>
      <t xml:space="preserve">Tabla 54.1. Plantilla para la presentación de las principales características de los instrumentos de capital </t>
    </r>
    <r>
      <rPr>
        <sz val="10"/>
        <color rgb="FF02A5A5"/>
        <rFont val="BBVABentonSans"/>
        <family val="3"/>
        <scheme val="major"/>
      </rPr>
      <t>(Millones de euros. 30-06-2021)</t>
    </r>
  </si>
  <si>
    <r>
      <t xml:space="preserve">Tabla 54.2. Plantilla para la presentación de las principales características de los instrumentos de capital </t>
    </r>
    <r>
      <rPr>
        <sz val="10"/>
        <color rgb="FF02A5A5"/>
        <rFont val="BBVABentonSans"/>
        <family val="3"/>
        <scheme val="major"/>
      </rPr>
      <t>(Millones de euros. 30-06-2021)</t>
    </r>
  </si>
  <si>
    <r>
      <t xml:space="preserve">Tabla 54.3. Plantilla para la presentación de las principales características de los instrumentos de capital </t>
    </r>
    <r>
      <rPr>
        <sz val="10"/>
        <color rgb="FF02A5A5"/>
        <rFont val="BBVABentonSans"/>
        <family val="3"/>
        <scheme val="major"/>
      </rPr>
      <t>(Millones de euros. 30-06-2021)</t>
    </r>
  </si>
  <si>
    <r>
      <t xml:space="preserve">Tabla 54.4. Plantilla para la presentación de las principales características de los instrumentos de capital </t>
    </r>
    <r>
      <rPr>
        <sz val="10"/>
        <color rgb="FF02A5A5"/>
        <rFont val="BBVABentonSans"/>
        <family val="3"/>
        <scheme val="major"/>
      </rPr>
      <t>(Millones de euros. 30-06-2021)</t>
    </r>
  </si>
  <si>
    <r>
      <t xml:space="preserve">Tabla 54.5. Plantilla para la presentación de las principales características de los instrumentos de capital </t>
    </r>
    <r>
      <rPr>
        <sz val="10"/>
        <color rgb="FF02A5A5"/>
        <rFont val="BBVABentonSans"/>
        <family val="3"/>
        <scheme val="major"/>
      </rPr>
      <t>(Millones de euros. 30-06-2021)</t>
    </r>
  </si>
  <si>
    <r>
      <rPr>
        <b/>
        <sz val="10"/>
        <color rgb="FF666666"/>
        <rFont val="BBVABentonSansLight"/>
        <family val="3"/>
        <scheme val="minor"/>
      </rPr>
      <t>Tabla 26.</t>
    </r>
    <r>
      <rPr>
        <sz val="10"/>
        <color rgb="FF666666"/>
        <rFont val="BBVABentonSansLight"/>
        <family val="3"/>
        <scheme val="minor"/>
      </rPr>
      <t xml:space="preserve"> EU CR10 (1-4) - IRB: Financiación especializada </t>
    </r>
    <r>
      <rPr>
        <sz val="10"/>
        <color theme="5"/>
        <rFont val="BBVABentonSansLight"/>
        <family val="3"/>
        <scheme val="minor"/>
      </rPr>
      <t>(Millones de euros. 30-06-2021)</t>
    </r>
  </si>
  <si>
    <t>Las principales diferencias entre el balance público y el balance regulatorio se deben a salidas del saldo aportado por entidades de seguros, inmobiliarias y financieras que consolidan mediante la aplicación del método de la participación por importe de -22.044 millones de euros; y entradas de saldo aportado por entidades que consolidan mediante el método de integración proporcional por importe de +1.004 millones de euros.</t>
  </si>
  <si>
    <t>Exposiciones minoristas garantizadas con bienes inmuebles PYMES</t>
  </si>
  <si>
    <t>Exposiciones minoristas garantizadas con bienes inmuebles no PYMES</t>
  </si>
  <si>
    <t>Minoristas - Renovables admisibles</t>
  </si>
  <si>
    <t>Valor razonable de las garantías reales entregadas</t>
  </si>
  <si>
    <t>EU CCR5 - Composición de las garantías reales para las exposiciones al riesgo de contraparte</t>
  </si>
  <si>
    <t>La adaptación de los estándares introducidos por la EBA/ITS/2020/04 para la homogeneización de criterios con base al Data Point Model (DPM 3.0) ha generado  que la composición, granularidad y distribución de la información varíe con respecto a versiones previas de la tabla CCR5.</t>
  </si>
  <si>
    <t>La adaptación de los estándares introducidos por la EBA/ITS/2020/04 para la homogeneización de criterios con base al Data Point Model (DPM 3.0) produce diferencias con respecto a versiones previas de la tabla CCR8.  
En concreto, a 30 de junio de 2021 la EAD de las operaciones de financiación de valores cuyo requerimiento de capital se calcula bajo el modelo interno de riesgo de crédito (IRB) se presentan brutos de garantías reales.</t>
  </si>
  <si>
    <t>Del que: en situación de default</t>
  </si>
  <si>
    <t>Del que: Exposiciones en situación de default</t>
  </si>
  <si>
    <t>Los requisitos de fondos propios por riesgo de mercado bajo modelo estándar se reducen en junio de 2021 un 16% semestral hasta alcanzar los 430 millones de euros (5.375 millones de euros en términos de RWA). La caída de los requerimientos para el riesgo específico en la cartera de negociación de correlación se explica por la mejora en el RW medio de la cartera. La caída de los requisitos de capital para el riesgo general por tipo de interés es consecuencia de la venta de BBVA USA.</t>
  </si>
  <si>
    <t>XS1619422865</t>
  </si>
  <si>
    <t>500 Mill EUR</t>
  </si>
  <si>
    <t>Call date del emisor: 24/05/2022 (total o parcialmente)
sujeto tanto al Regulatory call como al Tax call (en su totalidad) 100%</t>
  </si>
  <si>
    <t>5,875%;  5 year Euro mid-swap rate EUSA5 + 5,779%</t>
  </si>
  <si>
    <r>
      <t xml:space="preserve">EU CCR6 - Exposiciones a derivados de crédito </t>
    </r>
    <r>
      <rPr>
        <sz val="10"/>
        <color theme="5"/>
        <rFont val="BBVABentonSansLight"/>
        <family val="3"/>
        <scheme val="minor"/>
      </rPr>
      <t>(Millones de euros. 31-12-2020)</t>
    </r>
  </si>
  <si>
    <r>
      <t>SEC1- Exposiciones de titulización en la cartera de inversión</t>
    </r>
    <r>
      <rPr>
        <sz val="10"/>
        <color theme="5"/>
        <rFont val="BBVABentonSansLight"/>
        <family val="3"/>
        <scheme val="minor"/>
      </rPr>
      <t xml:space="preserve"> (Millones de euros. 31-12-2020)</t>
    </r>
  </si>
  <si>
    <r>
      <t>SEC4 - Exposiciones de titulización en la cartera bancaria y requerimientos de capital regulador asociados (banco que actúa como inversor)</t>
    </r>
    <r>
      <rPr>
        <sz val="10"/>
        <color theme="5"/>
        <rFont val="BBVABentonSansLight"/>
        <family val="3"/>
        <scheme val="minor"/>
      </rPr>
      <t xml:space="preserve"> (Millones de euros. 31-12-2020)</t>
    </r>
  </si>
  <si>
    <r>
      <t xml:space="preserve">SEC3- Exposiciones de titulización en la cartera bancaria y requerimientos de capital regulador asociados (banco que actúa como originador o patrocinador) </t>
    </r>
    <r>
      <rPr>
        <sz val="10"/>
        <color theme="5"/>
        <rFont val="BBVABentonSansLight"/>
        <family val="3"/>
        <scheme val="minor"/>
      </rPr>
      <t>(Millones de euros. 31-12-2020)</t>
    </r>
  </si>
  <si>
    <r>
      <t xml:space="preserve">Posiciones sujetas a riesgo de contraparte en términos de EO, EAD y APRs </t>
    </r>
    <r>
      <rPr>
        <sz val="10"/>
        <color theme="5"/>
        <rFont val="BBVABentonSansLight"/>
        <family val="3"/>
        <scheme val="minor"/>
      </rPr>
      <t>(Millones de euros. 31-12-2020)</t>
    </r>
  </si>
  <si>
    <r>
      <t>EU CR4 - Método estándar: exposición al riesgo de crédito y efectos de la reducción del riesgo de crédito</t>
    </r>
    <r>
      <rPr>
        <sz val="10"/>
        <color theme="5"/>
        <rFont val="BBVABentonSansLight"/>
        <family val="2"/>
        <scheme val="minor"/>
      </rPr>
      <t xml:space="preserve"> (Millones de euros. 31-12-2020)</t>
    </r>
  </si>
  <si>
    <r>
      <t xml:space="preserve">EU MR2-A - Riesgo de mercado según el método de modelos internos (IMA) </t>
    </r>
    <r>
      <rPr>
        <sz val="10"/>
        <color theme="5"/>
        <rFont val="BBVABentonSansLight"/>
        <family val="3"/>
        <scheme val="minor"/>
      </rPr>
      <t>Millones de euros. 31-12-2020)</t>
    </r>
  </si>
  <si>
    <r>
      <t>Tabla 52. Tablas de divulgación del ratio de apalancamiento</t>
    </r>
    <r>
      <rPr>
        <sz val="10"/>
        <color rgb="FF02A5A5"/>
        <rFont val="BBVABentonSans"/>
        <family val="3"/>
        <scheme val="major"/>
      </rPr>
      <t xml:space="preserve"> </t>
    </r>
    <r>
      <rPr>
        <sz val="10"/>
        <color rgb="FF02A5A5"/>
        <rFont val="BBVABentonSans (Títulos)_x0000_"/>
      </rPr>
      <t>(Millones de euros)</t>
    </r>
  </si>
  <si>
    <r>
      <rPr>
        <b/>
        <sz val="10"/>
        <color rgb="FF666666"/>
        <rFont val="BBVABentonSansLight"/>
        <family val="3"/>
        <scheme val="minor"/>
      </rPr>
      <t>Tabla 9.</t>
    </r>
    <r>
      <rPr>
        <sz val="10"/>
        <color rgb="FF666666"/>
        <rFont val="BBVABentonSansLight"/>
        <family val="3"/>
        <scheme val="minor"/>
      </rPr>
      <t xml:space="preserve"> EU CR1-A - Vencimiento de las exposiciones </t>
    </r>
    <r>
      <rPr>
        <sz val="10"/>
        <color theme="5"/>
        <rFont val="BBVABentonSansLight"/>
        <family val="3"/>
        <scheme val="minor"/>
      </rPr>
      <t>(Millones de euros. 30-06-2021)</t>
    </r>
  </si>
  <si>
    <t>El ratio consolidado del Grupo BBVA viene determinado, principalmente, por el ratio de las tres mayores unidades que forman el Grupo: BBVA SA, BBVA México y Garanti BBVA. Adicionalmente,  no se asume transferibilidad de liquidez entre las filiales, por lo tanto, ningún exceso de liquidez se traslada desde las entidades en el extranjero a la métrica consolidada, por lo que la evolución del ratio consolidado está estrechamente ligada a la evolución del LCR de BBVA SA. A lo largo de la serie que se muestra en la tabla, se aprecia un LCR creciente en el último año y en niveles elevados que reflejan la cómoda y holgada situación de liquidez en el Grupo.
Con respecto al numerador del ratio, uno de los elementos clave en la gestión de la liquidez y financiación en el Grupo BBVA, es el mantenimiento de unos amplios colchones de liquidez de alta calidad en todas las áreas geográficas. En este sentido, el Grupo ha mantenido durante los últimos 12 meses un volumen medio de activos líquidos de alta calidad (HQLA, por sus siglas en inglés) de 119 mil millones de euros (148 mil millones de euros, si consideramos los excesos de liquidez de todas las entidades en el extranjero) de los cuales el 95% se corresponden a los activos de máxima calidad (nivel 1).
Sobre la composición del denominador del LCR, la principal fuente de financiación de todas las entidades del Grupo son los depósitos minoristas, pasivos de naturaleza estable que por tanto, producen menos potenciales salidas en la ratio LCR. El Grupo cuenta también con fuentes de financiación mayorista adecuadamente diversificadas en plazo, instrumento, mercado, divisa y contrapartida, orientadas hacia el largo plazo, que son consideradas a efectos del LCR menos estables, generando mayores salidas potenciales. Para garantizar una adecuada diversificación por contrapartidas, se establecen umbrales de concentración específicos que deberá cumplir en todo momento cada UGL. A 30 de junio de 2021, exceptuando las posiciones frente a cámaras de contrapartida central y las operaciones de financiación con los distintos Bancos Centrales, el Grupo no cuenta con contrapartidas que mantengan saldos superiores al 1% del pasivo total del Grupo y el peso de las 10 primeras contrapartidas por saldo representan el 5%.
El establecimiento de un marco de control independiente para las UGLs Euro, México y Turquía, permite el cumplimiento de los requerimientos corporativos de Liquidez y Financiación sobre las cuatro principales divisas en las que opera el Grupo: euro, dólar, peso mexicano y lira turca. Con excepción del dólar, las divisas significativas a nivel de Grupo se gestionan en su totalidad en las entidades residentes en las jurisdicciones de cada una de ellas, cubriendo sus necesidades de financiación en los mercados locales en los que operan. 
Para aquellas UGLs que operan en economías dolarizadas (Argentina, Perú, México y Turquía) existen requerimientos regulatorios específicos que limitan el nivel de riesgo de cada filial. Adicionalmente en todas ellas el LCR en dólar supera el 100%.</t>
  </si>
  <si>
    <t>El 28 de junio de 2021 entró en vigor los estándares técnicos EBA/ITS/2020/04 que implementan los cambios introducidos por la Parte Octava de la CRR2 (Reglamento 2019/876), integrando en un único documento la mayoría de los requerimientos de divulgación al mercado que se encontraban diseminados en distintas directrices publicadas hasta la fecha. Adicionalmente, estas directrices también tienen como objetivo unificar en la medida de lo posible la información pública con la información reportada al Supervisor en el marco del Data Point Model 3.0. En este aspecto, la Autoridad Bancaria Europea publicó un documento denominado mapping tool que relaciona de manera directa la información cuantitativa de la mayor parte de las tablas estándares requeridas en Pilar 3 con el reporting regulatorio (Estados Corep y Estados Finrep). Para facilitar una transición y la compresión del presente documento en términos comparativos el Grupo BBVA  realizó ya en Diciembre 2020 una adaptación parcial anticipada a los estándares establecidos que se ha completado en su totalidad en el presente informe.
La implementación de estos estándares puede producir variaciones en el contenido y forma en la que se presenta la información con respecto a periodos previos (la información de diciembre 2020 que se muestra en el presente informe no recoge estas modificaciones).</t>
  </si>
  <si>
    <t>3) Bajo el ratio de capital total requerido tras el proceso de evaluación supervisora (SREP), el ratio de capital total requerido asciende a 12,76% (38.994 millones de euros a fecha de reporte).</t>
  </si>
  <si>
    <t>Total de exposiciones en el balance (excluyendo derivados, operaciones de financiación de valores y activos fiduciarios) (suma de las líneas 1 a 6)</t>
  </si>
  <si>
    <t>Total de las exposiciones de derivados (suma de las líneas 8 a 12)</t>
  </si>
  <si>
    <t>Total de las exposiciones de las operaciones de financiación de valores (suma de las líneas 14 a EU-17a)</t>
  </si>
  <si>
    <t>Otras exposiciones fuera de balance (suma de las líneas 19 a 21)</t>
  </si>
  <si>
    <r>
      <rPr>
        <b/>
        <sz val="10"/>
        <color rgb="FF666666"/>
        <rFont val="BBVABentonSans"/>
        <scheme val="major"/>
      </rPr>
      <t>Tabla 53</t>
    </r>
    <r>
      <rPr>
        <sz val="10"/>
        <color rgb="FF666666"/>
        <rFont val="BBVABentonSans"/>
        <family val="3"/>
        <scheme val="major"/>
      </rPr>
      <t>. EU CC1 -  Plantilla de información sobre fondos propios</t>
    </r>
    <r>
      <rPr>
        <sz val="10"/>
        <color rgb="FF02A5A5"/>
        <rFont val="BBVABentonSans"/>
        <family val="3"/>
        <scheme val="major"/>
      </rPr>
      <t xml:space="preserve"> (Millones de euros. 30-06-2021)</t>
    </r>
  </si>
  <si>
    <r>
      <t>EU CR5 - Método estándar: Valores de la exposición después de la aplicación de las técnicas de reducción del riesgo de crédito</t>
    </r>
    <r>
      <rPr>
        <sz val="10"/>
        <color theme="5"/>
        <rFont val="BBVABentonSansLight"/>
        <family val="3"/>
        <scheme val="minor"/>
      </rPr>
      <t xml:space="preserve"> (Millones de euros. 31-12-2020)</t>
    </r>
  </si>
  <si>
    <t>EAD después de CRM y de CCF</t>
  </si>
  <si>
    <t>(5) Se corresponde con el vencimiento del deudor en años ponderado por EAD siguiendo las indicaciones de la Instrucción Técnica EBA/ITS/2020/04. De acuerdo al Reglamento (UE) 680/2014, se informa únicamente para las categorías en las que los vencimientos medios son relevantes para el cálculo de los APRs.</t>
  </si>
  <si>
    <t>(6) Las exposiciones de financiación especializada se encuentran incluidas en el método FIRB. El Grupo ha optado por acogerse al método de los criterios de atribución de categorías supervisoras, en línea con lo establecido en el artículo 153.5 de la CRR, por lo que, siguiendo las directrices de la Instrucción Técnica EBA/ITS/2020/04, las exposiciones de Financiación Especializada no se incluyen en esta tabla.</t>
  </si>
  <si>
    <t>(7) No se incluye el anticipo prudencial para cubrir parcialmente el impacto estimado del TRIM (Targeted Review of Internal Models) y de otros impactos regulatorios/supervisores, por lo que, a 30 de junio de 2021, no está asignado por categoría regulatoria</t>
  </si>
  <si>
    <t>(*) De acuerdo a los estándares introducidos por la EBA/ITS/2020/04, esta tabla refleja la información reportada en el Corep 8.3. Los principales cambios a 30 de junio de 2021 son la exposición bruta, la cual corresponde con la exposición tras correcciones de valor y tras efecto sustitución de garantes, y los vencimientos, que se muestran en años.</t>
  </si>
  <si>
    <r>
      <t>Escala de PD</t>
    </r>
    <r>
      <rPr>
        <b/>
        <vertAlign val="superscript"/>
        <sz val="10"/>
        <color rgb="FF004481"/>
        <rFont val="BBVABentonSansLight"/>
        <family val="3"/>
        <scheme val="minor"/>
      </rPr>
      <t>(1)(6)(7)</t>
    </r>
  </si>
  <si>
    <t>Exposición bruta incluida en el balance</t>
  </si>
  <si>
    <r>
      <t xml:space="preserve">Factor de conversión del crédito medio (CCF) </t>
    </r>
    <r>
      <rPr>
        <b/>
        <vertAlign val="superscript"/>
        <sz val="10"/>
        <color rgb="FF004481"/>
        <rFont val="BBVABentonSansLight"/>
        <family val="3"/>
        <scheme val="minor"/>
      </rPr>
      <t>(2)</t>
    </r>
  </si>
  <si>
    <r>
      <t xml:space="preserve">PD media </t>
    </r>
    <r>
      <rPr>
        <b/>
        <vertAlign val="superscript"/>
        <sz val="10"/>
        <color rgb="FF004481"/>
        <rFont val="BBVABentonSansLight"/>
        <family val="3"/>
        <scheme val="minor"/>
      </rPr>
      <t>(3)</t>
    </r>
  </si>
  <si>
    <r>
      <t xml:space="preserve">LGD media </t>
    </r>
    <r>
      <rPr>
        <b/>
        <vertAlign val="superscript"/>
        <sz val="10"/>
        <color rgb="FF004481"/>
        <rFont val="BBVABentonSansLight"/>
        <family val="3"/>
        <scheme val="minor"/>
      </rPr>
      <t>(4)</t>
    </r>
  </si>
  <si>
    <r>
      <t>Vencimiento medio (años)</t>
    </r>
    <r>
      <rPr>
        <b/>
        <vertAlign val="superscript"/>
        <sz val="10"/>
        <color rgb="FF004481"/>
        <rFont val="Arial"/>
        <family val="2"/>
      </rPr>
      <t>(4)(6)</t>
    </r>
  </si>
  <si>
    <t>(6) Aquellos vencimientos residuales menores de un año se encuentran redondeados a 1</t>
  </si>
  <si>
    <t>(8) Aquellos vencimientos residuales menores de un año se encuentran redondeados a 1</t>
  </si>
  <si>
    <r>
      <t xml:space="preserve">Vencimiento medio (años) </t>
    </r>
    <r>
      <rPr>
        <b/>
        <vertAlign val="superscript"/>
        <sz val="10"/>
        <color rgb="FF004481"/>
        <rFont val="BBVABentonSansLight"/>
        <family val="3"/>
        <scheme val="minor"/>
      </rPr>
      <t>(5)(8)</t>
    </r>
  </si>
  <si>
    <t>&gt;20% a 50% RW</t>
  </si>
  <si>
    <t>&gt;50% a 100% RW</t>
  </si>
  <si>
    <t>&gt;100% a &lt;1250% RW</t>
  </si>
  <si>
    <t>Importe de los recursos propios (EU CC1)</t>
  </si>
  <si>
    <t>A 30 de junio de 2021 el requisito de colchón anticíclico se mantiene en niveles similares a los de diciembre 2020 (11 millones de euros), destacando en su composición la reducción de la contribución de las exposiciones crediticias de Estados Unidos sobre el total de exposiciones crediticias sujetas al cálculo del colchón de capital anticíclico tras el cierre de la venta de BBVA USA.</t>
  </si>
  <si>
    <t>c)</t>
  </si>
  <si>
    <t>El ratio CET1 fully-loaded del Grupo BBVA se situó a 30 de junio de 2021 en el 14,17% e incorpora los efectos singulares de la salida del Grupo de BBVA USA, con un impacto de +260 puntos básicos sobre la situación de capital a cierre de junio 2021, y los impactos del proceso de reestructuración por -25 puntos básicos.
Durante el segundo trimestre del año 2021, la evolución del CET 1 fully-loaded consolidado sigue apoyándose en una elevada generación de resultados, con un impacto de +38 puntos básicos (que excluye el impacto de los dos efectos anteriormente comentados), que cubre ampliamente el devengo prudencial para la remuneración al accionista y la retribución de los Contingent Convertible bonds (en adelante CoCos), de -11 puntos básicos en conjunto, así como el crecimiento de los activos ponderados por riesgo (RWA, por sus siglas en inglés) orgánicos en el trimestre que han detraído -6 puntos básicos.
Al margen de estos efectos, se incluye también un impacto de -14 puntos básicos que se corresponde con la implantación de impactos regulatorios en los activos ponderados por riesgo, entre los que destaca la entrada en vigor del nuevo marco de cálculo del riesgo de contraparte. Por último, en el resto de partidas que afectan a la evolución del CET1 fully-loaded consolidado, se registra un efecto negativo de -13 puntos básicos que se explica, principalmente, por un menor cómputo de intereses minoritarios.
Los activos ponderados por riesgo consolidados fully-loaded se reducen en el trimestre en aproximadamente 49.000 millones de euros, lo que se explica por la salida de BBVA USA tras el cierre del acuerdo de venta a PNC el pasado 1 de junio; excluido este efecto singular los RWA registran un ligero aumento de aproximadamente 1.920 millones de euros.
El capital de nivel 1 adicional (AT1) fully-loaded consolidado se situó a 30 de junio de 2021 en el 1,87% lo que resulta en un crecimiento significativo respecto al trimestre anterior de +25 puntos básicos y que se apoya en la reducción de RWA por la mencionada salida de BBVA USA.
Cabe destacar que el 14 de abril, BBVA ejecutó la amortización anticipada de una emisión de participaciones preferentes eventualmente convertibles en acciones ordinarias de BBVA (CoCos) que databa de 2016 por 1.000 millones de euros y 8,875% de cupón y cuyo impacto ya fue incluido en los ratios de capital del Grupo a 31 de marzo de 2021.
El ratio Tier 2 fully-loaded consolidado a 30 de junio de 2021 se situó en el 2,44% cuyo crecimiento en el trimestre (+20 puntos básicos), está explicado, principalmente, por el efecto de la reducción de RWA por la salida de BBVA USA.
Con respecto al ratio CET1 phased-in a nivel consolidado, se situó a 30 de junio de 2021 en el 14,37%, teniendo en cuenta el efecto transitorio de la norma NIIF 9. El AT1 alcanzó el 1,86% y el Tier 2 el 2,52%, dando como resultado un ratio de capital total del 18,75%.</t>
  </si>
  <si>
    <t>(4) Se excluyen los activos por impuestos diferidos que se deriven de diferencias temporarias, que no se deducen de los fondos propios computables (sujetos a ponderación de riesgo del 250%) de acuerdo con el artículo 48.4 CRR. Este importe asciende a 8.165 y 7.397 a fecha de reporte y 31 de marzo de 2021, respectivamente.</t>
  </si>
  <si>
    <t>(5) Incluye la exposición de renta variable calculada con arreglo al método simple de ponderación de riesgo y al método de los modelos internos. Se excluyen las inversiones significativas en entidades del sector financiero y aseguradoras que no se deducen de los fondos propios computables (sujetas a ponderación de riesgo del 250%) de acuerdo con el artículo 48.4 CRR. Este importe asciende a 7.962 y 7.784 a fecha de reporte y 31 de marzo de 2021, respectivamente.</t>
  </si>
  <si>
    <r>
      <t xml:space="preserve">Durante el primer semestre del año se han registrado una serie de impactos singulares que explican la evolucíon de los Activos Ponderados por Riesgo (APRs):
i) La venta de la filial BBVA USA ha generado una reducción de APRs de aproximadamente 50.000 millones de euros que se reflejan principalmente en riesgo de crédito bajo método estándar, en riesgo de mercado bajo método estándar (SA) y en riesgo operacional bajo el método estándar.
ii) La incorporación en la medición del nuevo marco de riesgo de contraparte (SA-CCR) a 30 de Junio de 2021 ha generado un efecto de aproximidamente 2.700 millones de euros. 
iii) A su vez, a lo largo del primer semestre se han incorporado los efectos derivados de la TRIM (Targeted Review of Internal Models), principalmente en la cartera de </t>
    </r>
    <r>
      <rPr>
        <i/>
        <sz val="9"/>
        <color rgb="FF666666"/>
        <rFont val="BBVABentonSansLight"/>
        <scheme val="minor"/>
      </rPr>
      <t>low default portfolio</t>
    </r>
    <r>
      <rPr>
        <sz val="9"/>
        <color rgb="FF666666"/>
        <rFont val="BBVABentonSansLight"/>
        <family val="3"/>
        <scheme val="minor"/>
      </rPr>
      <t>, que explican principalmente la variación observada en el metodo AIRB de riesgo de crédito.</t>
    </r>
  </si>
  <si>
    <t>(7) Esta fila incluye los métodos SEC-SA, SEC-ERBA y SEC-IRBA. Se incluye la exposición correspondiente a las posiciones de titulización con una ponderación de 1.250%, que se deducen de fondos propios (23 millones de euros).</t>
  </si>
  <si>
    <t>Hasta diciembre de 2020, los vencimientos de las exposiciones se publicaban desglosados por categorías regulatorias de COREP en la tabla EU CRB-E de acuerdo a las guías de la EBA EBA/GL/2016/11 (incluyendo exposiciones fuera de balance). A 30 de junio de 2021, la EBA ha simplificado la información a publicar, sustituyendo la tabla EU CRB-E por la presente tabla EU CR1-A, que incluye el desglose establecido en los estándares técnicos de implementación EBA/ITS/2020/04.</t>
  </si>
  <si>
    <t>La inversión por tipo de industria del Grupo BBVA se ha mantenido estable durante el primer semestre de 2021.</t>
  </si>
  <si>
    <t>La principal diferencia entre los importes de Diciembre 2020 y Junio 2021 de la tabla EU CQ3 es la inclusión en Junio de una fila referente al Efectivo y resto de depósitos en Bancos Centrales.</t>
  </si>
  <si>
    <t>Como consecuencia de la venta de la filial del Grupo BBVA USA, las exposiciones en Estados Unidos se han reducido, pasando a estar incluidas dentro de la agrupación de "Resto del Mundo".</t>
  </si>
  <si>
    <r>
      <t>Información relativa a préstamos y anticipos sujetos a moratorias legislativas y no legislativas</t>
    </r>
    <r>
      <rPr>
        <sz val="10"/>
        <color rgb="FF5BBEFF"/>
        <rFont val="BBVABentonSansLight"/>
        <family val="3"/>
        <scheme val="minor"/>
      </rPr>
      <t xml:space="preserve"> (Millones de euros. 31-12-2020)</t>
    </r>
  </si>
  <si>
    <r>
      <t>Desglose de préstamos y anticipos sujetos a moratorias legislativas y no legislativas en función del vencimiento residual de las moratorias</t>
    </r>
    <r>
      <rPr>
        <sz val="10"/>
        <color rgb="FF5BBEFF"/>
        <rFont val="BBVABentonSansLight"/>
        <family val="3"/>
        <scheme val="minor"/>
      </rPr>
      <t xml:space="preserve"> (Millones de euros. 31-12-2020)</t>
    </r>
  </si>
  <si>
    <r>
      <t xml:space="preserve">Información relativa a préstamos y anticipos nuevos sujetos a programas de garantías públicas introducidos en respuesta de la crisis de la COVID-19 </t>
    </r>
    <r>
      <rPr>
        <sz val="10"/>
        <color rgb="FF5BBEFF"/>
        <rFont val="BBVABentonSansLight"/>
        <family val="3"/>
        <scheme val="minor"/>
      </rPr>
      <t>(Millones de euros. 31-12-2020)</t>
    </r>
  </si>
  <si>
    <t>Para información sobre exposiciones y APRs del método estándar, véase Tabla 8 y Tabla 22.</t>
  </si>
  <si>
    <t>Para información sobre exposiciones y APRs del método IRB, véase Tabla 8 y Tabla 25.</t>
  </si>
  <si>
    <t>Para información sobre exposiciones y APRs de los métodos estándar e IRB, véase Tabla 8, Tabla 22 y Tabla 25.</t>
  </si>
  <si>
    <t>Las desinversoines llevadas a cabo por el Grupo, la venta de la filial BBVA USA en el segundo trimestre, y de la filial en Paraguay, BBVA Paraguay,  explican la significativa reducción de los requerimientos de capital bajo método estándar de la tabla anterior. 
Excluyendo lo anterior, aparte de los efecos derivados de la variación de los tipos de cambio, se ha producido un crecimiento orgánico de las exposiciónes sujetas a este método, por otro lado, se han traspasado al modelo IRB de ciertas exposiciones en las carteras retail y de empresas.</t>
  </si>
  <si>
    <t>La principal diferencia entre los importes de Diciembre 2020 y Junio 2021 de la tabla EU CR1 es la inclusión en Junio de una fila referente al Efectivo y resto de depósitos en Bancos Centrales.
La política general del Grupo es la de alinear los conceptos de default y de stage 3 para que sean uniformes en el ámbito de la gestión. No obstante, a la fecha del informe, el Grupo se encuentra en proceso de implantación de la nueva definición prudencial de las exposiciones en default (CRR artículo 178 y EBA/GL/2016/07).
Para mayor información sobre deterioro de exposiciones, véase nota 6.2 del Informe Semestral.</t>
  </si>
  <si>
    <t>La variación en el valor contable bruto de las exposiciones dudosas está afectada de manera singular por el proceso de implantación de la nueva definición prudencial de las exposiciones en default (CRR articulo 178 y EBA/GL/2016/07).</t>
  </si>
  <si>
    <t>La tabla incluye todas las garantías con efecto en EAD u otros parámetros tales como la LGD en el caso de las exposiciones al riesgo de crédito bajo modelos internos (IRB).</t>
  </si>
  <si>
    <t>Para la medición del riesgo en la cartera de Financiación especializada el Grupo sigue el enfoque de "slotting criteria" que clasifica las exposiciones en diferentes categorías regulatorias en función del assestment de riesgo realizado por la entidad y el vencimiento residual. En cuanto al tipo de financiación especializada, los project finance suponen las exposiciones más significativas del grupo en este cartera, representando un 89% del total.
Durante el primer semestre del año no se han producido moviento relevantes en la cartera, si bien se observa una mejora del consumo de capital media por una mejora de la composición de la categoría 2.</t>
  </si>
  <si>
    <t>Duarante el primer semestre del año, el Grupo ha incrementado las exposiciones sujetas al riesgo de crédito de renta variable, destacando entre ellas la mayor contribución de Coinbase. En términos relativos, el nivel de consumo promedio de este portfolio se ha mantenido en niveles similares a diciembre de 2020.</t>
  </si>
  <si>
    <t>Las exposiciones de titulización en la cartera de inversión se ven reducidas, principalmente, por la venta de BBVA USA, así como, en el caso de las inversoras, por el vencimiento de uno de los bonos, durante el mes de abril.</t>
  </si>
  <si>
    <t>Las posiciones de la cartera de negociación no han sufrido ninguna variación relevante, además de las propias causadas por la venta de la filial BBVA USA.</t>
  </si>
  <si>
    <t>En el caso de las titulizaciones en las que el Grupo actúa como originador, no se han producido variaciones relevantes distintas a las producidas por la venta de BBVA USA.</t>
  </si>
  <si>
    <r>
      <rPr>
        <b/>
        <sz val="9"/>
        <color theme="0" tint="-0.499984740745262"/>
        <rFont val="BBVABentonSansLight"/>
        <family val="3"/>
        <scheme val="minor"/>
      </rPr>
      <t xml:space="preserve">Actual P&amp;L
</t>
    </r>
    <r>
      <rPr>
        <sz val="9"/>
        <color theme="0" tint="-0.499984740745262"/>
        <rFont val="BBVABentonSansLight"/>
        <family val="3"/>
        <scheme val="minor"/>
      </rPr>
      <t xml:space="preserve">
El Actual P&amp;L contiene los resultados de gestión completos, incluyendo la operativa intradía y los ajustes de valoración diarios y no diarios, descontándose los resultados de las franquicias y comisiones de cada día de cada mesa. 
Las funciones de valoración y los parámetros de los modelos de valoración empleados en el cálculo del Actual P&amp;L son los mismos que los empleados en el cálculo del Economic P&amp;L.
A cierre de 30 de junio de 2021, el Actual P&amp;L negativo no superó el VaR dentro de las últimas 250 observaciones a nivel de sala en BBVA SA, presentando por tanto ninguna excepción en el Backtesting Real en BBVA SA.
A cierre de 30 de junio de 2021, el Actual P&amp;L negativo superó en una ocasión el VaR dentro de las últimas 250 observaciones a nivel de sala en BBVA México, presentando por tanto una excepción en el Backtesting Real en BBVA México.
</t>
    </r>
    <r>
      <rPr>
        <b/>
        <sz val="9"/>
        <color theme="0" tint="-0.499984740745262"/>
        <rFont val="BBVABentonSansLight"/>
        <family val="3"/>
        <scheme val="minor"/>
      </rPr>
      <t xml:space="preserve">Hypothetical P&amp;L
</t>
    </r>
    <r>
      <rPr>
        <sz val="9"/>
        <color theme="0" tint="-0.499984740745262"/>
        <rFont val="BBVABentonSansLight"/>
        <family val="3"/>
        <scheme val="minor"/>
      </rPr>
      <t xml:space="preserve">
El Hypothetical P&amp;L contiene los resultados de gestión sin el P&amp;L de la actividad diaria, es decir, excluyendo la operativa intradía, las franquicias y las comisiones. Los datos son proporcionados por los sistemas de gestión y se desagregan por mesa, en coherencia con la distribución de mesas Volcker Rule.
Las funciones de valoración y los parámetros de los modelos de valoración empleados en el cálculo del Hypothetical P&amp;L son los mismos que los empleados en el cálculo del Actual P&amp;L.
Las cifras de P&amp;L empleadas en ambos Backtesting excluyen Credit Valuation Adjustments (CVA), Debt Valuation Adjustments (DVA) y Additional Valuation Adjustments (AVA). Así como cualquier cambio de valor que sea consecuencia de migraciones de rating a default, salvo los reflejados en los precios por el propio mercado, ya que los cambios de valor por migraciones de rating a default quedan contemplados en las métricas de Riesgo de Crédito de Contrapartida.
A cierre de 30 de junio de 2021, el Hypothetical P&amp;L negativo no superó el VaR dentro de las últimas 250 observaciones a nivel de sala en BBVA SA, presentando por tanto ninguna excepción en el Backtesting Hipotético en BBVA SA. 
A cierre de 30 de junio de 2021, el Hypothetical P&amp;L negativo superó en una ocasión el VaR dentro de las últimas 250 observaciones a nivel de sala en BBVA México, presentando por tanto una excepción en el Backtesting Hipotético en BBVA México. 
</t>
    </r>
    <r>
      <rPr>
        <b/>
        <sz val="9"/>
        <color theme="0" tint="-0.499984740745262"/>
        <rFont val="BBVABentonSansLight"/>
        <family val="3"/>
        <scheme val="minor"/>
      </rPr>
      <t>Excepciones</t>
    </r>
    <r>
      <rPr>
        <sz val="9"/>
        <color theme="0" tint="-0.499984740745262"/>
        <rFont val="BBVABentonSansLight"/>
        <family val="3"/>
        <scheme val="minor"/>
      </rPr>
      <t xml:space="preserve">
A cierre de 30 de junio de 2021, no existen excepciones en Backtesting Real y en Backtesting Hipotético en las últimas 250 observaciones en BBVA SA. 
A cierre de 30 de junio de 2021, existe una excepción en Backtesting Real y en el Backtesting Hipotético en las últimas 250 observaciones en BBVA México.</t>
    </r>
  </si>
  <si>
    <t>Capital de nivel 1 ordinario disponible tras cumplir el total de los requisitos de fondos propios del SREP</t>
  </si>
  <si>
    <t>Factor de conversión de crédito. Cociente entre el importe actual disponible de un compromiso que podría ser utilizado y, por lo tanto, quedaría pendiente en el momento de impago, y el importe actual disponible del compromiso</t>
  </si>
  <si>
    <t>Reducción del Riesgo de Crédito: técnica empleada por la entidad para reducir el riesgo de crédito asociado a una o varias exposiciones que la entidad aún mantiene</t>
  </si>
  <si>
    <t>Entidad que se interpone entre las entidades de contrapartida, actuando de comprador frente a los vendedores y de vendedor frente a los compradores</t>
  </si>
  <si>
    <t>Método basado en calificaciones externas. Se emplea cuando las entidades no conocen la información de los préstamos subyacentes de la titulización, y es necesario hacer uso de datos de calificación externa</t>
  </si>
  <si>
    <t>EVE (Economic Value of Equity)</t>
  </si>
  <si>
    <t xml:space="preserve">Valor económico del patrimonio </t>
  </si>
  <si>
    <r>
      <t xml:space="preserve">IRBA (Internal </t>
    </r>
    <r>
      <rPr>
        <b/>
        <i/>
        <sz val="10"/>
        <color theme="6" tint="-0.249977111117893"/>
        <rFont val="BBVABentonSansLight"/>
        <family val="3"/>
        <scheme val="minor"/>
      </rPr>
      <t>Rating-Based Approach</t>
    </r>
    <r>
      <rPr>
        <b/>
        <sz val="10"/>
        <color theme="6" tint="-0.249977111117893"/>
        <rFont val="BBVABentonSansLight"/>
        <family val="3"/>
        <scheme val="minor"/>
      </rPr>
      <t>)</t>
    </r>
  </si>
  <si>
    <t>IRRBB (Interest Rate Risk in the Banking Book)</t>
  </si>
  <si>
    <t xml:space="preserve">Riesgo derivado de los movimientos adversos en los tipos de interés y que afectan tanto a la rentabilidad de las posiciones de la cartera bancaria como al capital del grupo. </t>
  </si>
  <si>
    <t xml:space="preserve"> Importe Máximo Distribuible. Límite inferior a partir del cual se activan los mecanismos de restricción a la distribución de dividendos, pago de cupones de CoCos, etc.</t>
  </si>
  <si>
    <t>MPE (Multiple point of entry)</t>
  </si>
  <si>
    <t>La matriz, en la estrategia MPE, fija las políticas de liquidez y riesgos, pero las filiales son autosuficientes y responsables de la gestión de su liquidez (captando depósitos o accediendo al mercado con su propio rating) sin que exista transferencia de fondos o financiación cruzada desde la matriz a las filiales o de las filiales entre sí.</t>
  </si>
  <si>
    <r>
      <t>MREL (</t>
    </r>
    <r>
      <rPr>
        <b/>
        <i/>
        <sz val="10"/>
        <color theme="6" tint="-0.249977111117893"/>
        <rFont val="BBVABentonSansLight"/>
        <family val="3"/>
        <scheme val="minor"/>
      </rPr>
      <t>Minimum Required Eligible Liabilities</t>
    </r>
    <r>
      <rPr>
        <b/>
        <sz val="10"/>
        <color theme="6" tint="-0.249977111117893"/>
        <rFont val="BBVABentonSansLight"/>
        <family val="3"/>
        <scheme val="minor"/>
      </rPr>
      <t>)</t>
    </r>
  </si>
  <si>
    <t>Requisito mínimo de fondos propios y pasivos admisibles: se trata de un nuevo requerimiento que afrontan los bancos europeos, y que pretende crear un colchón de solvencia que absorba las pérdidas de una entidad financiera en caso de resolución sin poner en peligro el dinero de los contribuyentes. El nivel de este colchón se determina de forma individual para cada grupo bancario en función de su nivel de riesgo y otras características particulares</t>
  </si>
  <si>
    <t>NII (Net Interest Income)</t>
  </si>
  <si>
    <t>Ingresos netos por intereses</t>
  </si>
  <si>
    <t>Norma Internacional de Información Financiera relativa a los Instrumentos Financieros que entró en vigor el 1 de enero de 2018, sustituyendo a la NIC 39 en relación a la clasificación y valoración de los activos y pasivos financieros, el deterioro de activos financieros y la contabilidad de coberturas</t>
  </si>
  <si>
    <r>
      <rPr>
        <b/>
        <sz val="10"/>
        <color rgb="FF666666"/>
        <rFont val="BBVABentonSansLight"/>
        <family val="3"/>
        <scheme val="minor"/>
      </rPr>
      <t>Tabla 29.</t>
    </r>
    <r>
      <rPr>
        <sz val="10"/>
        <color rgb="FF666666"/>
        <rFont val="BBVABentonSansLight"/>
        <family val="3"/>
        <scheme val="minor"/>
      </rPr>
      <t xml:space="preserve"> EU CCR1- Análisis de la exposición al riesgo de contraparte en función del método</t>
    </r>
    <r>
      <rPr>
        <sz val="10"/>
        <color theme="5"/>
        <rFont val="BBVABentonSansLight"/>
        <family val="3"/>
        <scheme val="minor"/>
      </rPr>
      <t xml:space="preserve"> (Millones de euros)</t>
    </r>
  </si>
  <si>
    <t>Epígrafes de Balance Público</t>
  </si>
  <si>
    <r>
      <t xml:space="preserve">Tabla 3. </t>
    </r>
    <r>
      <rPr>
        <sz val="10"/>
        <color rgb="FF666666"/>
        <rFont val="BBVABentonSans"/>
        <family val="3"/>
        <scheme val="major"/>
      </rPr>
      <t xml:space="preserve">Importe de los recursos propios (EU CC1) </t>
    </r>
    <r>
      <rPr>
        <sz val="10"/>
        <color theme="5"/>
        <rFont val="BBVABentonSans"/>
        <family val="3"/>
        <scheme val="major"/>
      </rPr>
      <t>(Millones de euros)</t>
    </r>
  </si>
  <si>
    <t>A 30 de junio de 2021 el Grupo ha adoptado el nuevo método estándar de medición del riesgo de contraparte (SA-CCR) para el cálculo de los requerimientos de capital de las operaciones de derivados, conforme a lo establecido en el Reglamento 2019/876.</t>
  </si>
</sst>
</file>

<file path=xl/styles.xml><?xml version="1.0" encoding="utf-8"?>
<styleSheet xmlns="http://schemas.openxmlformats.org/spreadsheetml/2006/main" xmlns:mc="http://schemas.openxmlformats.org/markup-compatibility/2006" xmlns:x14ac="http://schemas.microsoft.com/office/spreadsheetml/2009/9/ac" mc:Ignorable="x14ac">
  <numFmts count="6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 #,##0.00_-;_-* &quot;-&quot;??_-;_-@_-"/>
    <numFmt numFmtId="165" formatCode="0_);\(0\)"/>
    <numFmt numFmtId="166" formatCode="#,##0_);\(#,##0\)"/>
    <numFmt numFmtId="167" formatCode="dd\-m\-yyyy;@"/>
    <numFmt numFmtId="168" formatCode="0.0%"/>
    <numFmt numFmtId="169" formatCode="#,###;\(#,###\);\-"/>
    <numFmt numFmtId="170" formatCode="_(* #,##0.00_);_(* \(#,##0.00\);_(* &quot;-&quot;??_);_(@_)"/>
    <numFmt numFmtId="171" formatCode="_(* #,##0_);_(* \(#,##0\);_(* &quot;-&quot;??_);_(@_)"/>
    <numFmt numFmtId="172" formatCode="0.0"/>
    <numFmt numFmtId="173" formatCode="&quot;$&quot;#,##0_);[Red]\(&quot;$&quot;#,##0\)"/>
    <numFmt numFmtId="174" formatCode="_(&quot;$&quot;* #,##0_);_(&quot;$&quot;* \(#,##0\);_(&quot;$&quot;* &quot;-&quot;_);_(@_)"/>
    <numFmt numFmtId="175" formatCode="_(&quot;$&quot;* #,##0.00_);_(&quot;$&quot;* \(#,##0.00\);_(&quot;$&quot;* &quot;-&quot;??_);_(@_)"/>
    <numFmt numFmtId="176" formatCode="0.0000%"/>
    <numFmt numFmtId="177" formatCode="#,##0.00000"/>
    <numFmt numFmtId="178" formatCode="_-* #,##0.00\ [$€]_-;\-* #,##0.00\ [$€]_-;_-* &quot;-&quot;??\ [$€]_-;_-@_-"/>
    <numFmt numFmtId="179" formatCode="0.0000"/>
    <numFmt numFmtId="180" formatCode="[$-C0A]mmm\-yy;@"/>
    <numFmt numFmtId="181" formatCode="#,##0,"/>
    <numFmt numFmtId="182" formatCode="#,##0.0,,"/>
    <numFmt numFmtId="183" formatCode="yyyy\-mm\-dd;@"/>
    <numFmt numFmtId="184" formatCode="_ * #,##0.00_ ;_ * \-#,##0.00_ ;_ * &quot;-&quot;??_ ;_ @_ "/>
    <numFmt numFmtId="185" formatCode="#,##0.0,;\-#,##0.0,;&quot;--&quot;"/>
    <numFmt numFmtId="186" formatCode="[$-41F]mmmm\ yy;@"/>
    <numFmt numFmtId="187" formatCode="[$-C0A]dddd\,\ dd&quot; de &quot;mmmm&quot; de &quot;yyyy"/>
    <numFmt numFmtId="188" formatCode="&quot;Yes&quot;;[Red]&quot;No&quot;"/>
    <numFmt numFmtId="189" formatCode="0.00000"/>
    <numFmt numFmtId="190" formatCode="[&gt;0]General"/>
    <numFmt numFmtId="191" formatCode="0.000000"/>
    <numFmt numFmtId="192" formatCode="[$-41F]d\ mmmm\ yyyy;@"/>
    <numFmt numFmtId="193" formatCode="0.00;[Red]0.00"/>
    <numFmt numFmtId="194" formatCode="0.000_)"/>
    <numFmt numFmtId="195" formatCode="_-* #,##0.00\ _T_L_-;\-* #,##0.00\ _T_L_-;_-* &quot;-&quot;??\ _T_L_-;_-@_-"/>
    <numFmt numFmtId="196" formatCode="_-* #,##0.00\ _Y_T_L_-;\-* #,##0.00\ _Y_T_L_-;_-* &quot;-&quot;??\ _Y_T_L_-;_-@_-"/>
    <numFmt numFmtId="197" formatCode="_-* #,##0.00\ _T_L_-;_-* #,##0.00\ _T_L\-;_-* &quot;-&quot;??\ _T_L_-;_-@_-"/>
    <numFmt numFmtId="198" formatCode="_-* #,##0.00\ &quot;YTL&quot;_-;\-* #,##0.00\ &quot;YTL&quot;_-;_-* &quot;-&quot;??\ &quot;YTL&quot;_-;_-@_-"/>
    <numFmt numFmtId="199" formatCode="_(* #,##0.00000_);_(* \(#,##0.00000\);_(* &quot;-&quot;??_);_(@_)"/>
    <numFmt numFmtId="200" formatCode="_([$€]* #,##0.00_);_([$€]* \(#,##0.00\);_([$€]* &quot;-&quot;??_);_(@_)"/>
    <numFmt numFmtId="201" formatCode="_-* #,##0.00\ [$€-1]_-;\-* #,##0.00\ [$€-1]_-;_-* &quot;-&quot;??\ [$€-1]_-"/>
    <numFmt numFmtId="202" formatCode="_(* #,##0.0_);_(* \(#,##0.0\);_(* &quot;-&quot;??_);_(@_)"/>
    <numFmt numFmtId="203" formatCode="_-&quot;$&quot;* #,##0_-;\-&quot;$&quot;* #,##0_-;_-&quot;$&quot;* &quot;-&quot;_-;_-@_-"/>
    <numFmt numFmtId="204" formatCode="_(&quot;S/.&quot;\ * #,##0.00_);_(&quot;S/.&quot;\ * \(#,##0.00\);_(&quot;S/.&quot;\ * &quot;-&quot;??_);_(@_)"/>
    <numFmt numFmtId="205" formatCode="#,##0.0,,_);\(#,##0.0,,\)"/>
    <numFmt numFmtId="206" formatCode="0.00_)"/>
    <numFmt numFmtId="207" formatCode="#,##0.0,,_);[Red]\(#,##0.0,,\)"/>
    <numFmt numFmtId="208" formatCode="General_)"/>
    <numFmt numFmtId="209" formatCode="&quot;See Note &quot;\ #"/>
    <numFmt numFmtId="210" formatCode="\$\ #,##0"/>
    <numFmt numFmtId="211" formatCode="#,##0;\(#,##0\);&quot;-&quot;"/>
    <numFmt numFmtId="212" formatCode="dd\-mm\-yyyy;@"/>
    <numFmt numFmtId="213" formatCode="0.000000000000000000%"/>
    <numFmt numFmtId="214" formatCode="#,##0.0,"/>
    <numFmt numFmtId="215" formatCode="\$#,##0\ ;\(\$#,##0\)"/>
    <numFmt numFmtId="216" formatCode="d/m/yyyy"/>
    <numFmt numFmtId="217" formatCode="#,##0.000;\(#,##0.000\);&quot;-&quot;"/>
    <numFmt numFmtId="218" formatCode="dd\-mm\-yy;@"/>
    <numFmt numFmtId="219" formatCode="0.000%"/>
    <numFmt numFmtId="220" formatCode="#,##0.0"/>
    <numFmt numFmtId="221" formatCode="_-* #,##0\ _€_-;\-* #,##0\ _€_-;_-* &quot;-&quot;??\ _€_-;_-@_-"/>
    <numFmt numFmtId="222" formatCode="_-* #,##0.00_-;\-* #,##0.00_-;_-* \-??_-;_-@_-"/>
    <numFmt numFmtId="223" formatCode="_-* #,##0\ _€_-;\-* #,##0\ _€_-;_-* &quot;-&quot;\ _€_-;_-@"/>
    <numFmt numFmtId="224" formatCode="#,##0.0;\(#,##0.0\);&quot;-&quot;"/>
  </numFmts>
  <fonts count="357">
    <font>
      <sz val="10"/>
      <color rgb="FF000000"/>
      <name val="Times New Roman"/>
      <charset val="204"/>
    </font>
    <font>
      <sz val="11"/>
      <color theme="1"/>
      <name val="BBVABentonSansLight"/>
      <family val="2"/>
      <scheme val="minor"/>
    </font>
    <font>
      <sz val="11"/>
      <color theme="1"/>
      <name val="BBVABentonSansLight"/>
      <family val="2"/>
      <scheme val="minor"/>
    </font>
    <font>
      <sz val="11"/>
      <color theme="1"/>
      <name val="BBVABentonSansLight"/>
      <family val="2"/>
      <scheme val="minor"/>
    </font>
    <font>
      <sz val="11"/>
      <color theme="1"/>
      <name val="BBVABentonSansLight"/>
      <family val="2"/>
      <scheme val="minor"/>
    </font>
    <font>
      <sz val="11"/>
      <color theme="1"/>
      <name val="BBVABentonSansLight"/>
      <family val="2"/>
      <scheme val="minor"/>
    </font>
    <font>
      <sz val="11"/>
      <color theme="1"/>
      <name val="BBVABentonSansLight"/>
      <family val="2"/>
      <scheme val="minor"/>
    </font>
    <font>
      <sz val="11"/>
      <color theme="1"/>
      <name val="BBVABentonSansLight"/>
      <family val="2"/>
      <scheme val="minor"/>
    </font>
    <font>
      <sz val="11"/>
      <color theme="1"/>
      <name val="BBVABentonSansLight"/>
      <family val="2"/>
      <scheme val="minor"/>
    </font>
    <font>
      <sz val="11"/>
      <color theme="1"/>
      <name val="BBVABentonSansLight"/>
      <family val="2"/>
      <scheme val="minor"/>
    </font>
    <font>
      <sz val="11"/>
      <color theme="1"/>
      <name val="BBVABentonSansLight"/>
      <family val="2"/>
      <scheme val="minor"/>
    </font>
    <font>
      <sz val="11"/>
      <color theme="1"/>
      <name val="BBVABentonSansLight"/>
      <family val="2"/>
      <scheme val="minor"/>
    </font>
    <font>
      <sz val="11"/>
      <color theme="1"/>
      <name val="BBVABentonSansLight"/>
      <family val="2"/>
      <scheme val="minor"/>
    </font>
    <font>
      <sz val="11"/>
      <color theme="1"/>
      <name val="BBVABentonSansLight"/>
      <family val="2"/>
      <scheme val="minor"/>
    </font>
    <font>
      <sz val="11"/>
      <color theme="1"/>
      <name val="BBVABentonSansLight"/>
      <family val="2"/>
      <scheme val="minor"/>
    </font>
    <font>
      <sz val="11"/>
      <color theme="1"/>
      <name val="BBVABentonSansLight"/>
      <family val="2"/>
      <scheme val="minor"/>
    </font>
    <font>
      <sz val="11"/>
      <color theme="1"/>
      <name val="BBVABentonSansLight"/>
      <family val="2"/>
      <scheme val="minor"/>
    </font>
    <font>
      <sz val="11"/>
      <color theme="1"/>
      <name val="BBVABentonSansLight"/>
      <family val="2"/>
      <scheme val="minor"/>
    </font>
    <font>
      <sz val="11"/>
      <color theme="1"/>
      <name val="BBVABentonSansLight"/>
      <family val="2"/>
      <scheme val="minor"/>
    </font>
    <font>
      <sz val="11"/>
      <color theme="1"/>
      <name val="BBVABentonSansLight"/>
      <family val="2"/>
      <scheme val="minor"/>
    </font>
    <font>
      <sz val="10"/>
      <color rgb="FF000000"/>
      <name val="Times New Roman"/>
      <family val="1"/>
    </font>
    <font>
      <sz val="10"/>
      <color rgb="FF000000"/>
      <name val="BBVABentonSansLight"/>
      <family val="3"/>
      <scheme val="minor"/>
    </font>
    <font>
      <b/>
      <sz val="10"/>
      <name val="BBVABentonSansLight"/>
      <family val="3"/>
      <scheme val="minor"/>
    </font>
    <font>
      <b/>
      <sz val="10"/>
      <color rgb="FFFFFFFF"/>
      <name val="BBVABentonSansLight"/>
      <family val="3"/>
      <scheme val="minor"/>
    </font>
    <font>
      <sz val="11"/>
      <color theme="1"/>
      <name val="BBVABentonSansLight"/>
      <family val="2"/>
      <scheme val="minor"/>
    </font>
    <font>
      <sz val="10"/>
      <name val="Arial"/>
      <family val="2"/>
    </font>
    <font>
      <sz val="7"/>
      <color rgb="FF666666"/>
      <name val="BBVABentonSansLight"/>
      <family val="3"/>
      <scheme val="minor"/>
    </font>
    <font>
      <sz val="10"/>
      <color theme="0"/>
      <name val="BBVABentonSansLight"/>
      <family val="3"/>
      <scheme val="minor"/>
    </font>
    <font>
      <sz val="12"/>
      <color theme="1"/>
      <name val="BBVABentonSansLight"/>
      <family val="2"/>
      <scheme val="minor"/>
    </font>
    <font>
      <sz val="10"/>
      <color rgb="FF676767"/>
      <name val="BBVABentonSansLight"/>
      <family val="3"/>
      <scheme val="minor"/>
    </font>
    <font>
      <b/>
      <sz val="10"/>
      <color rgb="FF08467A"/>
      <name val="BBVABentonSansLight"/>
      <family val="3"/>
      <scheme val="minor"/>
    </font>
    <font>
      <b/>
      <sz val="10"/>
      <color theme="1"/>
      <name val="BBVABentonSansLight"/>
      <family val="3"/>
      <scheme val="minor"/>
    </font>
    <font>
      <sz val="10"/>
      <name val="BBVABentonSansLight"/>
      <family val="3"/>
      <scheme val="minor"/>
    </font>
    <font>
      <sz val="10"/>
      <color rgb="FF1D1D1B"/>
      <name val="BBVABentonSansLight"/>
      <family val="3"/>
      <scheme val="minor"/>
    </font>
    <font>
      <b/>
      <sz val="10"/>
      <color theme="0"/>
      <name val="BBVABentonSansLight"/>
      <family val="3"/>
      <scheme val="minor"/>
    </font>
    <font>
      <b/>
      <vertAlign val="superscript"/>
      <sz val="10"/>
      <color theme="1"/>
      <name val="BBVABentonSansLight"/>
      <family val="3"/>
      <scheme val="minor"/>
    </font>
    <font>
      <sz val="10"/>
      <color rgb="FF666666"/>
      <name val="BBVABentonSansLight"/>
      <family val="3"/>
      <scheme val="minor"/>
    </font>
    <font>
      <sz val="10"/>
      <color rgb="FF000000"/>
      <name val="Times New Roman"/>
      <family val="1"/>
    </font>
    <font>
      <sz val="12"/>
      <color theme="1"/>
      <name val="BBVABentonSansLight"/>
      <family val="3"/>
      <scheme val="minor"/>
    </font>
    <font>
      <sz val="10"/>
      <color theme="2"/>
      <name val="BBVABentonSansLight"/>
      <family val="3"/>
      <scheme val="minor"/>
    </font>
    <font>
      <b/>
      <sz val="12"/>
      <color theme="1"/>
      <name val="BBVABentonSansLight"/>
      <family val="3"/>
      <scheme val="minor"/>
    </font>
    <font>
      <sz val="12"/>
      <color theme="2"/>
      <name val="BBVABentonSansLight"/>
      <family val="3"/>
      <scheme val="minor"/>
    </font>
    <font>
      <b/>
      <sz val="11"/>
      <color theme="1"/>
      <name val="BBVABentonSansLight"/>
      <family val="2"/>
      <scheme val="minor"/>
    </font>
    <font>
      <sz val="10"/>
      <color theme="1"/>
      <name val="Arial"/>
      <family val="2"/>
      <charset val="162"/>
    </font>
    <font>
      <b/>
      <sz val="10"/>
      <color rgb="FF666666"/>
      <name val="BBVABentonSansLight"/>
      <family val="3"/>
      <scheme val="minor"/>
    </font>
    <font>
      <sz val="10"/>
      <color theme="5"/>
      <name val="BBVABentonSansLight"/>
      <family val="3"/>
      <scheme val="minor"/>
    </font>
    <font>
      <sz val="10"/>
      <color rgb="FF666666"/>
      <name val="BBVABentonSansLight"/>
      <family val="3"/>
      <scheme val="minor"/>
    </font>
    <font>
      <sz val="10"/>
      <color theme="1"/>
      <name val="BBVABentonSansLight"/>
      <family val="3"/>
      <scheme val="minor"/>
    </font>
    <font>
      <sz val="7"/>
      <color rgb="FF666666"/>
      <name val="BBVABentonSansLight"/>
      <family val="3"/>
      <scheme val="minor"/>
    </font>
    <font>
      <vertAlign val="superscript"/>
      <sz val="10"/>
      <color theme="2"/>
      <name val="BBVABentonSansLight"/>
      <family val="3"/>
      <scheme val="minor"/>
    </font>
    <font>
      <sz val="10"/>
      <color theme="1"/>
      <name val="BBVABentonSansLight"/>
      <family val="3"/>
      <scheme val="minor"/>
    </font>
    <font>
      <vertAlign val="superscript"/>
      <sz val="10"/>
      <color rgb="FF666666"/>
      <name val="BBVABentonSansLight"/>
      <family val="3"/>
      <scheme val="minor"/>
    </font>
    <font>
      <b/>
      <sz val="15"/>
      <color theme="3"/>
      <name val="BBVABentonSansLight"/>
      <family val="2"/>
      <scheme val="minor"/>
    </font>
    <font>
      <b/>
      <sz val="13"/>
      <color theme="3"/>
      <name val="BBVABentonSansLight"/>
      <family val="2"/>
      <scheme val="minor"/>
    </font>
    <font>
      <b/>
      <sz val="11"/>
      <color theme="3"/>
      <name val="BBVABentonSansLight"/>
      <family val="2"/>
      <scheme val="minor"/>
    </font>
    <font>
      <sz val="11"/>
      <color rgb="FF006100"/>
      <name val="BBVABentonSansLight"/>
      <family val="2"/>
      <scheme val="minor"/>
    </font>
    <font>
      <sz val="11"/>
      <color rgb="FF9C0006"/>
      <name val="BBVABentonSansLight"/>
      <family val="2"/>
      <scheme val="minor"/>
    </font>
    <font>
      <sz val="11"/>
      <color rgb="FF9C6500"/>
      <name val="BBVABentonSansLight"/>
      <family val="2"/>
      <scheme val="minor"/>
    </font>
    <font>
      <sz val="11"/>
      <color rgb="FF3F3F76"/>
      <name val="BBVABentonSansLight"/>
      <family val="2"/>
      <scheme val="minor"/>
    </font>
    <font>
      <b/>
      <sz val="11"/>
      <color rgb="FF3F3F3F"/>
      <name val="BBVABentonSansLight"/>
      <family val="2"/>
      <scheme val="minor"/>
    </font>
    <font>
      <b/>
      <sz val="11"/>
      <color rgb="FFFA7D00"/>
      <name val="BBVABentonSansLight"/>
      <family val="2"/>
      <scheme val="minor"/>
    </font>
    <font>
      <sz val="11"/>
      <color rgb="FFFA7D00"/>
      <name val="BBVABentonSansLight"/>
      <family val="2"/>
      <scheme val="minor"/>
    </font>
    <font>
      <b/>
      <sz val="11"/>
      <color theme="0"/>
      <name val="BBVABentonSansLight"/>
      <family val="2"/>
      <scheme val="minor"/>
    </font>
    <font>
      <sz val="11"/>
      <color rgb="FFFF0000"/>
      <name val="BBVABentonSansLight"/>
      <family val="2"/>
      <scheme val="minor"/>
    </font>
    <font>
      <i/>
      <sz val="11"/>
      <color rgb="FF7F7F7F"/>
      <name val="BBVABentonSansLight"/>
      <family val="2"/>
      <scheme val="minor"/>
    </font>
    <font>
      <sz val="11"/>
      <color theme="0"/>
      <name val="BBVABentonSansLight"/>
      <family val="2"/>
      <scheme val="minor"/>
    </font>
    <font>
      <u/>
      <sz val="10"/>
      <color theme="10"/>
      <name val="Times New Roman"/>
      <family val="1"/>
    </font>
    <font>
      <b/>
      <sz val="10"/>
      <name val="Arial"/>
      <family val="2"/>
    </font>
    <font>
      <sz val="10"/>
      <name val="MS Sans Serif"/>
      <family val="2"/>
    </font>
    <font>
      <sz val="10"/>
      <name val="Geneva"/>
    </font>
    <font>
      <u/>
      <sz val="10"/>
      <color indexed="20"/>
      <name val="Arial"/>
      <family val="2"/>
    </font>
    <font>
      <sz val="10"/>
      <color indexed="8"/>
      <name val="MS Sans Serif"/>
      <family val="2"/>
    </font>
    <font>
      <sz val="9"/>
      <name val="Geneva"/>
    </font>
    <font>
      <sz val="10"/>
      <name val="Tahoma"/>
      <family val="2"/>
    </font>
    <font>
      <sz val="10"/>
      <color indexed="10"/>
      <name val="Arial"/>
      <family val="2"/>
    </font>
    <font>
      <sz val="11"/>
      <color indexed="8"/>
      <name val="Calibri"/>
      <family val="2"/>
    </font>
    <font>
      <sz val="10"/>
      <color indexed="8"/>
      <name val="Arial"/>
      <family val="2"/>
    </font>
    <font>
      <sz val="8"/>
      <name val="Arial"/>
      <family val="2"/>
    </font>
    <font>
      <sz val="11"/>
      <color indexed="9"/>
      <name val="Calibri"/>
      <family val="2"/>
    </font>
    <font>
      <sz val="11"/>
      <color indexed="20"/>
      <name val="Calibri"/>
      <family val="2"/>
    </font>
    <font>
      <sz val="10"/>
      <name val="Courier"/>
      <family val="3"/>
    </font>
    <font>
      <sz val="10"/>
      <name val="Helv"/>
    </font>
    <font>
      <b/>
      <sz val="9"/>
      <color indexed="12"/>
      <name val="Tahoma"/>
      <family val="2"/>
    </font>
    <font>
      <b/>
      <sz val="11"/>
      <color indexed="52"/>
      <name val="Calibri"/>
      <family val="2"/>
    </font>
    <font>
      <b/>
      <sz val="11"/>
      <color indexed="9"/>
      <name val="Calibri"/>
      <family val="2"/>
    </font>
    <font>
      <i/>
      <sz val="11"/>
      <color indexed="23"/>
      <name val="Calibri"/>
      <family val="2"/>
    </font>
    <font>
      <u/>
      <sz val="10"/>
      <color indexed="44"/>
      <name val="Arial"/>
      <family val="2"/>
    </font>
    <font>
      <sz val="11"/>
      <color indexed="17"/>
      <name val="Calibri"/>
      <family val="2"/>
    </font>
    <font>
      <b/>
      <sz val="20"/>
      <name val="Arial"/>
      <family val="2"/>
    </font>
    <font>
      <b/>
      <sz val="12"/>
      <name val="Arial"/>
      <family val="2"/>
    </font>
    <font>
      <b/>
      <sz val="11"/>
      <color indexed="56"/>
      <name val="Calibri"/>
      <family val="2"/>
    </font>
    <font>
      <u/>
      <sz val="11"/>
      <color indexed="12"/>
      <name val="Calibri"/>
      <family val="2"/>
    </font>
    <font>
      <u/>
      <sz val="10"/>
      <color indexed="12"/>
      <name val="Arial"/>
      <family val="2"/>
    </font>
    <font>
      <sz val="11"/>
      <color indexed="62"/>
      <name val="Calibri"/>
      <family val="2"/>
    </font>
    <font>
      <sz val="11"/>
      <color indexed="52"/>
      <name val="Calibri"/>
      <family val="2"/>
    </font>
    <font>
      <sz val="10"/>
      <name val="Arial"/>
      <family val="2"/>
      <charset val="162"/>
    </font>
    <font>
      <b/>
      <sz val="11"/>
      <color indexed="63"/>
      <name val="Calibri"/>
      <family val="2"/>
    </font>
    <font>
      <b/>
      <sz val="10"/>
      <name val="Times New Roman"/>
      <family val="1"/>
    </font>
    <font>
      <sz val="10"/>
      <name val="Times New Roman"/>
      <family val="1"/>
    </font>
    <font>
      <sz val="11"/>
      <color theme="1"/>
      <name val="Stag Sans Light"/>
      <family val="2"/>
    </font>
    <font>
      <b/>
      <sz val="9"/>
      <color indexed="56"/>
      <name val="Calibri"/>
      <family val="2"/>
    </font>
    <font>
      <sz val="8"/>
      <color indexed="8"/>
      <name val="Arial"/>
      <family val="2"/>
    </font>
    <font>
      <b/>
      <i/>
      <sz val="10"/>
      <name val="CG Omega (W1)"/>
    </font>
    <font>
      <b/>
      <sz val="18"/>
      <color indexed="56"/>
      <name val="Cambria"/>
      <family val="2"/>
    </font>
    <font>
      <b/>
      <i/>
      <sz val="10"/>
      <name val="MS Sans Serif"/>
      <family val="2"/>
    </font>
    <font>
      <sz val="11"/>
      <color indexed="10"/>
      <name val="Calibri"/>
      <family val="2"/>
    </font>
    <font>
      <sz val="10"/>
      <color rgb="FF000000"/>
      <name val="Arial"/>
      <family val="2"/>
    </font>
    <font>
      <b/>
      <sz val="18"/>
      <color theme="3"/>
      <name val="BBVABentonSans"/>
      <family val="2"/>
      <scheme val="major"/>
    </font>
    <font>
      <sz val="10"/>
      <name val="Helv"/>
      <charset val="204"/>
    </font>
    <font>
      <sz val="12"/>
      <name val="Times New Roman"/>
      <family val="1"/>
    </font>
    <font>
      <sz val="11"/>
      <color indexed="8"/>
      <name val="Calibri"/>
      <family val="2"/>
      <charset val="162"/>
    </font>
    <font>
      <sz val="10"/>
      <color theme="0"/>
      <name val="Arial"/>
      <family val="2"/>
      <charset val="162"/>
    </font>
    <font>
      <sz val="11"/>
      <color indexed="9"/>
      <name val="Calibri"/>
      <family val="2"/>
      <charset val="162"/>
    </font>
    <font>
      <sz val="10"/>
      <color indexed="9"/>
      <name val="Arial"/>
      <family val="2"/>
    </font>
    <font>
      <sz val="11"/>
      <color indexed="20"/>
      <name val="Calibri"/>
      <family val="2"/>
      <charset val="162"/>
    </font>
    <font>
      <sz val="11"/>
      <color rgb="FF9C0006"/>
      <name val="BBVABentonSansLight"/>
      <family val="2"/>
      <charset val="162"/>
      <scheme val="minor"/>
    </font>
    <font>
      <sz val="10"/>
      <color indexed="17"/>
      <name val="Arial"/>
      <family val="2"/>
    </font>
    <font>
      <sz val="9.75"/>
      <name val="Helv"/>
    </font>
    <font>
      <sz val="10"/>
      <name val="Goudy Old Style ATT"/>
      <charset val="162"/>
    </font>
    <font>
      <b/>
      <sz val="10"/>
      <color rgb="FFFA7D00"/>
      <name val="Arial"/>
      <family val="2"/>
      <charset val="162"/>
    </font>
    <font>
      <b/>
      <sz val="11"/>
      <color indexed="52"/>
      <name val="Calibri"/>
      <family val="2"/>
      <charset val="162"/>
    </font>
    <font>
      <b/>
      <sz val="10"/>
      <color indexed="52"/>
      <name val="Arial"/>
      <family val="2"/>
    </font>
    <font>
      <b/>
      <sz val="10"/>
      <color indexed="9"/>
      <name val="Arial"/>
      <family val="2"/>
    </font>
    <font>
      <sz val="10"/>
      <color indexed="52"/>
      <name val="Arial"/>
      <family val="2"/>
    </font>
    <font>
      <b/>
      <sz val="11"/>
      <color indexed="9"/>
      <name val="Calibri"/>
      <family val="2"/>
      <charset val="162"/>
    </font>
    <font>
      <b/>
      <sz val="10"/>
      <color theme="0"/>
      <name val="Arial"/>
      <family val="2"/>
      <charset val="162"/>
    </font>
    <font>
      <b/>
      <sz val="15"/>
      <color indexed="56"/>
      <name val="Calibri"/>
      <family val="2"/>
    </font>
    <font>
      <b/>
      <sz val="13"/>
      <color indexed="56"/>
      <name val="Calibri"/>
      <family val="2"/>
    </font>
    <font>
      <sz val="11"/>
      <name val="Tms Rmn"/>
    </font>
    <font>
      <sz val="8"/>
      <name val="Tahoma"/>
      <family val="2"/>
      <charset val="162"/>
    </font>
    <font>
      <sz val="10"/>
      <name val="MS Sans Serif"/>
      <family val="2"/>
      <charset val="162"/>
    </font>
    <font>
      <sz val="10"/>
      <color indexed="8"/>
      <name val="Arial"/>
      <family val="2"/>
      <charset val="162"/>
    </font>
    <font>
      <sz val="8"/>
      <name val="Arial"/>
      <family val="2"/>
      <charset val="162"/>
    </font>
    <font>
      <sz val="10"/>
      <name val="BERNHARD"/>
    </font>
    <font>
      <sz val="1"/>
      <color indexed="8"/>
      <name val="Courier"/>
      <family val="3"/>
    </font>
    <font>
      <b/>
      <sz val="1"/>
      <color indexed="8"/>
      <name val="Courier"/>
      <family val="3"/>
    </font>
    <font>
      <b/>
      <sz val="11"/>
      <color indexed="56"/>
      <name val="Arial"/>
      <family val="2"/>
    </font>
    <font>
      <sz val="10"/>
      <color indexed="62"/>
      <name val="Arial"/>
      <family val="2"/>
    </font>
    <font>
      <i/>
      <sz val="8"/>
      <name val="Arial Narrow"/>
      <family val="2"/>
      <charset val="162"/>
    </font>
    <font>
      <i/>
      <sz val="11"/>
      <color indexed="23"/>
      <name val="Calibri"/>
      <family val="2"/>
      <charset val="162"/>
    </font>
    <font>
      <i/>
      <sz val="10"/>
      <color rgb="FF7F7F7F"/>
      <name val="Arial"/>
      <family val="2"/>
      <charset val="162"/>
    </font>
    <font>
      <i/>
      <sz val="10"/>
      <name val="Times New Roman"/>
      <family val="1"/>
      <charset val="162"/>
    </font>
    <font>
      <b/>
      <sz val="8"/>
      <name val="Times New Roman"/>
      <family val="1"/>
      <charset val="162"/>
    </font>
    <font>
      <sz val="11"/>
      <color indexed="17"/>
      <name val="Calibri"/>
      <family val="2"/>
      <charset val="162"/>
    </font>
    <font>
      <sz val="10"/>
      <color rgb="FF006100"/>
      <name val="Arial"/>
      <family val="2"/>
      <charset val="162"/>
    </font>
    <font>
      <b/>
      <sz val="15"/>
      <color indexed="62"/>
      <name val="Arial"/>
      <family val="2"/>
      <charset val="162"/>
    </font>
    <font>
      <b/>
      <sz val="15"/>
      <color indexed="56"/>
      <name val="Calibri"/>
      <family val="2"/>
      <charset val="162"/>
    </font>
    <font>
      <b/>
      <sz val="15"/>
      <color theme="3"/>
      <name val="Arial"/>
      <family val="2"/>
      <charset val="162"/>
    </font>
    <font>
      <b/>
      <sz val="13"/>
      <color indexed="62"/>
      <name val="Arial"/>
      <family val="2"/>
      <charset val="162"/>
    </font>
    <font>
      <b/>
      <sz val="13"/>
      <color indexed="56"/>
      <name val="Calibri"/>
      <family val="2"/>
      <charset val="162"/>
    </font>
    <font>
      <b/>
      <sz val="13"/>
      <color theme="3"/>
      <name val="Arial"/>
      <family val="2"/>
      <charset val="162"/>
    </font>
    <font>
      <b/>
      <sz val="11"/>
      <color indexed="62"/>
      <name val="Arial"/>
      <family val="2"/>
      <charset val="162"/>
    </font>
    <font>
      <b/>
      <sz val="11"/>
      <color indexed="56"/>
      <name val="Calibri"/>
      <family val="2"/>
      <charset val="162"/>
    </font>
    <font>
      <b/>
      <sz val="11"/>
      <color theme="3"/>
      <name val="Arial"/>
      <family val="2"/>
      <charset val="162"/>
    </font>
    <font>
      <b/>
      <sz val="14"/>
      <name val="Arial"/>
      <family val="2"/>
      <charset val="162"/>
    </font>
    <font>
      <b/>
      <sz val="10"/>
      <name val="Times New Roman"/>
      <family val="1"/>
      <charset val="162"/>
    </font>
    <font>
      <sz val="9.75"/>
      <name val="Arial"/>
      <family val="2"/>
      <charset val="162"/>
    </font>
    <font>
      <sz val="12"/>
      <name val="Arial"/>
      <family val="2"/>
      <charset val="162"/>
    </font>
    <font>
      <b/>
      <sz val="10"/>
      <name val="Arial"/>
      <family val="2"/>
      <charset val="162"/>
    </font>
    <font>
      <i/>
      <sz val="10"/>
      <name val="Arial"/>
      <family val="2"/>
      <charset val="162"/>
    </font>
    <font>
      <u/>
      <sz val="7.5"/>
      <color indexed="12"/>
      <name val="Arial"/>
      <family val="2"/>
    </font>
    <font>
      <b/>
      <sz val="9.75"/>
      <name val="Arial"/>
      <family val="2"/>
    </font>
    <font>
      <u/>
      <sz val="7.5"/>
      <color indexed="12"/>
      <name val="MS Sans Serif"/>
      <family val="2"/>
    </font>
    <font>
      <sz val="10"/>
      <color indexed="20"/>
      <name val="Arial"/>
      <family val="2"/>
    </font>
    <font>
      <sz val="10"/>
      <color rgb="FF3F3F76"/>
      <name val="Arial"/>
      <family val="2"/>
      <charset val="162"/>
    </font>
    <font>
      <sz val="11"/>
      <color indexed="62"/>
      <name val="Calibri"/>
      <family val="2"/>
      <charset val="162"/>
    </font>
    <font>
      <u/>
      <sz val="6.5"/>
      <color indexed="12"/>
      <name val="Arial"/>
      <family val="2"/>
    </font>
    <font>
      <sz val="11"/>
      <color indexed="52"/>
      <name val="Calibri"/>
      <family val="2"/>
      <charset val="162"/>
    </font>
    <font>
      <sz val="10"/>
      <color rgb="FFFA7D00"/>
      <name val="Arial"/>
      <family val="2"/>
      <charset val="162"/>
    </font>
    <font>
      <b/>
      <sz val="11"/>
      <name val="Tahoma"/>
      <family val="2"/>
    </font>
    <font>
      <sz val="11"/>
      <color indexed="60"/>
      <name val="Calibri"/>
      <family val="2"/>
      <charset val="162"/>
    </font>
    <font>
      <sz val="10"/>
      <color rgb="FF9C6500"/>
      <name val="Arial"/>
      <family val="2"/>
      <charset val="162"/>
    </font>
    <font>
      <sz val="11"/>
      <color indexed="60"/>
      <name val="Calibri"/>
      <family val="2"/>
    </font>
    <font>
      <b/>
      <i/>
      <sz val="16"/>
      <name val="Helv"/>
    </font>
    <font>
      <sz val="12"/>
      <name val="Helv"/>
    </font>
    <font>
      <sz val="8"/>
      <name val="Helv"/>
    </font>
    <font>
      <b/>
      <sz val="11"/>
      <color indexed="8"/>
      <name val="Calibri"/>
      <family val="2"/>
    </font>
    <font>
      <b/>
      <sz val="10"/>
      <color rgb="FF3F3F3F"/>
      <name val="Arial"/>
      <family val="2"/>
      <charset val="162"/>
    </font>
    <font>
      <b/>
      <sz val="11"/>
      <color indexed="63"/>
      <name val="Calibri"/>
      <family val="2"/>
      <charset val="162"/>
    </font>
    <font>
      <sz val="8"/>
      <name val="Times New Roman"/>
      <family val="1"/>
      <charset val="162"/>
    </font>
    <font>
      <b/>
      <sz val="10"/>
      <color indexed="63"/>
      <name val="Arial"/>
      <family val="2"/>
    </font>
    <font>
      <sz val="10"/>
      <name val="Arial Narrow"/>
      <family val="2"/>
      <charset val="162"/>
    </font>
    <font>
      <i/>
      <sz val="10"/>
      <color indexed="23"/>
      <name val="Arial"/>
      <family val="2"/>
    </font>
    <font>
      <b/>
      <sz val="18"/>
      <color indexed="62"/>
      <name val="Cambria"/>
      <family val="2"/>
      <charset val="162"/>
    </font>
    <font>
      <b/>
      <sz val="18"/>
      <color indexed="56"/>
      <name val="Cambria"/>
      <family val="2"/>
      <charset val="162"/>
    </font>
    <font>
      <b/>
      <sz val="18"/>
      <color theme="3"/>
      <name val="BBVABentonSans"/>
      <family val="2"/>
      <charset val="162"/>
      <scheme val="major"/>
    </font>
    <font>
      <b/>
      <sz val="15"/>
      <color indexed="56"/>
      <name val="Arial"/>
      <family val="2"/>
    </font>
    <font>
      <b/>
      <i/>
      <sz val="11"/>
      <name val="Arial"/>
      <family val="2"/>
    </font>
    <font>
      <b/>
      <sz val="13"/>
      <color indexed="56"/>
      <name val="Arial"/>
      <family val="2"/>
    </font>
    <font>
      <b/>
      <sz val="10"/>
      <color theme="1"/>
      <name val="Arial"/>
      <family val="2"/>
      <charset val="162"/>
    </font>
    <font>
      <b/>
      <sz val="11"/>
      <color indexed="8"/>
      <name val="Calibri"/>
      <family val="2"/>
      <charset val="162"/>
    </font>
    <font>
      <b/>
      <sz val="10"/>
      <color indexed="8"/>
      <name val="Arial"/>
      <family val="2"/>
    </font>
    <font>
      <sz val="11"/>
      <color indexed="10"/>
      <name val="Calibri"/>
      <family val="2"/>
      <charset val="162"/>
    </font>
    <font>
      <sz val="10"/>
      <color rgb="FFFF0000"/>
      <name val="Arial"/>
      <family val="2"/>
      <charset val="162"/>
    </font>
    <font>
      <u/>
      <sz val="10"/>
      <color rgb="FF0000FF"/>
      <name val="Arial"/>
      <family val="2"/>
    </font>
    <font>
      <u/>
      <sz val="10"/>
      <color rgb="FF800080"/>
      <name val="Arial"/>
      <family val="2"/>
    </font>
    <font>
      <sz val="12"/>
      <color rgb="FFFF0000"/>
      <name val="BBVABentonSansLight"/>
      <family val="3"/>
      <scheme val="minor"/>
    </font>
    <font>
      <sz val="7"/>
      <color rgb="FF676767"/>
      <name val="BBVABentonSansLight"/>
      <family val="3"/>
      <scheme val="minor"/>
    </font>
    <font>
      <sz val="10"/>
      <color rgb="FF666666"/>
      <name val="BBVABentonSans"/>
      <family val="3"/>
      <scheme val="major"/>
    </font>
    <font>
      <sz val="10"/>
      <color theme="5"/>
      <name val="BBVABentonSans"/>
      <family val="3"/>
      <scheme val="major"/>
    </font>
    <font>
      <sz val="8"/>
      <color rgb="FF666666"/>
      <name val="BBVABentonSansLight"/>
      <family val="3"/>
      <scheme val="minor"/>
    </font>
    <font>
      <b/>
      <sz val="10"/>
      <color rgb="FFFF0000"/>
      <name val="BBVABentonSansLight"/>
      <family val="3"/>
      <scheme val="minor"/>
    </font>
    <font>
      <sz val="8"/>
      <color rgb="FF000000"/>
      <name val="BBVABentonSansLight"/>
      <family val="3"/>
      <scheme val="minor"/>
    </font>
    <font>
      <sz val="7"/>
      <color rgb="FF000000"/>
      <name val="BBVABentonSansLight"/>
      <family val="3"/>
      <scheme val="minor"/>
    </font>
    <font>
      <b/>
      <sz val="10"/>
      <color rgb="FF676767"/>
      <name val="BBVABentonSansLight"/>
      <family val="3"/>
      <scheme val="minor"/>
    </font>
    <font>
      <b/>
      <sz val="10"/>
      <color rgb="FF666666"/>
      <name val="Arial"/>
      <family val="2"/>
    </font>
    <font>
      <b/>
      <vertAlign val="superscript"/>
      <sz val="10"/>
      <color rgb="FF08467A"/>
      <name val="BBVABentonSansLight"/>
      <family val="3"/>
      <scheme val="minor"/>
    </font>
    <font>
      <sz val="11"/>
      <color rgb="FF000000"/>
      <name val="BBVABentonSansLight"/>
      <family val="3"/>
      <scheme val="minor"/>
    </font>
    <font>
      <sz val="11"/>
      <color rgb="FFFF0000"/>
      <name val="BBVABentonSansLight"/>
      <family val="3"/>
      <scheme val="minor"/>
    </font>
    <font>
      <i/>
      <sz val="7"/>
      <color rgb="FF666666"/>
      <name val="BBVABentonSansLight"/>
      <family val="3"/>
      <scheme val="minor"/>
    </font>
    <font>
      <sz val="10"/>
      <color rgb="FF000000"/>
      <name val="BBVABentonSans"/>
      <family val="3"/>
      <scheme val="major"/>
    </font>
    <font>
      <sz val="10"/>
      <color theme="1"/>
      <name val="BBVABentonSans"/>
      <family val="3"/>
      <scheme val="major"/>
    </font>
    <font>
      <b/>
      <sz val="10"/>
      <color theme="0"/>
      <name val="BBVABentonSans"/>
      <family val="3"/>
      <scheme val="major"/>
    </font>
    <font>
      <sz val="7"/>
      <color rgb="FF000000"/>
      <name val="BBVABentonSans"/>
      <family val="3"/>
      <scheme val="major"/>
    </font>
    <font>
      <sz val="7"/>
      <name val="BBVABentonSans"/>
      <family val="3"/>
      <scheme val="major"/>
    </font>
    <font>
      <sz val="7"/>
      <color rgb="FF666666"/>
      <name val="BBVABentonSans"/>
      <family val="3"/>
      <scheme val="major"/>
    </font>
    <font>
      <b/>
      <vertAlign val="superscript"/>
      <sz val="10"/>
      <color theme="0"/>
      <name val="BBVABentonSansLight"/>
      <family val="3"/>
      <scheme val="minor"/>
    </font>
    <font>
      <sz val="10"/>
      <color rgb="FF666666"/>
      <name val="BBVABentonSansLight"/>
      <family val="2"/>
      <scheme val="minor"/>
    </font>
    <font>
      <b/>
      <sz val="10"/>
      <color rgb="FF666666"/>
      <name val="BBVABentonSansLight"/>
      <family val="2"/>
      <scheme val="minor"/>
    </font>
    <font>
      <sz val="10"/>
      <color theme="5"/>
      <name val="BBVABentonSansLight"/>
      <family val="2"/>
      <scheme val="minor"/>
    </font>
    <font>
      <b/>
      <sz val="18"/>
      <color indexed="22"/>
      <name val="Arial"/>
      <family val="2"/>
    </font>
    <font>
      <b/>
      <sz val="12"/>
      <color indexed="22"/>
      <name val="Arial"/>
      <family val="2"/>
    </font>
    <font>
      <b/>
      <sz val="11"/>
      <color indexed="62"/>
      <name val="Calibri"/>
      <family val="2"/>
    </font>
    <font>
      <i/>
      <sz val="1"/>
      <color indexed="8"/>
      <name val="Courier"/>
      <family val="3"/>
    </font>
    <font>
      <sz val="10"/>
      <color indexed="22"/>
      <name val="Arial"/>
      <family val="2"/>
    </font>
    <font>
      <i/>
      <sz val="10"/>
      <name val="Helv"/>
    </font>
    <font>
      <b/>
      <sz val="18"/>
      <color indexed="62"/>
      <name val="Cambria"/>
      <family val="2"/>
    </font>
    <font>
      <b/>
      <sz val="15"/>
      <color indexed="62"/>
      <name val="Calibri"/>
      <family val="2"/>
    </font>
    <font>
      <sz val="11"/>
      <color theme="1"/>
      <name val="BBVA Office Book"/>
      <family val="2"/>
    </font>
    <font>
      <sz val="10"/>
      <color rgb="FF08467A"/>
      <name val="BBVABentonSansLight"/>
      <family val="3"/>
      <scheme val="minor"/>
    </font>
    <font>
      <b/>
      <sz val="9"/>
      <color rgb="FF08467A"/>
      <name val="BBVABentonSansLight"/>
      <family val="3"/>
      <scheme val="minor"/>
    </font>
    <font>
      <b/>
      <sz val="10"/>
      <color rgb="FF02A5A5"/>
      <name val="BBVABentonSansLight"/>
      <family val="3"/>
      <scheme val="minor"/>
    </font>
    <font>
      <sz val="10"/>
      <color rgb="FF02A5A5"/>
      <name val="BBVABentonSansLight"/>
      <family val="3"/>
      <scheme val="minor"/>
    </font>
    <font>
      <b/>
      <sz val="11"/>
      <color theme="0"/>
      <name val="BBVABentonSansLight"/>
      <family val="3"/>
      <scheme val="minor"/>
    </font>
    <font>
      <sz val="9"/>
      <color rgb="FF666666"/>
      <name val="BBVABentonSansLight"/>
      <family val="3"/>
      <scheme val="minor"/>
    </font>
    <font>
      <sz val="9"/>
      <color rgb="FF000000"/>
      <name val="BBVABentonSansLight"/>
      <family val="3"/>
      <scheme val="minor"/>
    </font>
    <font>
      <sz val="10"/>
      <color rgb="FF08467A"/>
      <name val="BBVABentonSans"/>
      <family val="3"/>
      <scheme val="major"/>
    </font>
    <font>
      <b/>
      <sz val="10"/>
      <color rgb="FF08467A"/>
      <name val="BBVABentonSansLight"/>
      <family val="3"/>
      <scheme val="minor"/>
    </font>
    <font>
      <sz val="10"/>
      <color rgb="FF666666"/>
      <name val="BBVABentonSans"/>
      <family val="3"/>
      <scheme val="major"/>
    </font>
    <font>
      <sz val="10"/>
      <color rgb="FF676767"/>
      <name val="BBVABentonSans"/>
      <family val="3"/>
      <scheme val="major"/>
    </font>
    <font>
      <vertAlign val="superscript"/>
      <sz val="10"/>
      <color rgb="FF666666"/>
      <name val="BBVABentonSans"/>
      <family val="3"/>
      <scheme val="major"/>
    </font>
    <font>
      <sz val="11"/>
      <color theme="2"/>
      <name val="BBVABentonSansLight"/>
      <family val="3"/>
      <scheme val="minor"/>
    </font>
    <font>
      <sz val="9"/>
      <color rgb="FF666666"/>
      <name val="BBVABentonSans"/>
      <family val="3"/>
      <scheme val="major"/>
    </font>
    <font>
      <b/>
      <sz val="11"/>
      <color rgb="FF02A5A5"/>
      <name val="BBVABentonSansLight"/>
      <family val="3"/>
      <scheme val="minor"/>
    </font>
    <font>
      <b/>
      <sz val="11"/>
      <color rgb="FFFFFFFF"/>
      <name val="BBVABentonSansLight"/>
      <family val="3"/>
      <scheme val="minor"/>
    </font>
    <font>
      <b/>
      <sz val="10"/>
      <color theme="0"/>
      <name val="BBVABentonSansLight"/>
      <family val="3"/>
      <scheme val="minor"/>
    </font>
    <font>
      <b/>
      <sz val="11"/>
      <color theme="0"/>
      <name val="BBVABentonSansLight"/>
      <family val="3"/>
      <scheme val="minor"/>
    </font>
    <font>
      <sz val="10"/>
      <color rgb="FF666666"/>
      <name val="BBVABentonSansLight"/>
      <family val="3"/>
      <scheme val="minor"/>
    </font>
    <font>
      <sz val="9"/>
      <color rgb="FF666666"/>
      <name val="BBVABentonSans"/>
      <family val="3"/>
      <scheme val="major"/>
    </font>
    <font>
      <sz val="9"/>
      <color rgb="FF666666"/>
      <name val="BBVABentonSansLight"/>
      <family val="3"/>
      <scheme val="minor"/>
    </font>
    <font>
      <sz val="7"/>
      <color rgb="FF666666"/>
      <name val="Times New Roman"/>
      <family val="1"/>
    </font>
    <font>
      <sz val="10"/>
      <color theme="2"/>
      <name val="BBVABentonSans"/>
      <family val="3"/>
      <scheme val="major"/>
    </font>
    <font>
      <b/>
      <sz val="9"/>
      <color rgb="FF000000"/>
      <name val="BBVABentonSansLight"/>
      <family val="3"/>
      <scheme val="minor"/>
    </font>
    <font>
      <vertAlign val="superscript"/>
      <sz val="10"/>
      <color theme="2"/>
      <name val="BBVABentonSans"/>
      <family val="3"/>
      <scheme val="major"/>
    </font>
    <font>
      <b/>
      <sz val="10"/>
      <color rgb="FF08467A"/>
      <name val="BBVABentonSans"/>
      <family val="3"/>
      <scheme val="major"/>
    </font>
    <font>
      <b/>
      <sz val="10"/>
      <color rgb="FF004481"/>
      <name val="BBVABentonSansLight"/>
      <family val="3"/>
      <scheme val="minor"/>
    </font>
    <font>
      <sz val="10"/>
      <color rgb="FF004481"/>
      <name val="BBVABentonSansLight"/>
      <family val="3"/>
      <scheme val="minor"/>
    </font>
    <font>
      <b/>
      <sz val="9"/>
      <color rgb="FF004481"/>
      <name val="BBVABentonSansLight"/>
      <family val="3"/>
      <scheme val="minor"/>
    </font>
    <font>
      <sz val="9"/>
      <color rgb="FF004481"/>
      <name val="BBVABentonSansLight"/>
      <family val="3"/>
      <scheme val="minor"/>
    </font>
    <font>
      <b/>
      <vertAlign val="superscript"/>
      <sz val="10"/>
      <color rgb="FF004481"/>
      <name val="BBVABentonSansLight"/>
      <family val="3"/>
      <scheme val="minor"/>
    </font>
    <font>
      <sz val="7"/>
      <color rgb="FF666666"/>
      <name val="Arial"/>
      <family val="2"/>
    </font>
    <font>
      <b/>
      <vertAlign val="superscript"/>
      <sz val="9"/>
      <color rgb="FF004481"/>
      <name val="BBVABentonSansLight"/>
      <family val="3"/>
      <scheme val="minor"/>
    </font>
    <font>
      <b/>
      <sz val="9"/>
      <color rgb="FF004481"/>
      <name val="BBVABentonSansLight"/>
      <family val="3"/>
      <scheme val="minor"/>
    </font>
    <font>
      <b/>
      <vertAlign val="superscript"/>
      <sz val="10"/>
      <color rgb="FF004481"/>
      <name val="Arial"/>
      <family val="2"/>
    </font>
    <font>
      <b/>
      <sz val="10"/>
      <color rgb="FF004481"/>
      <name val="BBVABentonSansLight"/>
      <family val="3"/>
      <scheme val="minor"/>
    </font>
    <font>
      <vertAlign val="superscript"/>
      <sz val="9"/>
      <color rgb="FF666666"/>
      <name val="BBVABentonSans"/>
      <family val="3"/>
      <scheme val="major"/>
    </font>
    <font>
      <b/>
      <sz val="11"/>
      <color rgb="FF004481"/>
      <name val="BBVABentonSansLight"/>
      <family val="3"/>
      <scheme val="minor"/>
    </font>
    <font>
      <b/>
      <sz val="10"/>
      <color rgb="FF004481"/>
      <name val="BBVABentonSans"/>
      <family val="3"/>
      <scheme val="major"/>
    </font>
    <font>
      <sz val="12"/>
      <color rgb="FF666666"/>
      <name val="BBVABentonSansLight"/>
      <family val="3"/>
      <scheme val="minor"/>
    </font>
    <font>
      <sz val="16"/>
      <color rgb="FF02A5A5"/>
      <name val="BBVABentonSans"/>
      <family val="3"/>
      <scheme val="major"/>
    </font>
    <font>
      <sz val="10"/>
      <color rgb="FF000000"/>
      <name val="Times New Roman"/>
      <family val="1"/>
    </font>
    <font>
      <sz val="10"/>
      <color rgb="FFFF0000"/>
      <name val="BBVABentonSansLight"/>
      <family val="3"/>
      <scheme val="minor"/>
    </font>
    <font>
      <b/>
      <sz val="10"/>
      <color rgb="FF000000"/>
      <name val="BBVABentonSansLight"/>
      <family val="3"/>
      <scheme val="minor"/>
    </font>
    <font>
      <b/>
      <sz val="10"/>
      <color theme="0"/>
      <name val="BBVABentonSansLight"/>
      <family val="2"/>
      <scheme val="minor"/>
    </font>
    <font>
      <i/>
      <sz val="10"/>
      <color rgb="FF666666"/>
      <name val="BBVABentonSansLight"/>
      <family val="3"/>
      <scheme val="minor"/>
    </font>
    <font>
      <i/>
      <sz val="9"/>
      <color rgb="FF666666"/>
      <name val="BBVABentonSans"/>
      <family val="3"/>
      <scheme val="major"/>
    </font>
    <font>
      <i/>
      <sz val="9"/>
      <color rgb="FF666666"/>
      <name val="BBVABentonSansLight"/>
      <family val="3"/>
      <scheme val="minor"/>
    </font>
    <font>
      <sz val="10"/>
      <color rgb="FF000000"/>
      <name val="BBVABentonSansLight"/>
      <family val="3"/>
    </font>
    <font>
      <b/>
      <sz val="10"/>
      <color rgb="FF666666"/>
      <name val="BBVABentonSans"/>
      <family val="3"/>
      <scheme val="major"/>
    </font>
    <font>
      <sz val="9"/>
      <color theme="1"/>
      <name val="Tahoma"/>
      <family val="2"/>
    </font>
    <font>
      <sz val="9"/>
      <color theme="1"/>
      <name val="BBVA Office Book"/>
      <family val="2"/>
    </font>
    <font>
      <sz val="10"/>
      <color rgb="FF004481"/>
      <name val="BBVABentonSansLight"/>
      <family val="3"/>
      <scheme val="minor"/>
    </font>
    <font>
      <sz val="10"/>
      <color rgb="FF5BBEFF"/>
      <name val="BBVABentonSansLight"/>
      <family val="3"/>
      <scheme val="minor"/>
    </font>
    <font>
      <sz val="7"/>
      <color theme="2"/>
      <name val="BBVABentonSansLight"/>
      <family val="3"/>
      <scheme val="minor"/>
    </font>
    <font>
      <b/>
      <sz val="10"/>
      <color theme="0"/>
      <name val="BBVABentonSansLight"/>
      <family val="3"/>
    </font>
    <font>
      <b/>
      <sz val="16"/>
      <color rgb="FF02A5A5"/>
      <name val="BBVABentonSans"/>
      <family val="3"/>
      <scheme val="major"/>
    </font>
    <font>
      <b/>
      <sz val="10"/>
      <color theme="1"/>
      <name val="BBVA Benton Sans Light"/>
    </font>
    <font>
      <b/>
      <sz val="8"/>
      <color theme="0"/>
      <name val="BBVABentonSansLight"/>
      <family val="3"/>
      <scheme val="minor"/>
    </font>
    <font>
      <sz val="8"/>
      <name val="BBVABentonSansLight"/>
      <family val="3"/>
      <scheme val="minor"/>
    </font>
    <font>
      <b/>
      <sz val="8"/>
      <color rgb="FF02A5A5"/>
      <name val="BBVABentonSansLight"/>
      <family val="3"/>
      <scheme val="minor"/>
    </font>
    <font>
      <sz val="10"/>
      <color rgb="FF02A5A5"/>
      <name val="BBVABentonSans"/>
      <family val="3"/>
      <scheme val="major"/>
    </font>
    <font>
      <sz val="8"/>
      <name val="BBVABentonSansLight"/>
      <family val="2"/>
      <scheme val="minor"/>
    </font>
    <font>
      <sz val="7"/>
      <name val="BBVABentonSansLight"/>
      <family val="2"/>
      <scheme val="minor"/>
    </font>
    <font>
      <sz val="7"/>
      <name val="BBVABentonSansLight"/>
      <family val="3"/>
      <scheme val="minor"/>
    </font>
    <font>
      <sz val="7"/>
      <color theme="0"/>
      <name val="BBVABentonSansLight"/>
      <family val="3"/>
      <scheme val="minor"/>
    </font>
    <font>
      <b/>
      <sz val="7"/>
      <color theme="0"/>
      <name val="BBVABentonSansLight"/>
      <family val="3"/>
      <scheme val="minor"/>
    </font>
    <font>
      <i/>
      <sz val="7"/>
      <name val="BBVABentonSansLight"/>
      <family val="3"/>
      <scheme val="minor"/>
    </font>
    <font>
      <i/>
      <sz val="10"/>
      <name val="BBVABentonSansLight"/>
      <family val="3"/>
      <scheme val="minor"/>
    </font>
    <font>
      <i/>
      <sz val="7"/>
      <name val="BBVABentonSansLight"/>
      <family val="2"/>
      <scheme val="minor"/>
    </font>
    <font>
      <sz val="7"/>
      <color theme="2" tint="0.249977111117893"/>
      <name val="BBVABentonSansLight"/>
      <family val="3"/>
      <scheme val="minor"/>
    </font>
    <font>
      <i/>
      <sz val="8"/>
      <name val="BBVABentonSansLight"/>
      <family val="2"/>
      <scheme val="minor"/>
    </font>
    <font>
      <b/>
      <sz val="8"/>
      <color theme="1"/>
      <name val="BBVABentonSansLight"/>
      <family val="3"/>
      <scheme val="minor"/>
    </font>
    <font>
      <sz val="8"/>
      <color theme="1"/>
      <name val="BBVABentonSansLight"/>
      <family val="2"/>
      <scheme val="minor"/>
    </font>
    <font>
      <sz val="8"/>
      <color theme="2"/>
      <name val="BBVABentonSansLight"/>
      <family val="3"/>
      <scheme val="minor"/>
    </font>
    <font>
      <b/>
      <sz val="8"/>
      <color theme="2"/>
      <name val="BBVABentonSansLight"/>
      <family val="3"/>
      <scheme val="minor"/>
    </font>
    <font>
      <sz val="8"/>
      <color rgb="FFFF0000"/>
      <name val="BBVABentonSansLight"/>
      <family val="3"/>
      <scheme val="minor"/>
    </font>
    <font>
      <sz val="8"/>
      <color theme="2"/>
      <name val="BBVABentonSans"/>
      <family val="3"/>
      <scheme val="major"/>
    </font>
    <font>
      <sz val="8"/>
      <color rgb="FF666666"/>
      <name val="BBVABentonSans"/>
      <family val="3"/>
      <scheme val="major"/>
    </font>
    <font>
      <b/>
      <sz val="8"/>
      <color rgb="FFFF0000"/>
      <name val="BBVABentonSansLight"/>
      <family val="3"/>
      <scheme val="minor"/>
    </font>
    <font>
      <sz val="8"/>
      <color theme="0"/>
      <name val="BBVABentonSansLight"/>
      <family val="3"/>
      <scheme val="minor"/>
    </font>
    <font>
      <sz val="11"/>
      <color theme="1"/>
      <name val="BBVABentonSansLight"/>
      <family val="3"/>
      <scheme val="minor"/>
    </font>
    <font>
      <sz val="8"/>
      <color rgb="FFFF0000"/>
      <name val="BBVABentonSans"/>
      <family val="3"/>
      <scheme val="major"/>
    </font>
    <font>
      <sz val="10"/>
      <color rgb="FF02A5A5"/>
      <name val="BBVABentonSans (Títulos)_x0000_"/>
    </font>
    <font>
      <sz val="11"/>
      <color theme="1"/>
      <name val="BBVABentonSansLight"/>
      <family val="3"/>
      <charset val="128"/>
      <scheme val="minor"/>
    </font>
    <font>
      <sz val="11"/>
      <color rgb="FF9C0006"/>
      <name val="BBVABentonSansLight"/>
      <family val="3"/>
      <charset val="128"/>
      <scheme val="minor"/>
    </font>
    <font>
      <u/>
      <sz val="10"/>
      <color theme="10"/>
      <name val="Arial"/>
      <family val="2"/>
    </font>
    <font>
      <i/>
      <sz val="8"/>
      <color rgb="FF000000"/>
      <name val="BBVABentonSansLight"/>
      <family val="3"/>
      <scheme val="minor"/>
    </font>
    <font>
      <sz val="8"/>
      <color rgb="FF000000"/>
      <name val="Times New Roman"/>
      <family val="1"/>
    </font>
    <font>
      <sz val="11"/>
      <color rgb="FF006100"/>
      <name val="Arial"/>
      <family val="2"/>
    </font>
    <font>
      <b/>
      <sz val="11"/>
      <color rgb="FFFA7D00"/>
      <name val="Arial"/>
      <family val="2"/>
    </font>
    <font>
      <b/>
      <sz val="11"/>
      <color theme="0"/>
      <name val="Arial"/>
      <family val="2"/>
    </font>
    <font>
      <sz val="11"/>
      <color rgb="FFFA7D00"/>
      <name val="Arial"/>
      <family val="2"/>
    </font>
    <font>
      <sz val="10"/>
      <color rgb="FFAA322F"/>
      <name val="Arial"/>
      <family val="2"/>
    </font>
    <font>
      <b/>
      <sz val="11"/>
      <color theme="3"/>
      <name val="Arial"/>
      <family val="2"/>
    </font>
    <font>
      <sz val="11"/>
      <color rgb="FF3F3F76"/>
      <name val="Arial"/>
      <family val="2"/>
    </font>
    <font>
      <sz val="11"/>
      <color rgb="FF9C0006"/>
      <name val="Arial"/>
      <family val="2"/>
    </font>
    <font>
      <sz val="10"/>
      <color indexed="60"/>
      <name val="Arial"/>
      <family val="2"/>
    </font>
    <font>
      <sz val="11"/>
      <color rgb="FF9C6500"/>
      <name val="Arial"/>
      <family val="2"/>
    </font>
    <font>
      <sz val="11"/>
      <color theme="1"/>
      <name val="Calibri"/>
      <family val="2"/>
    </font>
    <font>
      <sz val="10"/>
      <color theme="1"/>
      <name val="Calibri"/>
      <family val="2"/>
    </font>
    <font>
      <sz val="10"/>
      <color theme="1"/>
      <name val="BdE Neue Helvetica 45 Light"/>
      <family val="2"/>
    </font>
    <font>
      <sz val="10"/>
      <name val="Verdana"/>
      <family val="2"/>
    </font>
    <font>
      <sz val="11"/>
      <color theme="1"/>
      <name val="BBVABentonSansLight"/>
      <family val="2"/>
      <charset val="238"/>
      <scheme val="minor"/>
    </font>
    <font>
      <b/>
      <sz val="11"/>
      <color rgb="FF3F3F3F"/>
      <name val="Arial"/>
      <family val="2"/>
    </font>
    <font>
      <i/>
      <sz val="11"/>
      <color rgb="FF7F7F7F"/>
      <name val="Arial"/>
      <family val="2"/>
    </font>
    <font>
      <b/>
      <sz val="11"/>
      <color theme="1"/>
      <name val="Arial"/>
      <family val="2"/>
    </font>
    <font>
      <b/>
      <vertAlign val="superscript"/>
      <sz val="10"/>
      <color theme="0"/>
      <name val="BBVABentonSansLight"/>
      <family val="3"/>
    </font>
    <font>
      <i/>
      <sz val="11"/>
      <color rgb="FFAA322F"/>
      <name val="BBVABentonSansLight"/>
      <family val="2"/>
      <scheme val="minor"/>
    </font>
    <font>
      <sz val="11"/>
      <name val="BBVABentonSansLight"/>
      <family val="2"/>
      <scheme val="minor"/>
    </font>
    <font>
      <vertAlign val="superscript"/>
      <sz val="8"/>
      <color rgb="FF666666"/>
      <name val="BBVABentonSansLight"/>
      <family val="2"/>
      <scheme val="minor"/>
    </font>
    <font>
      <sz val="10"/>
      <color rgb="FF00A5E1"/>
      <name val="BBVABentonSansLight"/>
      <family val="3"/>
      <scheme val="minor"/>
    </font>
    <font>
      <vertAlign val="superscript"/>
      <sz val="7"/>
      <color rgb="FF666666"/>
      <name val="BBVABentonSansLight"/>
      <family val="3"/>
      <scheme val="minor"/>
    </font>
    <font>
      <b/>
      <sz val="10"/>
      <color theme="6" tint="-0.249977111117893"/>
      <name val="BBVABentonSansLight"/>
      <family val="3"/>
      <scheme val="minor"/>
    </font>
    <font>
      <sz val="10"/>
      <color theme="0" tint="-0.499984740745262"/>
      <name val="BBVABentonSansLight"/>
      <family val="3"/>
      <scheme val="minor"/>
    </font>
    <font>
      <b/>
      <i/>
      <sz val="10"/>
      <color theme="6" tint="-0.249977111117893"/>
      <name val="BBVABentonSansLight"/>
      <family val="3"/>
      <scheme val="minor"/>
    </font>
    <font>
      <i/>
      <sz val="10"/>
      <color theme="0" tint="-0.499984740745262"/>
      <name val="BBVABentonSansLight"/>
      <family val="3"/>
      <scheme val="minor"/>
    </font>
    <font>
      <b/>
      <sz val="10"/>
      <color rgb="FF666666"/>
      <name val="BBVABentonSans"/>
      <scheme val="major"/>
    </font>
    <font>
      <sz val="10"/>
      <color rgb="FF666666"/>
      <name val="BBVABentonSans"/>
      <scheme val="major"/>
    </font>
    <font>
      <b/>
      <sz val="9"/>
      <color theme="0"/>
      <name val="BBVABentonSansLight"/>
      <family val="3"/>
      <scheme val="minor"/>
    </font>
    <font>
      <b/>
      <sz val="7"/>
      <color rgb="FFFFFFFF"/>
      <name val="BBVABentonSansLight"/>
      <family val="3"/>
      <scheme val="minor"/>
    </font>
    <font>
      <sz val="9"/>
      <name val="BBVABentonSansLight"/>
      <family val="3"/>
      <scheme val="minor"/>
    </font>
    <font>
      <b/>
      <sz val="9"/>
      <color rgb="FF666666"/>
      <name val="BBVABentonSansLight"/>
      <scheme val="minor"/>
    </font>
    <font>
      <sz val="9"/>
      <color rgb="FF666666"/>
      <name val="BBVABentonSansLight"/>
      <scheme val="minor"/>
    </font>
    <font>
      <i/>
      <sz val="9"/>
      <color rgb="FF666666"/>
      <name val="BBVABentonSansLight"/>
      <scheme val="minor"/>
    </font>
    <font>
      <u/>
      <sz val="8"/>
      <color theme="2"/>
      <name val="BBVABentonSansLight"/>
      <family val="3"/>
      <scheme val="minor"/>
    </font>
    <font>
      <sz val="9"/>
      <color theme="0" tint="-0.499984740745262"/>
      <name val="BBVABentonSansLight"/>
      <family val="3"/>
      <scheme val="minor"/>
    </font>
    <font>
      <b/>
      <sz val="9"/>
      <color theme="0" tint="-0.499984740745262"/>
      <name val="BBVABentonSansLight"/>
      <family val="3"/>
      <scheme val="minor"/>
    </font>
  </fonts>
  <fills count="106">
    <fill>
      <patternFill patternType="none"/>
    </fill>
    <fill>
      <patternFill patternType="gray125"/>
    </fill>
    <fill>
      <patternFill patternType="solid">
        <fgColor rgb="FFEAEAEA"/>
      </patternFill>
    </fill>
    <fill>
      <patternFill patternType="solid">
        <fgColor rgb="FFEAEAEA"/>
        <bgColor indexed="64"/>
      </patternFill>
    </fill>
    <fill>
      <patternFill patternType="solid">
        <fgColor indexed="9"/>
        <bgColor indexed="64"/>
      </patternFill>
    </fill>
    <fill>
      <patternFill patternType="solid">
        <fgColor theme="1"/>
        <bgColor indexed="64"/>
      </patternFill>
    </fill>
    <fill>
      <patternFill patternType="solid">
        <fgColor theme="0"/>
        <bgColor indexed="64"/>
      </patternFill>
    </fill>
    <fill>
      <patternFill patternType="solid">
        <fgColor rgb="FF02A5A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64"/>
      </patternFill>
    </fill>
    <fill>
      <patternFill patternType="solid">
        <fgColor indexed="22"/>
        <bgColor indexed="64"/>
      </patternFill>
    </fill>
    <fill>
      <patternFill patternType="solid">
        <fgColor indexed="44"/>
        <bgColor indexed="64"/>
      </patternFill>
    </fill>
    <fill>
      <patternFill patternType="solid">
        <fgColor indexed="41"/>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6"/>
        <bgColor indexed="64"/>
      </patternFill>
    </fill>
    <fill>
      <patternFill patternType="solid">
        <fgColor indexed="22"/>
      </patternFill>
    </fill>
    <fill>
      <patternFill patternType="solid">
        <fgColor indexed="55"/>
      </patternFill>
    </fill>
    <fill>
      <patternFill patternType="solid">
        <fgColor indexed="47"/>
        <bgColor indexed="64"/>
      </patternFill>
    </fill>
    <fill>
      <patternFill patternType="solid">
        <fgColor indexed="13"/>
        <bgColor indexed="45"/>
      </patternFill>
    </fill>
    <fill>
      <patternFill patternType="solid">
        <fgColor indexed="26"/>
      </patternFill>
    </fill>
    <fill>
      <patternFill patternType="mediumGray">
        <fgColor indexed="45"/>
        <bgColor indexed="9"/>
      </patternFill>
    </fill>
    <fill>
      <patternFill patternType="lightGray">
        <fgColor indexed="45"/>
        <bgColor indexed="9"/>
      </patternFill>
    </fill>
    <fill>
      <patternFill patternType="solid">
        <fgColor indexed="45"/>
        <bgColor indexed="64"/>
      </patternFill>
    </fill>
    <fill>
      <patternFill patternType="solid">
        <fgColor indexed="43"/>
      </patternFill>
    </fill>
    <fill>
      <patternFill patternType="solid">
        <fgColor indexed="54"/>
      </patternFill>
    </fill>
    <fill>
      <patternFill patternType="solid">
        <fgColor indexed="9"/>
      </patternFill>
    </fill>
    <fill>
      <patternFill patternType="solid">
        <fgColor rgb="FFFFFFFF"/>
        <bgColor indexed="64"/>
      </patternFill>
    </fill>
    <fill>
      <patternFill patternType="solid">
        <fgColor rgb="FF5AC4C4"/>
        <bgColor indexed="64"/>
      </patternFill>
    </fill>
    <fill>
      <patternFill patternType="solid">
        <fgColor rgb="FFE9E9E9"/>
        <bgColor indexed="64"/>
      </patternFill>
    </fill>
    <fill>
      <patternFill patternType="solid">
        <fgColor rgb="FF028484"/>
        <bgColor indexed="64"/>
      </patternFill>
    </fill>
    <fill>
      <patternFill patternType="solid">
        <fgColor theme="0" tint="-0.14999847407452621"/>
        <bgColor indexed="64"/>
      </patternFill>
    </fill>
    <fill>
      <patternFill patternType="solid">
        <fgColor rgb="FF5AC4C4"/>
        <bgColor rgb="FF5AC4C4"/>
      </patternFill>
    </fill>
    <fill>
      <patternFill patternType="solid">
        <fgColor theme="2" tint="0.89999084444715716"/>
        <bgColor indexed="64"/>
      </patternFill>
    </fill>
    <fill>
      <patternFill patternType="solid">
        <fgColor rgb="FFEAEAEA"/>
        <bgColor rgb="FFEAEAEA"/>
      </patternFill>
    </fill>
    <fill>
      <patternFill patternType="solid">
        <fgColor rgb="FFE7E7E7"/>
        <bgColor rgb="FFE7E7E7"/>
      </patternFill>
    </fill>
    <fill>
      <patternFill patternType="solid">
        <fgColor rgb="FFF4F4F4"/>
        <bgColor indexed="64"/>
      </patternFill>
    </fill>
    <fill>
      <patternFill patternType="solid">
        <fgColor theme="0" tint="-4.9989318521683403E-2"/>
        <bgColor indexed="64"/>
      </patternFill>
    </fill>
    <fill>
      <patternFill patternType="solid">
        <fgColor rgb="FFFFFF66"/>
        <bgColor indexed="64"/>
      </patternFill>
    </fill>
    <fill>
      <patternFill patternType="solid">
        <fgColor theme="2" tint="-0.249977111117893"/>
        <bgColor indexed="64"/>
      </patternFill>
    </fill>
    <fill>
      <patternFill patternType="solid">
        <fgColor rgb="FFD5D6D2"/>
        <bgColor indexed="64"/>
      </patternFill>
    </fill>
    <fill>
      <patternFill patternType="solid">
        <fgColor rgb="FFEEAF00"/>
        <bgColor indexed="64"/>
      </patternFill>
    </fill>
    <fill>
      <patternFill patternType="solid">
        <fgColor rgb="FFEAA121"/>
        <bgColor indexed="64"/>
      </patternFill>
    </fill>
    <fill>
      <patternFill patternType="solid">
        <fgColor rgb="FFF6E082"/>
        <bgColor indexed="64"/>
      </patternFill>
    </fill>
    <fill>
      <patternFill patternType="solid">
        <fgColor rgb="FFFFEC72"/>
        <bgColor indexed="64"/>
      </patternFill>
    </fill>
    <fill>
      <patternFill patternType="solid">
        <fgColor rgb="FFF6E082"/>
        <bgColor indexed="45"/>
      </patternFill>
    </fill>
    <fill>
      <patternFill patternType="solid">
        <fgColor rgb="FFFFEC72"/>
        <bgColor indexed="45"/>
      </patternFill>
    </fill>
    <fill>
      <patternFill patternType="solid">
        <fgColor rgb="FFD8E4BC"/>
        <bgColor indexed="64"/>
      </patternFill>
    </fill>
    <fill>
      <patternFill patternType="solid">
        <fgColor theme="6" tint="0.59996337778862885"/>
        <bgColor indexed="64"/>
      </patternFill>
    </fill>
    <fill>
      <patternFill patternType="solid">
        <fgColor indexed="27"/>
        <bgColor indexed="64"/>
      </patternFill>
    </fill>
    <fill>
      <patternFill patternType="solid">
        <fgColor theme="0" tint="-0.14996795556505021"/>
        <bgColor indexed="64"/>
      </patternFill>
    </fill>
    <fill>
      <patternFill patternType="solid">
        <fgColor indexed="45"/>
        <bgColor indexed="45"/>
      </patternFill>
    </fill>
    <fill>
      <patternFill patternType="solid">
        <fgColor theme="5" tint="0.39994506668294322"/>
        <bgColor indexed="45"/>
      </patternFill>
    </fill>
    <fill>
      <patternFill patternType="solid">
        <fgColor theme="5" tint="0.39994506668294322"/>
        <bgColor indexed="64"/>
      </patternFill>
    </fill>
    <fill>
      <patternFill patternType="solid">
        <fgColor rgb="FF02A5A5"/>
        <bgColor rgb="FF02A5A5"/>
      </patternFill>
    </fill>
    <fill>
      <patternFill patternType="solid">
        <fgColor theme="0"/>
        <bgColor theme="0"/>
      </patternFill>
    </fill>
    <fill>
      <patternFill patternType="solid">
        <fgColor rgb="FFFFFFFF"/>
        <bgColor rgb="FFFFFFFF"/>
      </patternFill>
    </fill>
    <fill>
      <patternFill patternType="solid">
        <fgColor rgb="FFE9E9E9"/>
        <bgColor rgb="FFE9E9E9"/>
      </patternFill>
    </fill>
    <fill>
      <patternFill patternType="solid">
        <fgColor theme="6"/>
        <bgColor indexed="64"/>
      </patternFill>
    </fill>
  </fills>
  <borders count="82">
    <border>
      <left/>
      <right/>
      <top/>
      <bottom/>
      <diagonal/>
    </border>
    <border>
      <left/>
      <right/>
      <top style="thin">
        <color rgb="FF08467A"/>
      </top>
      <bottom style="thin">
        <color rgb="FF08467A"/>
      </bottom>
      <diagonal/>
    </border>
    <border>
      <left/>
      <right/>
      <top style="thin">
        <color rgb="FFDFDFDE"/>
      </top>
      <bottom style="thin">
        <color rgb="FFDFDFDE"/>
      </bottom>
      <diagonal/>
    </border>
    <border>
      <left/>
      <right/>
      <top/>
      <bottom style="thin">
        <color rgb="FFDFDFDE"/>
      </bottom>
      <diagonal/>
    </border>
    <border>
      <left/>
      <right/>
      <top style="thin">
        <color rgb="FFDFDFDE"/>
      </top>
      <bottom/>
      <diagonal/>
    </border>
    <border>
      <left/>
      <right/>
      <top/>
      <bottom style="thin">
        <color rgb="FFBEBEBE"/>
      </bottom>
      <diagonal/>
    </border>
    <border>
      <left/>
      <right/>
      <top style="thin">
        <color rgb="FFBEBEBE"/>
      </top>
      <bottom/>
      <diagonal/>
    </border>
    <border>
      <left/>
      <right/>
      <top/>
      <bottom style="thin">
        <color theme="1"/>
      </bottom>
      <diagonal/>
    </border>
    <border>
      <left/>
      <right/>
      <top style="thin">
        <color rgb="FFD3D3D3"/>
      </top>
      <bottom/>
      <diagonal/>
    </border>
    <border>
      <left/>
      <right/>
      <top style="thin">
        <color rgb="FFD3D3D3"/>
      </top>
      <bottom style="thin">
        <color rgb="FFD3D3D3"/>
      </bottom>
      <diagonal/>
    </border>
    <border>
      <left/>
      <right/>
      <top/>
      <bottom style="thin">
        <color rgb="FFD3D3D3"/>
      </bottom>
      <diagonal/>
    </border>
    <border>
      <left/>
      <right/>
      <top style="thin">
        <color theme="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style="thin">
        <color indexed="64"/>
      </left>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style="thin">
        <color indexed="64"/>
      </right>
      <top style="thin">
        <color indexed="64"/>
      </top>
      <bottom style="thin">
        <color indexed="64"/>
      </bottom>
      <diagonal/>
    </border>
    <border>
      <left/>
      <right/>
      <top style="double">
        <color indexed="8"/>
      </top>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style="thin">
        <color indexed="64"/>
      </top>
      <bottom style="thin">
        <color indexed="64"/>
      </bottom>
      <diagonal/>
    </border>
    <border>
      <left/>
      <right/>
      <top/>
      <bottom style="thick">
        <color indexed="49"/>
      </bottom>
      <diagonal/>
    </border>
    <border>
      <left/>
      <right/>
      <top/>
      <bottom style="medium">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bottom style="double">
        <color indexed="64"/>
      </bottom>
      <diagonal/>
    </border>
    <border>
      <left/>
      <right/>
      <top/>
      <bottom style="thin">
        <color rgb="FF08467A"/>
      </bottom>
      <diagonal/>
    </border>
    <border>
      <left/>
      <right/>
      <top style="thin">
        <color theme="1"/>
      </top>
      <bottom style="thin">
        <color rgb="FF08467A"/>
      </bottom>
      <diagonal/>
    </border>
    <border>
      <left/>
      <right/>
      <top style="thin">
        <color rgb="FF08467A"/>
      </top>
      <bottom style="thin">
        <color rgb="FFD3D3D3"/>
      </bottom>
      <diagonal/>
    </border>
    <border>
      <left/>
      <right/>
      <top/>
      <bottom style="thin">
        <color rgb="FF6FA3C3"/>
      </bottom>
      <diagonal/>
    </border>
    <border>
      <left/>
      <right/>
      <top style="thin">
        <color rgb="FFD3D3D3"/>
      </top>
      <bottom style="thin">
        <color rgb="FF02A5A5"/>
      </bottom>
      <diagonal/>
    </border>
    <border>
      <left/>
      <right/>
      <top/>
      <bottom style="thin">
        <color rgb="FF02A5A5"/>
      </bottom>
      <diagonal/>
    </border>
    <border>
      <left/>
      <right/>
      <top style="thin">
        <color rgb="FF02A5A5"/>
      </top>
      <bottom style="thin">
        <color rgb="FF02A5A5"/>
      </bottom>
      <diagonal/>
    </border>
    <border>
      <left/>
      <right/>
      <top style="thin">
        <color rgb="FFBEBEBE"/>
      </top>
      <bottom style="thin">
        <color rgb="FFBEBEBE"/>
      </bottom>
      <diagonal/>
    </border>
    <border>
      <left/>
      <right/>
      <top style="thin">
        <color rgb="FF02A5A5"/>
      </top>
      <bottom/>
      <diagonal/>
    </border>
    <border>
      <left/>
      <right/>
      <top/>
      <bottom style="thin">
        <color rgb="FF004481"/>
      </bottom>
      <diagonal/>
    </border>
    <border>
      <left/>
      <right/>
      <top style="thin">
        <color rgb="FF004481"/>
      </top>
      <bottom style="thin">
        <color rgb="FF02A5A5"/>
      </bottom>
      <diagonal/>
    </border>
    <border>
      <left/>
      <right/>
      <top style="thin">
        <color rgb="FF004481"/>
      </top>
      <bottom style="thin">
        <color rgb="FF004481"/>
      </bottom>
      <diagonal/>
    </border>
    <border>
      <left/>
      <right/>
      <top style="thin">
        <color rgb="FF5AC4C4"/>
      </top>
      <bottom style="thin">
        <color rgb="FFD3D3D3"/>
      </bottom>
      <diagonal/>
    </border>
    <border>
      <left/>
      <right/>
      <top style="thin">
        <color rgb="FFDFDFDE"/>
      </top>
      <bottom style="thin">
        <color rgb="FF02A5A5"/>
      </bottom>
      <diagonal/>
    </border>
    <border>
      <left/>
      <right/>
      <top style="thin">
        <color rgb="FF004481"/>
      </top>
      <bottom style="thin">
        <color rgb="FF08467A"/>
      </bottom>
      <diagonal/>
    </border>
    <border>
      <left/>
      <right/>
      <top style="thin">
        <color rgb="FF08467A"/>
      </top>
      <bottom style="thin">
        <color indexed="64"/>
      </bottom>
      <diagonal/>
    </border>
    <border>
      <left/>
      <right/>
      <top style="thin">
        <color rgb="FF08467A"/>
      </top>
      <bottom/>
      <diagonal/>
    </border>
    <border>
      <left/>
      <right/>
      <top style="thin">
        <color rgb="FF08467A"/>
      </top>
      <bottom style="thin">
        <color theme="1"/>
      </bottom>
      <diagonal/>
    </border>
    <border>
      <left/>
      <right/>
      <top style="thin">
        <color rgb="FFBDBDBD"/>
      </top>
      <bottom/>
      <diagonal/>
    </border>
    <border>
      <left/>
      <right/>
      <top style="thin">
        <color rgb="FFBDBDBD"/>
      </top>
      <bottom style="thin">
        <color rgb="FFBDBDBD"/>
      </bottom>
      <diagonal/>
    </border>
    <border>
      <left/>
      <right/>
      <top/>
      <bottom style="thin">
        <color rgb="FFBDBDBD"/>
      </bottom>
      <diagonal/>
    </border>
    <border>
      <left/>
      <right/>
      <top style="thin">
        <color theme="2"/>
      </top>
      <bottom style="thin">
        <color rgb="FFBDBDBD"/>
      </bottom>
      <diagonal/>
    </border>
    <border>
      <left/>
      <right/>
      <top/>
      <bottom style="thin">
        <color theme="2"/>
      </bottom>
      <diagonal/>
    </border>
    <border>
      <left/>
      <right/>
      <top/>
      <bottom style="thin">
        <color theme="0"/>
      </bottom>
      <diagonal/>
    </border>
    <border>
      <left/>
      <right/>
      <top style="thin">
        <color theme="1"/>
      </top>
      <bottom style="thin">
        <color theme="2"/>
      </bottom>
      <diagonal/>
    </border>
    <border>
      <left/>
      <right/>
      <top/>
      <bottom style="thin">
        <color indexed="64"/>
      </bottom>
      <diagonal/>
    </border>
    <border>
      <left/>
      <right/>
      <top style="thin">
        <color rgb="FFD3D3D3"/>
      </top>
      <bottom style="thin">
        <color theme="1"/>
      </bottom>
      <diagonal/>
    </border>
    <border>
      <left style="thin">
        <color rgb="FFBCBDBC"/>
      </left>
      <right style="thin">
        <color rgb="FFBCBDBC"/>
      </right>
      <top style="thin">
        <color rgb="FFBCBDBC"/>
      </top>
      <bottom style="thin">
        <color rgb="FFBCBDBC"/>
      </bottom>
      <diagonal/>
    </border>
    <border>
      <left style="thin">
        <color rgb="FFBCBDBC"/>
      </left>
      <right style="thin">
        <color rgb="FFBCBDBC"/>
      </right>
      <top style="thin">
        <color indexed="64"/>
      </top>
      <bottom style="thin">
        <color indexed="64"/>
      </bottom>
      <diagonal/>
    </border>
    <border>
      <left style="thin">
        <color indexed="64"/>
      </left>
      <right style="thin">
        <color indexed="64"/>
      </right>
      <top/>
      <bottom style="thin">
        <color indexed="64"/>
      </bottom>
      <diagonal/>
    </border>
    <border>
      <left/>
      <right/>
      <top style="thin">
        <color rgb="FF004481"/>
      </top>
      <bottom/>
      <diagonal/>
    </border>
    <border>
      <left/>
      <right/>
      <top style="thin">
        <color rgb="FF004481"/>
      </top>
      <bottom style="thin">
        <color indexed="64"/>
      </bottom>
      <diagonal/>
    </border>
    <border>
      <left/>
      <right/>
      <top style="thin">
        <color theme="0" tint="-0.14999847407452621"/>
      </top>
      <bottom style="thin">
        <color theme="0" tint="-0.14999847407452621"/>
      </bottom>
      <diagonal/>
    </border>
    <border>
      <left/>
      <right/>
      <top style="thin">
        <color indexed="64"/>
      </top>
      <bottom/>
      <diagonal/>
    </border>
  </borders>
  <cellStyleXfs count="10055">
    <xf numFmtId="0" fontId="0" fillId="0" borderId="0"/>
    <xf numFmtId="0" fontId="20" fillId="0" borderId="0"/>
    <xf numFmtId="0" fontId="24" fillId="0" borderId="0"/>
    <xf numFmtId="9" fontId="24" fillId="0" borderId="0" applyFont="0" applyFill="0" applyBorder="0" applyAlignment="0" applyProtection="0"/>
    <xf numFmtId="0" fontId="25" fillId="0" borderId="0"/>
    <xf numFmtId="0" fontId="24" fillId="0" borderId="0"/>
    <xf numFmtId="0" fontId="25" fillId="0" borderId="0"/>
    <xf numFmtId="0" fontId="25" fillId="0" borderId="0"/>
    <xf numFmtId="170" fontId="24" fillId="0" borderId="0" applyFont="0" applyFill="0" applyBorder="0" applyAlignment="0" applyProtection="0"/>
    <xf numFmtId="0" fontId="28" fillId="0" borderId="0"/>
    <xf numFmtId="0" fontId="28" fillId="0" borderId="0"/>
    <xf numFmtId="43" fontId="37" fillId="0" borderId="0" applyFont="0" applyFill="0" applyBorder="0" applyAlignment="0" applyProtection="0"/>
    <xf numFmtId="0" fontId="43" fillId="0" borderId="0"/>
    <xf numFmtId="9" fontId="19"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43" fontId="18" fillId="0" borderId="0" applyFont="0" applyFill="0" applyBorder="0" applyAlignment="0" applyProtection="0"/>
    <xf numFmtId="0" fontId="66" fillId="0" borderId="0" applyNumberFormat="0" applyFill="0" applyBorder="0" applyAlignment="0" applyProtection="0"/>
    <xf numFmtId="9" fontId="20" fillId="0" borderId="0" applyFont="0" applyFill="0" applyBorder="0" applyAlignment="0" applyProtection="0"/>
    <xf numFmtId="43" fontId="18" fillId="0" borderId="0" applyFont="0" applyFill="0" applyBorder="0" applyAlignment="0" applyProtection="0"/>
    <xf numFmtId="43" fontId="25" fillId="0" borderId="0" applyFont="0" applyFill="0" applyBorder="0" applyAlignment="0" applyProtection="0"/>
    <xf numFmtId="0" fontId="25" fillId="0" borderId="0"/>
    <xf numFmtId="43" fontId="18" fillId="0" borderId="0" applyFont="0" applyFill="0" applyBorder="0" applyAlignment="0" applyProtection="0"/>
    <xf numFmtId="43" fontId="18" fillId="0" borderId="0" applyFont="0" applyFill="0" applyBorder="0" applyAlignment="0" applyProtection="0"/>
    <xf numFmtId="0" fontId="68" fillId="0" borderId="0"/>
    <xf numFmtId="38" fontId="69" fillId="0" borderId="0" applyFont="0" applyFill="0" applyBorder="0" applyAlignment="0" applyProtection="0"/>
    <xf numFmtId="173" fontId="69" fillId="0" borderId="0" applyFont="0" applyFill="0" applyBorder="0" applyAlignment="0" applyProtection="0"/>
    <xf numFmtId="0" fontId="68" fillId="0" borderId="0"/>
    <xf numFmtId="0" fontId="25" fillId="0" borderId="0"/>
    <xf numFmtId="0" fontId="25" fillId="0" borderId="0"/>
    <xf numFmtId="44" fontId="25" fillId="0" borderId="0" applyFont="0" applyFill="0" applyBorder="0" applyAlignment="0" applyProtection="0"/>
    <xf numFmtId="44" fontId="25" fillId="0" borderId="0" applyFont="0" applyFill="0" applyBorder="0" applyAlignment="0" applyProtection="0"/>
    <xf numFmtId="0" fontId="70" fillId="0" borderId="0" applyNumberFormat="0" applyFill="0" applyBorder="0" applyAlignment="0" applyProtection="0">
      <alignment vertical="top"/>
      <protection locked="0"/>
    </xf>
    <xf numFmtId="174" fontId="71" fillId="0" borderId="0" applyFont="0" applyFill="0" applyBorder="0" applyAlignment="0" applyProtection="0"/>
    <xf numFmtId="175" fontId="71" fillId="0" borderId="0" applyFont="0" applyFill="0" applyBorder="0" applyAlignment="0" applyProtection="0"/>
    <xf numFmtId="15" fontId="72" fillId="0" borderId="0" applyNumberFormat="0" applyBorder="0" applyAlignment="0">
      <alignment horizontal="left"/>
    </xf>
    <xf numFmtId="0" fontId="25" fillId="0" borderId="0"/>
    <xf numFmtId="0" fontId="73" fillId="0" borderId="0"/>
    <xf numFmtId="0" fontId="25" fillId="0" borderId="0"/>
    <xf numFmtId="0" fontId="18" fillId="0" borderId="0"/>
    <xf numFmtId="38" fontId="68" fillId="0" borderId="0" applyFont="0" applyFill="0" applyBorder="0" applyAlignment="0" applyProtection="0"/>
    <xf numFmtId="40" fontId="68" fillId="0" borderId="0" applyFont="0" applyFill="0" applyBorder="0" applyAlignment="0" applyProtection="0"/>
    <xf numFmtId="0" fontId="25" fillId="0" borderId="0"/>
    <xf numFmtId="0" fontId="18" fillId="0" borderId="0"/>
    <xf numFmtId="9" fontId="18" fillId="0" borderId="0" applyFont="0" applyFill="0" applyBorder="0" applyAlignment="0" applyProtection="0"/>
    <xf numFmtId="0" fontId="18" fillId="0" borderId="0"/>
    <xf numFmtId="9" fontId="75" fillId="0" borderId="0" applyFont="0" applyFill="0" applyBorder="0" applyAlignment="0" applyProtection="0"/>
    <xf numFmtId="0" fontId="25" fillId="0" borderId="0"/>
    <xf numFmtId="0" fontId="25" fillId="0" borderId="0"/>
    <xf numFmtId="0" fontId="18" fillId="0" borderId="0"/>
    <xf numFmtId="9" fontId="18" fillId="0" borderId="0" applyFont="0" applyFill="0" applyBorder="0" applyAlignment="0" applyProtection="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9"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0" fontId="25" fillId="0" borderId="0"/>
    <xf numFmtId="178" fontId="25" fillId="0" borderId="0" applyFont="0" applyFill="0" applyBorder="0" applyAlignment="0" applyProtection="0"/>
    <xf numFmtId="0" fontId="18" fillId="0" borderId="0"/>
    <xf numFmtId="0" fontId="25" fillId="0" borderId="0"/>
    <xf numFmtId="0" fontId="68" fillId="0" borderId="0"/>
    <xf numFmtId="0" fontId="25" fillId="0" borderId="0"/>
    <xf numFmtId="180" fontId="25" fillId="0" borderId="0">
      <alignment horizontal="left" wrapText="1"/>
    </xf>
    <xf numFmtId="0" fontId="68" fillId="0" borderId="0"/>
    <xf numFmtId="180" fontId="75" fillId="44" borderId="0" applyNumberFormat="0" applyBorder="0" applyAlignment="0" applyProtection="0"/>
    <xf numFmtId="180" fontId="75" fillId="45" borderId="0" applyNumberFormat="0" applyBorder="0" applyAlignment="0" applyProtection="0"/>
    <xf numFmtId="180" fontId="75" fillId="46" borderId="0" applyNumberFormat="0" applyBorder="0" applyAlignment="0" applyProtection="0"/>
    <xf numFmtId="180" fontId="75" fillId="47" borderId="0" applyNumberFormat="0" applyBorder="0" applyAlignment="0" applyProtection="0"/>
    <xf numFmtId="180" fontId="75" fillId="48" borderId="0" applyNumberFormat="0" applyBorder="0" applyAlignment="0" applyProtection="0"/>
    <xf numFmtId="180" fontId="75" fillId="49" borderId="0" applyNumberFormat="0" applyBorder="0" applyAlignment="0" applyProtection="0"/>
    <xf numFmtId="180" fontId="75" fillId="50" borderId="0" applyNumberFormat="0" applyBorder="0" applyAlignment="0" applyProtection="0"/>
    <xf numFmtId="180" fontId="75" fillId="51" borderId="0" applyNumberFormat="0" applyBorder="0" applyAlignment="0" applyProtection="0"/>
    <xf numFmtId="180" fontId="75" fillId="52" borderId="0" applyNumberFormat="0" applyBorder="0" applyAlignment="0" applyProtection="0"/>
    <xf numFmtId="180" fontId="75" fillId="47" borderId="0" applyNumberFormat="0" applyBorder="0" applyAlignment="0" applyProtection="0"/>
    <xf numFmtId="180" fontId="75" fillId="50" borderId="0" applyNumberFormat="0" applyBorder="0" applyAlignment="0" applyProtection="0"/>
    <xf numFmtId="180" fontId="75" fillId="53" borderId="0" applyNumberFormat="0" applyBorder="0" applyAlignment="0" applyProtection="0"/>
    <xf numFmtId="180" fontId="78" fillId="54" borderId="0" applyNumberFormat="0" applyBorder="0" applyAlignment="0" applyProtection="0"/>
    <xf numFmtId="180" fontId="78" fillId="51" borderId="0" applyNumberFormat="0" applyBorder="0" applyAlignment="0" applyProtection="0"/>
    <xf numFmtId="180" fontId="78" fillId="52" borderId="0" applyNumberFormat="0" applyBorder="0" applyAlignment="0" applyProtection="0"/>
    <xf numFmtId="180" fontId="78" fillId="55" borderId="0" applyNumberFormat="0" applyBorder="0" applyAlignment="0" applyProtection="0"/>
    <xf numFmtId="180" fontId="78" fillId="56" borderId="0" applyNumberFormat="0" applyBorder="0" applyAlignment="0" applyProtection="0"/>
    <xf numFmtId="180" fontId="78" fillId="57" borderId="0" applyNumberFormat="0" applyBorder="0" applyAlignment="0" applyProtection="0"/>
    <xf numFmtId="180" fontId="78" fillId="58" borderId="0" applyNumberFormat="0" applyBorder="0" applyAlignment="0" applyProtection="0"/>
    <xf numFmtId="180" fontId="78" fillId="59" borderId="0" applyNumberFormat="0" applyBorder="0" applyAlignment="0" applyProtection="0"/>
    <xf numFmtId="180" fontId="78" fillId="60" borderId="0" applyNumberFormat="0" applyBorder="0" applyAlignment="0" applyProtection="0"/>
    <xf numFmtId="180" fontId="78" fillId="55" borderId="0" applyNumberFormat="0" applyBorder="0" applyAlignment="0" applyProtection="0"/>
    <xf numFmtId="180" fontId="78" fillId="56" borderId="0" applyNumberFormat="0" applyBorder="0" applyAlignment="0" applyProtection="0"/>
    <xf numFmtId="180" fontId="78" fillId="61" borderId="0" applyNumberFormat="0" applyBorder="0" applyAlignment="0" applyProtection="0"/>
    <xf numFmtId="180" fontId="79" fillId="45" borderId="0" applyNumberFormat="0" applyBorder="0" applyAlignment="0" applyProtection="0"/>
    <xf numFmtId="180" fontId="80" fillId="0" borderId="0">
      <alignment vertical="center"/>
    </xf>
    <xf numFmtId="180" fontId="81" fillId="0" borderId="0"/>
    <xf numFmtId="180" fontId="82" fillId="62" borderId="0"/>
    <xf numFmtId="180" fontId="83" fillId="63" borderId="26" applyNumberFormat="0" applyAlignment="0" applyProtection="0"/>
    <xf numFmtId="0" fontId="84" fillId="64" borderId="27" applyNumberFormat="0" applyAlignment="0" applyProtection="0"/>
    <xf numFmtId="3" fontId="74" fillId="4" borderId="25" applyFont="0" applyFill="0" applyProtection="0">
      <alignment horizontal="right"/>
    </xf>
    <xf numFmtId="3" fontId="25" fillId="0" borderId="0" applyFont="0" applyFill="0" applyBorder="0" applyAlignment="0" applyProtection="0"/>
    <xf numFmtId="3" fontId="25" fillId="0" borderId="0" applyNumberFormat="0" applyFont="0" applyFill="0" applyBorder="0" applyAlignment="0">
      <protection locked="0"/>
    </xf>
    <xf numFmtId="181" fontId="25" fillId="0" borderId="0" applyFont="0" applyFill="0" applyBorder="0" applyAlignment="0" applyProtection="0"/>
    <xf numFmtId="182" fontId="25" fillId="0" borderId="0" applyFont="0" applyFill="0" applyBorder="0" applyAlignment="0" applyProtection="0"/>
    <xf numFmtId="0" fontId="25" fillId="0" borderId="0"/>
    <xf numFmtId="180" fontId="25" fillId="0" borderId="0"/>
    <xf numFmtId="180" fontId="85" fillId="0" borderId="0" applyNumberFormat="0" applyFill="0" applyBorder="0" applyAlignment="0" applyProtection="0"/>
    <xf numFmtId="14" fontId="68" fillId="0" borderId="0" applyFont="0" applyFill="0" applyBorder="0" applyAlignment="0" applyProtection="0"/>
    <xf numFmtId="0" fontId="86" fillId="0" borderId="0" applyNumberFormat="0" applyFill="0" applyBorder="0" applyAlignment="0" applyProtection="0">
      <alignment vertical="top"/>
      <protection locked="0"/>
    </xf>
    <xf numFmtId="0" fontId="87" fillId="46" borderId="0" applyNumberFormat="0" applyBorder="0" applyAlignment="0" applyProtection="0"/>
    <xf numFmtId="0" fontId="25" fillId="40" borderId="25" applyNumberFormat="0" applyFont="0" applyBorder="0" applyAlignment="0" applyProtection="0">
      <alignment horizontal="center"/>
    </xf>
    <xf numFmtId="180" fontId="25" fillId="40" borderId="25" applyNumberFormat="0" applyFont="0" applyBorder="0" applyAlignment="0" applyProtection="0">
      <alignment horizontal="center"/>
    </xf>
    <xf numFmtId="0" fontId="88" fillId="4" borderId="22" applyNumberFormat="0" applyFill="0" applyBorder="0" applyAlignment="0" applyProtection="0">
      <alignment horizontal="left"/>
    </xf>
    <xf numFmtId="0" fontId="89" fillId="0" borderId="0" applyNumberFormat="0" applyFill="0" applyBorder="0" applyAlignment="0" applyProtection="0"/>
    <xf numFmtId="0" fontId="90" fillId="0" borderId="28" applyNumberFormat="0" applyFill="0" applyAlignment="0" applyProtection="0"/>
    <xf numFmtId="0" fontId="90" fillId="0" borderId="0" applyNumberFormat="0" applyFill="0" applyBorder="0" applyAlignment="0" applyProtection="0"/>
    <xf numFmtId="0" fontId="67" fillId="4" borderId="29" applyFont="0" applyBorder="0">
      <alignment horizontal="center" wrapText="1"/>
    </xf>
    <xf numFmtId="3" fontId="25" fillId="65" borderId="25" applyFont="0" applyProtection="0">
      <alignment horizontal="right"/>
    </xf>
    <xf numFmtId="10" fontId="25" fillId="65" borderId="25" applyFont="0" applyProtection="0">
      <alignment horizontal="right"/>
    </xf>
    <xf numFmtId="9" fontId="25" fillId="65" borderId="25" applyFont="0" applyProtection="0">
      <alignment horizontal="right"/>
    </xf>
    <xf numFmtId="0" fontId="25" fillId="65" borderId="29" applyNumberFormat="0" applyFont="0" applyBorder="0" applyAlignment="0" applyProtection="0">
      <alignment horizontal="left"/>
    </xf>
    <xf numFmtId="0" fontId="91"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93" fillId="49" borderId="26" applyNumberFormat="0" applyAlignment="0" applyProtection="0"/>
    <xf numFmtId="183" fontId="25" fillId="43" borderId="25" applyFont="0" applyAlignment="0">
      <protection locked="0"/>
    </xf>
    <xf numFmtId="3" fontId="25" fillId="43" borderId="25" applyFont="0">
      <alignment horizontal="right"/>
      <protection locked="0"/>
    </xf>
    <xf numFmtId="172" fontId="25" fillId="43" borderId="25" applyFont="0">
      <alignment horizontal="right"/>
      <protection locked="0"/>
    </xf>
    <xf numFmtId="179" fontId="25" fillId="66" borderId="25" applyProtection="0"/>
    <xf numFmtId="10" fontId="25" fillId="43" borderId="25" applyFont="0">
      <alignment horizontal="right"/>
      <protection locked="0"/>
    </xf>
    <xf numFmtId="9" fontId="25" fillId="43" borderId="23" applyFont="0">
      <alignment horizontal="right"/>
      <protection locked="0"/>
    </xf>
    <xf numFmtId="176" fontId="25" fillId="43" borderId="25">
      <alignment horizontal="right"/>
      <protection locked="0"/>
    </xf>
    <xf numFmtId="168" fontId="25" fillId="43" borderId="23" applyFont="0">
      <alignment horizontal="right"/>
      <protection locked="0"/>
    </xf>
    <xf numFmtId="0" fontId="25" fillId="43" borderId="25" applyFont="0">
      <alignment horizontal="center" wrapText="1"/>
      <protection locked="0"/>
    </xf>
    <xf numFmtId="49" fontId="25" fillId="43" borderId="25" applyFont="0" applyAlignment="0">
      <protection locked="0"/>
    </xf>
    <xf numFmtId="0" fontId="94" fillId="0" borderId="30" applyNumberFormat="0" applyFill="0" applyAlignment="0" applyProtection="0"/>
    <xf numFmtId="184" fontId="75" fillId="0" borderId="0" applyFont="0" applyFill="0" applyBorder="0" applyAlignment="0" applyProtection="0"/>
    <xf numFmtId="177"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5" fontId="67" fillId="0" borderId="0" applyFont="0" applyFill="0" applyBorder="0" applyAlignment="0" applyProtection="0">
      <alignment horizontal="right"/>
    </xf>
    <xf numFmtId="186" fontId="95" fillId="0" borderId="0"/>
    <xf numFmtId="0" fontId="25" fillId="0" borderId="0"/>
    <xf numFmtId="0" fontId="25" fillId="0" borderId="0"/>
    <xf numFmtId="0" fontId="18" fillId="0" borderId="0"/>
    <xf numFmtId="0" fontId="18" fillId="0" borderId="0"/>
    <xf numFmtId="0" fontId="18" fillId="0" borderId="0"/>
    <xf numFmtId="168" fontId="25" fillId="0" borderId="0"/>
    <xf numFmtId="180" fontId="25" fillId="0" borderId="0"/>
    <xf numFmtId="0" fontId="75" fillId="0" borderId="0"/>
    <xf numFmtId="0" fontId="18" fillId="0" borderId="0"/>
    <xf numFmtId="0" fontId="18" fillId="0" borderId="0"/>
    <xf numFmtId="187" fontId="25" fillId="0" borderId="0"/>
    <xf numFmtId="0" fontId="25" fillId="67" borderId="31" applyNumberFormat="0" applyFont="0" applyAlignment="0" applyProtection="0"/>
    <xf numFmtId="3" fontId="25" fillId="39" borderId="25">
      <alignment horizontal="right"/>
      <protection locked="0"/>
    </xf>
    <xf numFmtId="172" fontId="25" fillId="39" borderId="25">
      <alignment horizontal="right"/>
      <protection locked="0"/>
    </xf>
    <xf numFmtId="10" fontId="25" fillId="39" borderId="25" applyFont="0">
      <alignment horizontal="right"/>
      <protection locked="0"/>
    </xf>
    <xf numFmtId="9" fontId="25" fillId="39" borderId="25">
      <alignment horizontal="right"/>
      <protection locked="0"/>
    </xf>
    <xf numFmtId="168" fontId="25" fillId="39" borderId="23" applyFont="0">
      <alignment horizontal="right"/>
      <protection locked="0"/>
    </xf>
    <xf numFmtId="0" fontId="25" fillId="39" borderId="25">
      <alignment horizontal="center" wrapText="1"/>
    </xf>
    <xf numFmtId="0" fontId="25" fillId="39" borderId="25" applyNumberFormat="0" applyFont="0">
      <alignment horizontal="center" wrapText="1"/>
      <protection locked="0"/>
    </xf>
    <xf numFmtId="180" fontId="96" fillId="63" borderId="32" applyNumberFormat="0" applyAlignment="0" applyProtection="0"/>
    <xf numFmtId="0" fontId="97" fillId="0" borderId="33" applyNumberFormat="0" applyAlignment="0" applyProtection="0"/>
    <xf numFmtId="0" fontId="98" fillId="39" borderId="0" applyNumberFormat="0" applyFont="0" applyBorder="0" applyAlignment="0" applyProtection="0"/>
    <xf numFmtId="0" fontId="77" fillId="42" borderId="24" applyNumberFormat="0" applyFont="0" applyBorder="0" applyAlignment="0" applyProtection="0">
      <alignment horizontal="center"/>
    </xf>
    <xf numFmtId="0" fontId="77" fillId="41" borderId="24" applyNumberFormat="0" applyFont="0" applyBorder="0" applyAlignment="0" applyProtection="0">
      <alignment horizontal="center"/>
    </xf>
    <xf numFmtId="0" fontId="98" fillId="0" borderId="34" applyNumberFormat="0" applyAlignment="0" applyProtection="0"/>
    <xf numFmtId="0" fontId="98" fillId="0" borderId="35" applyNumberFormat="0" applyAlignment="0" applyProtection="0"/>
    <xf numFmtId="0" fontId="97" fillId="0" borderId="36" applyNumberFormat="0" applyAlignment="0" applyProtection="0"/>
    <xf numFmtId="9" fontId="25" fillId="0" borderId="0" applyFont="0" applyFill="0" applyBorder="0" applyAlignment="0" applyProtection="0"/>
    <xf numFmtId="180" fontId="81" fillId="0" borderId="0"/>
    <xf numFmtId="9" fontId="18" fillId="0" borderId="0" applyFont="0" applyFill="0" applyBorder="0" applyAlignment="0" applyProtection="0"/>
    <xf numFmtId="9" fontId="18" fillId="0" borderId="0" applyFont="0" applyFill="0" applyBorder="0" applyAlignment="0" applyProtection="0"/>
    <xf numFmtId="9" fontId="7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9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75" fillId="0" borderId="0" applyFont="0" applyFill="0" applyBorder="0" applyAlignment="0" applyProtection="0"/>
    <xf numFmtId="9" fontId="18" fillId="0" borderId="0" applyFont="0" applyFill="0" applyBorder="0" applyAlignment="0" applyProtection="0"/>
    <xf numFmtId="9" fontId="75" fillId="0" borderId="0" applyFont="0" applyFill="0" applyBorder="0" applyAlignment="0" applyProtection="0"/>
    <xf numFmtId="188" fontId="25" fillId="4" borderId="25">
      <alignment horizontal="center"/>
    </xf>
    <xf numFmtId="3" fontId="25" fillId="4" borderId="25" applyFont="0">
      <alignment horizontal="right"/>
    </xf>
    <xf numFmtId="3" fontId="25" fillId="4" borderId="25" applyFont="0">
      <alignment horizontal="right"/>
    </xf>
    <xf numFmtId="189" fontId="25" fillId="4" borderId="25" applyFont="0">
      <alignment horizontal="right"/>
    </xf>
    <xf numFmtId="172" fontId="25" fillId="4" borderId="25" applyFont="0">
      <alignment horizontal="right"/>
    </xf>
    <xf numFmtId="10" fontId="25" fillId="4" borderId="25" applyFont="0">
      <alignment horizontal="right"/>
    </xf>
    <xf numFmtId="9" fontId="25" fillId="4" borderId="25" applyFont="0">
      <alignment horizontal="right"/>
    </xf>
    <xf numFmtId="190" fontId="25" fillId="4" borderId="25" applyFont="0">
      <alignment horizontal="center" wrapText="1"/>
    </xf>
    <xf numFmtId="1" fontId="67" fillId="0" borderId="21" applyFont="0" applyFill="0" applyBorder="0" applyAlignment="0" applyProtection="0">
      <alignment horizontal="centerContinuous"/>
    </xf>
    <xf numFmtId="186" fontId="100" fillId="0" borderId="0" applyProtection="0">
      <alignment wrapText="1"/>
    </xf>
    <xf numFmtId="0" fontId="25" fillId="0" borderId="0"/>
    <xf numFmtId="0" fontId="76" fillId="0" borderId="0" applyNumberFormat="0" applyBorder="0" applyAlignment="0"/>
    <xf numFmtId="0" fontId="101" fillId="0" borderId="0" applyNumberFormat="0" applyBorder="0" applyAlignment="0"/>
    <xf numFmtId="183" fontId="25" fillId="68" borderId="25">
      <protection locked="0"/>
    </xf>
    <xf numFmtId="1" fontId="25" fillId="68" borderId="25" applyFont="0">
      <alignment horizontal="right"/>
    </xf>
    <xf numFmtId="179" fontId="25" fillId="68" borderId="25" applyFont="0"/>
    <xf numFmtId="9" fontId="25" fillId="68" borderId="25" applyFont="0">
      <alignment horizontal="right"/>
    </xf>
    <xf numFmtId="176" fontId="25" fillId="68" borderId="25" applyFont="0">
      <alignment horizontal="right"/>
    </xf>
    <xf numFmtId="10" fontId="25" fillId="68" borderId="25" applyFont="0">
      <alignment horizontal="right"/>
    </xf>
    <xf numFmtId="0" fontId="25" fillId="68" borderId="25" applyFont="0">
      <alignment horizontal="center" wrapText="1"/>
    </xf>
    <xf numFmtId="49" fontId="25" fillId="68" borderId="25" applyFont="0"/>
    <xf numFmtId="179" fontId="25" fillId="69" borderId="25" applyFont="0"/>
    <xf numFmtId="9" fontId="25" fillId="69" borderId="25" applyFont="0">
      <alignment horizontal="right"/>
    </xf>
    <xf numFmtId="179" fontId="25" fillId="70" borderId="25" applyFont="0">
      <alignment horizontal="right"/>
    </xf>
    <xf numFmtId="1" fontId="25" fillId="70" borderId="25" applyFont="0">
      <alignment horizontal="right"/>
    </xf>
    <xf numFmtId="179" fontId="25" fillId="70" borderId="25" applyFont="0"/>
    <xf numFmtId="172" fontId="25" fillId="70" borderId="25" applyFont="0"/>
    <xf numFmtId="10" fontId="25" fillId="70" borderId="25" applyFont="0">
      <alignment horizontal="right"/>
    </xf>
    <xf numFmtId="9" fontId="25" fillId="70" borderId="25" applyFont="0">
      <alignment horizontal="right"/>
    </xf>
    <xf numFmtId="176" fontId="25" fillId="70" borderId="25" applyFont="0">
      <alignment horizontal="right"/>
    </xf>
    <xf numFmtId="10" fontId="25" fillId="70" borderId="37" applyFont="0">
      <alignment horizontal="right"/>
    </xf>
    <xf numFmtId="0" fontId="25" fillId="70" borderId="25" applyFont="0">
      <alignment horizontal="center" wrapText="1"/>
      <protection locked="0"/>
    </xf>
    <xf numFmtId="49" fontId="25" fillId="70" borderId="25" applyFont="0"/>
    <xf numFmtId="179" fontId="102" fillId="0" borderId="0" applyFont="0" applyFill="0" applyBorder="0" applyAlignment="0" applyProtection="0"/>
    <xf numFmtId="180" fontId="103" fillId="0" borderId="0" applyNumberFormat="0" applyFill="0" applyBorder="0" applyAlignment="0" applyProtection="0"/>
    <xf numFmtId="14" fontId="104" fillId="0" borderId="0" applyNumberFormat="0" applyFill="0" applyBorder="0" applyAlignment="0" applyProtection="0"/>
    <xf numFmtId="180" fontId="81" fillId="0" borderId="38"/>
    <xf numFmtId="191" fontId="102" fillId="0" borderId="0" applyFont="0" applyFill="0" applyBorder="0" applyAlignment="0" applyProtection="0"/>
    <xf numFmtId="0" fontId="105" fillId="0" borderId="0" applyNumberFormat="0" applyFill="0" applyBorder="0" applyAlignment="0" applyProtection="0"/>
    <xf numFmtId="43" fontId="25" fillId="0" borderId="0" applyFont="0" applyFill="0" applyBorder="0" applyAlignment="0" applyProtection="0"/>
    <xf numFmtId="9" fontId="25" fillId="0" borderId="0" applyFont="0" applyFill="0" applyBorder="0" applyAlignment="0" applyProtection="0"/>
    <xf numFmtId="0" fontId="18" fillId="0" borderId="0"/>
    <xf numFmtId="43" fontId="18" fillId="0" borderId="0" applyFont="0" applyFill="0" applyBorder="0" applyAlignment="0" applyProtection="0"/>
    <xf numFmtId="43" fontId="106" fillId="0" borderId="0" applyFont="0" applyFill="0" applyBorder="0" applyAlignment="0" applyProtection="0"/>
    <xf numFmtId="0" fontId="18" fillId="14" borderId="19" applyNumberFormat="0" applyFont="0" applyAlignment="0" applyProtection="0"/>
    <xf numFmtId="0" fontId="107" fillId="0" borderId="0" applyNumberFormat="0" applyFill="0" applyBorder="0" applyAlignment="0" applyProtection="0"/>
    <xf numFmtId="186" fontId="95" fillId="0" borderId="0"/>
    <xf numFmtId="0" fontId="18" fillId="0" borderId="0"/>
    <xf numFmtId="43" fontId="25" fillId="0" borderId="0" applyFont="0" applyFill="0" applyBorder="0" applyAlignment="0" applyProtection="0"/>
    <xf numFmtId="0" fontId="25" fillId="0" borderId="0"/>
    <xf numFmtId="0" fontId="25"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25" fillId="0" borderId="0" applyFont="0" applyFill="0" applyBorder="0" applyAlignment="0" applyProtection="0"/>
    <xf numFmtId="0" fontId="18" fillId="0" borderId="0"/>
    <xf numFmtId="0" fontId="25" fillId="0" borderId="0"/>
    <xf numFmtId="0" fontId="25" fillId="0" borderId="0"/>
    <xf numFmtId="0" fontId="18" fillId="0" borderId="0"/>
    <xf numFmtId="0" fontId="18" fillId="0" borderId="0"/>
    <xf numFmtId="43" fontId="18" fillId="0" borderId="0" applyFont="0" applyFill="0" applyBorder="0" applyAlignment="0" applyProtection="0"/>
    <xf numFmtId="0" fontId="18" fillId="0" borderId="0"/>
    <xf numFmtId="0" fontId="18" fillId="0" borderId="0"/>
    <xf numFmtId="0" fontId="25" fillId="0" borderId="0"/>
    <xf numFmtId="0" fontId="18" fillId="0" borderId="0"/>
    <xf numFmtId="0" fontId="18" fillId="0" borderId="0"/>
    <xf numFmtId="9"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88" fillId="4" borderId="22" applyNumberFormat="0" applyFill="0" applyBorder="0" applyAlignment="0" applyProtection="0">
      <alignment horizontal="left"/>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5"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08" fillId="0" borderId="0"/>
    <xf numFmtId="0" fontId="95" fillId="0" borderId="0"/>
    <xf numFmtId="175"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174" fontId="95" fillId="0" borderId="0" applyFont="0" applyFill="0" applyBorder="0" applyAlignment="0" applyProtection="0"/>
    <xf numFmtId="0" fontId="109" fillId="0" borderId="0" applyNumberFormat="0" applyFill="0" applyBorder="0" applyAlignment="0" applyProtection="0"/>
    <xf numFmtId="0" fontId="75" fillId="44"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47" borderId="0" applyNumberFormat="0" applyBorder="0" applyAlignment="0" applyProtection="0"/>
    <xf numFmtId="0" fontId="75" fillId="48" borderId="0" applyNumberFormat="0" applyBorder="0" applyAlignment="0" applyProtection="0"/>
    <xf numFmtId="0" fontId="75" fillId="49" borderId="0" applyNumberFormat="0" applyBorder="0" applyAlignment="0" applyProtection="0"/>
    <xf numFmtId="0" fontId="110" fillId="44"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49" borderId="0" applyNumberFormat="0" applyBorder="0" applyAlignment="0" applyProtection="0"/>
    <xf numFmtId="0" fontId="43" fillId="16" borderId="0" applyNumberFormat="0" applyBorder="0" applyAlignment="0" applyProtection="0"/>
    <xf numFmtId="0" fontId="110" fillId="44"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110" fillId="44"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16" borderId="0" applyNumberFormat="0" applyBorder="0" applyAlignment="0" applyProtection="0"/>
    <xf numFmtId="0" fontId="43" fillId="49"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49"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49"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49"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49"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49"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110" fillId="44"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110" fillId="44"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110" fillId="44"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110" fillId="44"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110" fillId="44"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110" fillId="45"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51" borderId="0" applyNumberFormat="0" applyBorder="0" applyAlignment="0" applyProtection="0"/>
    <xf numFmtId="0" fontId="43" fillId="20" borderId="0" applyNumberFormat="0" applyBorder="0" applyAlignment="0" applyProtection="0"/>
    <xf numFmtId="0" fontId="110" fillId="45"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110" fillId="45"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20" borderId="0" applyNumberFormat="0" applyBorder="0" applyAlignment="0" applyProtection="0"/>
    <xf numFmtId="0" fontId="43" fillId="51"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51"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51"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51"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51"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51"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110" fillId="45"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110" fillId="45"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110" fillId="45"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110" fillId="45"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110" fillId="45"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110" fillId="46"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67" borderId="0" applyNumberFormat="0" applyBorder="0" applyAlignment="0" applyProtection="0"/>
    <xf numFmtId="0" fontId="43" fillId="24" borderId="0" applyNumberFormat="0" applyBorder="0" applyAlignment="0" applyProtection="0"/>
    <xf numFmtId="0" fontId="110" fillId="46"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110" fillId="46"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24" borderId="0" applyNumberFormat="0" applyBorder="0" applyAlignment="0" applyProtection="0"/>
    <xf numFmtId="0" fontId="43" fillId="67"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67"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67"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67"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67"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67"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110" fillId="46"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110" fillId="46"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110" fillId="46"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110" fillId="46"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110" fillId="46"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110" fillId="47"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49" borderId="0" applyNumberFormat="0" applyBorder="0" applyAlignment="0" applyProtection="0"/>
    <xf numFmtId="0" fontId="43" fillId="28" borderId="0" applyNumberFormat="0" applyBorder="0" applyAlignment="0" applyProtection="0"/>
    <xf numFmtId="0" fontId="110" fillId="47"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110" fillId="47"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28" borderId="0" applyNumberFormat="0" applyBorder="0" applyAlignment="0" applyProtection="0"/>
    <xf numFmtId="0" fontId="43" fillId="49"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49"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49"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49"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49"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49"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110" fillId="47"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110" fillId="47"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110" fillId="47"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110" fillId="47"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110" fillId="47"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110" fillId="48" borderId="0" applyNumberFormat="0" applyBorder="0" applyAlignment="0" applyProtection="0"/>
    <xf numFmtId="0" fontId="110" fillId="48" borderId="0" applyNumberFormat="0" applyBorder="0" applyAlignment="0" applyProtection="0"/>
    <xf numFmtId="0" fontId="110" fillId="48"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110" fillId="48"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110" fillId="48"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110" fillId="48"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110" fillId="48"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110" fillId="48"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110" fillId="49"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67" borderId="0" applyNumberFormat="0" applyBorder="0" applyAlignment="0" applyProtection="0"/>
    <xf numFmtId="0" fontId="43" fillId="36" borderId="0" applyNumberFormat="0" applyBorder="0" applyAlignment="0" applyProtection="0"/>
    <xf numFmtId="0" fontId="110" fillId="49"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110" fillId="49"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36" borderId="0" applyNumberFormat="0" applyBorder="0" applyAlignment="0" applyProtection="0"/>
    <xf numFmtId="0" fontId="43" fillId="67"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67"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67"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67"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67"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67"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110" fillId="49"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110" fillId="49"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110" fillId="49"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110" fillId="49"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110" fillId="49"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76" fillId="44"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76" fillId="45"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76" fillId="46"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76" fillId="47"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76" fillId="48"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76" fillId="49" borderId="0" applyNumberFormat="0" applyBorder="0" applyAlignment="0" applyProtection="0"/>
    <xf numFmtId="0" fontId="75" fillId="50" borderId="0" applyNumberFormat="0" applyBorder="0" applyAlignment="0" applyProtection="0"/>
    <xf numFmtId="0" fontId="75" fillId="51" borderId="0" applyNumberFormat="0" applyBorder="0" applyAlignment="0" applyProtection="0"/>
    <xf numFmtId="0" fontId="75" fillId="52" borderId="0" applyNumberFormat="0" applyBorder="0" applyAlignment="0" applyProtection="0"/>
    <xf numFmtId="0" fontId="75" fillId="47" borderId="0" applyNumberFormat="0" applyBorder="0" applyAlignment="0" applyProtection="0"/>
    <xf numFmtId="0" fontId="75" fillId="50" borderId="0" applyNumberFormat="0" applyBorder="0" applyAlignment="0" applyProtection="0"/>
    <xf numFmtId="0" fontId="75" fillId="53" borderId="0" applyNumberFormat="0" applyBorder="0" applyAlignment="0" applyProtection="0"/>
    <xf numFmtId="0" fontId="110" fillId="50"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63" borderId="0" applyNumberFormat="0" applyBorder="0" applyAlignment="0" applyProtection="0"/>
    <xf numFmtId="0" fontId="43" fillId="17" borderId="0" applyNumberFormat="0" applyBorder="0" applyAlignment="0" applyProtection="0"/>
    <xf numFmtId="0" fontId="110" fillId="50"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110" fillId="50"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17" borderId="0" applyNumberFormat="0" applyBorder="0" applyAlignment="0" applyProtection="0"/>
    <xf numFmtId="0" fontId="43" fillId="63"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63"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63"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63"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63"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63"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110" fillId="50"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110" fillId="50"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110" fillId="50"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110" fillId="50"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110" fillId="50"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110" fillId="51" borderId="0" applyNumberFormat="0" applyBorder="0" applyAlignment="0" applyProtection="0"/>
    <xf numFmtId="0" fontId="110" fillId="51" borderId="0" applyNumberFormat="0" applyBorder="0" applyAlignment="0" applyProtection="0"/>
    <xf numFmtId="0" fontId="110" fillId="5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110" fillId="5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110" fillId="5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110" fillId="5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110" fillId="5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110" fillId="5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110" fillId="52"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71" borderId="0" applyNumberFormat="0" applyBorder="0" applyAlignment="0" applyProtection="0"/>
    <xf numFmtId="0" fontId="43" fillId="25" borderId="0" applyNumberFormat="0" applyBorder="0" applyAlignment="0" applyProtection="0"/>
    <xf numFmtId="0" fontId="110" fillId="52"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110" fillId="52"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43" fillId="25" borderId="0" applyNumberFormat="0" applyBorder="0" applyAlignment="0" applyProtection="0"/>
    <xf numFmtId="0" fontId="43" fillId="71"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71"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71"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71"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71"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71"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110" fillId="52"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110" fillId="52"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110" fillId="52"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110" fillId="52"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110" fillId="52"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110" fillId="47"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63" borderId="0" applyNumberFormat="0" applyBorder="0" applyAlignment="0" applyProtection="0"/>
    <xf numFmtId="0" fontId="43" fillId="29" borderId="0" applyNumberFormat="0" applyBorder="0" applyAlignment="0" applyProtection="0"/>
    <xf numFmtId="0" fontId="110" fillId="47"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110" fillId="47"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29" borderId="0" applyNumberFormat="0" applyBorder="0" applyAlignment="0" applyProtection="0"/>
    <xf numFmtId="0" fontId="43" fillId="63"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63"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63"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63"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63"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63"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110" fillId="47"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110" fillId="47"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110" fillId="47"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110" fillId="47"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110" fillId="47"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110" fillId="50" borderId="0" applyNumberFormat="0" applyBorder="0" applyAlignment="0" applyProtection="0"/>
    <xf numFmtId="0" fontId="110" fillId="50" borderId="0" applyNumberFormat="0" applyBorder="0" applyAlignment="0" applyProtection="0"/>
    <xf numFmtId="0" fontId="110" fillId="50"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110" fillId="50"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110" fillId="50"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110" fillId="50"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110" fillId="50"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110" fillId="50"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110" fillId="53"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71" borderId="0" applyNumberFormat="0" applyBorder="0" applyAlignment="0" applyProtection="0"/>
    <xf numFmtId="0" fontId="43" fillId="37" borderId="0" applyNumberFormat="0" applyBorder="0" applyAlignment="0" applyProtection="0"/>
    <xf numFmtId="0" fontId="110" fillId="53"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110" fillId="53"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43" fillId="37" borderId="0" applyNumberFormat="0" applyBorder="0" applyAlignment="0" applyProtection="0"/>
    <xf numFmtId="0" fontId="43" fillId="71"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71"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71"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71"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71"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71"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110" fillId="53"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110" fillId="53"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110" fillId="53"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110" fillId="53"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110" fillId="53"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76" fillId="5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76" fillId="51"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76" fillId="52"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76" fillId="47"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76" fillId="50"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76" fillId="53" borderId="0" applyNumberFormat="0" applyBorder="0" applyAlignment="0" applyProtection="0"/>
    <xf numFmtId="0" fontId="78" fillId="54" borderId="0" applyNumberFormat="0" applyBorder="0" applyAlignment="0" applyProtection="0"/>
    <xf numFmtId="0" fontId="78" fillId="51" borderId="0" applyNumberFormat="0" applyBorder="0" applyAlignment="0" applyProtection="0"/>
    <xf numFmtId="0" fontId="78" fillId="52" borderId="0" applyNumberFormat="0" applyBorder="0" applyAlignment="0" applyProtection="0"/>
    <xf numFmtId="0" fontId="78" fillId="55" borderId="0" applyNumberFormat="0" applyBorder="0" applyAlignment="0" applyProtection="0"/>
    <xf numFmtId="0" fontId="78" fillId="56" borderId="0" applyNumberFormat="0" applyBorder="0" applyAlignment="0" applyProtection="0"/>
    <xf numFmtId="0" fontId="78" fillId="57" borderId="0" applyNumberFormat="0" applyBorder="0" applyAlignment="0" applyProtection="0"/>
    <xf numFmtId="0" fontId="111" fillId="56" borderId="0" applyNumberFormat="0" applyBorder="0" applyAlignment="0" applyProtection="0"/>
    <xf numFmtId="0" fontId="112" fillId="54" borderId="0" applyNumberFormat="0" applyBorder="0" applyAlignment="0" applyProtection="0"/>
    <xf numFmtId="0" fontId="111" fillId="56" borderId="0" applyNumberFormat="0" applyBorder="0" applyAlignment="0" applyProtection="0"/>
    <xf numFmtId="0" fontId="111" fillId="56" borderId="0" applyNumberFormat="0" applyBorder="0" applyAlignment="0" applyProtection="0"/>
    <xf numFmtId="0" fontId="111" fillId="56" borderId="0" applyNumberFormat="0" applyBorder="0" applyAlignment="0" applyProtection="0"/>
    <xf numFmtId="0" fontId="111" fillId="56" borderId="0" applyNumberFormat="0" applyBorder="0" applyAlignment="0" applyProtection="0"/>
    <xf numFmtId="0" fontId="111" fillId="56" borderId="0" applyNumberFormat="0" applyBorder="0" applyAlignment="0" applyProtection="0"/>
    <xf numFmtId="0" fontId="111" fillId="56" borderId="0" applyNumberFormat="0" applyBorder="0" applyAlignment="0" applyProtection="0"/>
    <xf numFmtId="0" fontId="111" fillId="56" borderId="0" applyNumberFormat="0" applyBorder="0" applyAlignment="0" applyProtection="0"/>
    <xf numFmtId="0" fontId="111" fillId="56" borderId="0" applyNumberFormat="0" applyBorder="0" applyAlignment="0" applyProtection="0"/>
    <xf numFmtId="0" fontId="111" fillId="18" borderId="0" applyNumberFormat="0" applyBorder="0" applyAlignment="0" applyProtection="0"/>
    <xf numFmtId="0" fontId="111" fillId="56" borderId="0" applyNumberFormat="0" applyBorder="0" applyAlignment="0" applyProtection="0"/>
    <xf numFmtId="0" fontId="111" fillId="56" borderId="0" applyNumberFormat="0" applyBorder="0" applyAlignment="0" applyProtection="0"/>
    <xf numFmtId="0" fontId="111" fillId="18" borderId="0" applyNumberFormat="0" applyBorder="0" applyAlignment="0" applyProtection="0"/>
    <xf numFmtId="0" fontId="111" fillId="56" borderId="0" applyNumberFormat="0" applyBorder="0" applyAlignment="0" applyProtection="0"/>
    <xf numFmtId="0" fontId="111" fillId="56" borderId="0" applyNumberFormat="0" applyBorder="0" applyAlignment="0" applyProtection="0"/>
    <xf numFmtId="0" fontId="111" fillId="56" borderId="0" applyNumberFormat="0" applyBorder="0" applyAlignment="0" applyProtection="0"/>
    <xf numFmtId="0" fontId="111" fillId="18" borderId="0" applyNumberFormat="0" applyBorder="0" applyAlignment="0" applyProtection="0"/>
    <xf numFmtId="0" fontId="111" fillId="56"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1" borderId="0" applyNumberFormat="0" applyBorder="0" applyAlignment="0" applyProtection="0"/>
    <xf numFmtId="0" fontId="111" fillId="22"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1" fillId="71" borderId="0" applyNumberFormat="0" applyBorder="0" applyAlignment="0" applyProtection="0"/>
    <xf numFmtId="0" fontId="112" fillId="52" borderId="0" applyNumberFormat="0" applyBorder="0" applyAlignment="0" applyProtection="0"/>
    <xf numFmtId="0" fontId="111" fillId="71" borderId="0" applyNumberFormat="0" applyBorder="0" applyAlignment="0" applyProtection="0"/>
    <xf numFmtId="0" fontId="111" fillId="71" borderId="0" applyNumberFormat="0" applyBorder="0" applyAlignment="0" applyProtection="0"/>
    <xf numFmtId="0" fontId="111" fillId="71" borderId="0" applyNumberFormat="0" applyBorder="0" applyAlignment="0" applyProtection="0"/>
    <xf numFmtId="0" fontId="111" fillId="71" borderId="0" applyNumberFormat="0" applyBorder="0" applyAlignment="0" applyProtection="0"/>
    <xf numFmtId="0" fontId="111" fillId="71" borderId="0" applyNumberFormat="0" applyBorder="0" applyAlignment="0" applyProtection="0"/>
    <xf numFmtId="0" fontId="111" fillId="71" borderId="0" applyNumberFormat="0" applyBorder="0" applyAlignment="0" applyProtection="0"/>
    <xf numFmtId="0" fontId="111" fillId="71" borderId="0" applyNumberFormat="0" applyBorder="0" applyAlignment="0" applyProtection="0"/>
    <xf numFmtId="0" fontId="111" fillId="71" borderId="0" applyNumberFormat="0" applyBorder="0" applyAlignment="0" applyProtection="0"/>
    <xf numFmtId="0" fontId="111" fillId="26" borderId="0" applyNumberFormat="0" applyBorder="0" applyAlignment="0" applyProtection="0"/>
    <xf numFmtId="0" fontId="111" fillId="71" borderId="0" applyNumberFormat="0" applyBorder="0" applyAlignment="0" applyProtection="0"/>
    <xf numFmtId="0" fontId="111" fillId="71" borderId="0" applyNumberFormat="0" applyBorder="0" applyAlignment="0" applyProtection="0"/>
    <xf numFmtId="0" fontId="111" fillId="26" borderId="0" applyNumberFormat="0" applyBorder="0" applyAlignment="0" applyProtection="0"/>
    <xf numFmtId="0" fontId="111" fillId="71" borderId="0" applyNumberFormat="0" applyBorder="0" applyAlignment="0" applyProtection="0"/>
    <xf numFmtId="0" fontId="111" fillId="71" borderId="0" applyNumberFormat="0" applyBorder="0" applyAlignment="0" applyProtection="0"/>
    <xf numFmtId="0" fontId="111" fillId="71" borderId="0" applyNumberFormat="0" applyBorder="0" applyAlignment="0" applyProtection="0"/>
    <xf numFmtId="0" fontId="111" fillId="26" borderId="0" applyNumberFormat="0" applyBorder="0" applyAlignment="0" applyProtection="0"/>
    <xf numFmtId="0" fontId="111" fillId="71"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1" fillId="63" borderId="0" applyNumberFormat="0" applyBorder="0" applyAlignment="0" applyProtection="0"/>
    <xf numFmtId="0" fontId="112" fillId="55" borderId="0" applyNumberFormat="0" applyBorder="0" applyAlignment="0" applyProtection="0"/>
    <xf numFmtId="0" fontId="111" fillId="63" borderId="0" applyNumberFormat="0" applyBorder="0" applyAlignment="0" applyProtection="0"/>
    <xf numFmtId="0" fontId="111" fillId="63" borderId="0" applyNumberFormat="0" applyBorder="0" applyAlignment="0" applyProtection="0"/>
    <xf numFmtId="0" fontId="111" fillId="63" borderId="0" applyNumberFormat="0" applyBorder="0" applyAlignment="0" applyProtection="0"/>
    <xf numFmtId="0" fontId="111" fillId="63" borderId="0" applyNumberFormat="0" applyBorder="0" applyAlignment="0" applyProtection="0"/>
    <xf numFmtId="0" fontId="111" fillId="63" borderId="0" applyNumberFormat="0" applyBorder="0" applyAlignment="0" applyProtection="0"/>
    <xf numFmtId="0" fontId="111" fillId="63" borderId="0" applyNumberFormat="0" applyBorder="0" applyAlignment="0" applyProtection="0"/>
    <xf numFmtId="0" fontId="111" fillId="63" borderId="0" applyNumberFormat="0" applyBorder="0" applyAlignment="0" applyProtection="0"/>
    <xf numFmtId="0" fontId="111" fillId="63" borderId="0" applyNumberFormat="0" applyBorder="0" applyAlignment="0" applyProtection="0"/>
    <xf numFmtId="0" fontId="111" fillId="30" borderId="0" applyNumberFormat="0" applyBorder="0" applyAlignment="0" applyProtection="0"/>
    <xf numFmtId="0" fontId="111" fillId="63" borderId="0" applyNumberFormat="0" applyBorder="0" applyAlignment="0" applyProtection="0"/>
    <xf numFmtId="0" fontId="111" fillId="63" borderId="0" applyNumberFormat="0" applyBorder="0" applyAlignment="0" applyProtection="0"/>
    <xf numFmtId="0" fontId="111" fillId="30" borderId="0" applyNumberFormat="0" applyBorder="0" applyAlignment="0" applyProtection="0"/>
    <xf numFmtId="0" fontId="111" fillId="63" borderId="0" applyNumberFormat="0" applyBorder="0" applyAlignment="0" applyProtection="0"/>
    <xf numFmtId="0" fontId="111" fillId="63" borderId="0" applyNumberFormat="0" applyBorder="0" applyAlignment="0" applyProtection="0"/>
    <xf numFmtId="0" fontId="111" fillId="63" borderId="0" applyNumberFormat="0" applyBorder="0" applyAlignment="0" applyProtection="0"/>
    <xf numFmtId="0" fontId="111" fillId="30" borderId="0" applyNumberFormat="0" applyBorder="0" applyAlignment="0" applyProtection="0"/>
    <xf numFmtId="0" fontId="111" fillId="63"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6" borderId="0" applyNumberFormat="0" applyBorder="0" applyAlignment="0" applyProtection="0"/>
    <xf numFmtId="0" fontId="111" fillId="34"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1" fillId="51" borderId="0" applyNumberFormat="0" applyBorder="0" applyAlignment="0" applyProtection="0"/>
    <xf numFmtId="0" fontId="112" fillId="57" borderId="0" applyNumberFormat="0" applyBorder="0" applyAlignment="0" applyProtection="0"/>
    <xf numFmtId="0" fontId="111" fillId="51" borderId="0" applyNumberFormat="0" applyBorder="0" applyAlignment="0" applyProtection="0"/>
    <xf numFmtId="0" fontId="111" fillId="51" borderId="0" applyNumberFormat="0" applyBorder="0" applyAlignment="0" applyProtection="0"/>
    <xf numFmtId="0" fontId="111" fillId="51" borderId="0" applyNumberFormat="0" applyBorder="0" applyAlignment="0" applyProtection="0"/>
    <xf numFmtId="0" fontId="111" fillId="51" borderId="0" applyNumberFormat="0" applyBorder="0" applyAlignment="0" applyProtection="0"/>
    <xf numFmtId="0" fontId="111" fillId="51" borderId="0" applyNumberFormat="0" applyBorder="0" applyAlignment="0" applyProtection="0"/>
    <xf numFmtId="0" fontId="111" fillId="51" borderId="0" applyNumberFormat="0" applyBorder="0" applyAlignment="0" applyProtection="0"/>
    <xf numFmtId="0" fontId="111" fillId="51" borderId="0" applyNumberFormat="0" applyBorder="0" applyAlignment="0" applyProtection="0"/>
    <xf numFmtId="0" fontId="111" fillId="51" borderId="0" applyNumberFormat="0" applyBorder="0" applyAlignment="0" applyProtection="0"/>
    <xf numFmtId="0" fontId="111" fillId="38" borderId="0" applyNumberFormat="0" applyBorder="0" applyAlignment="0" applyProtection="0"/>
    <xf numFmtId="0" fontId="111" fillId="51" borderId="0" applyNumberFormat="0" applyBorder="0" applyAlignment="0" applyProtection="0"/>
    <xf numFmtId="0" fontId="111" fillId="51" borderId="0" applyNumberFormat="0" applyBorder="0" applyAlignment="0" applyProtection="0"/>
    <xf numFmtId="0" fontId="111" fillId="38" borderId="0" applyNumberFormat="0" applyBorder="0" applyAlignment="0" applyProtection="0"/>
    <xf numFmtId="0" fontId="111" fillId="51" borderId="0" applyNumberFormat="0" applyBorder="0" applyAlignment="0" applyProtection="0"/>
    <xf numFmtId="0" fontId="111" fillId="51" borderId="0" applyNumberFormat="0" applyBorder="0" applyAlignment="0" applyProtection="0"/>
    <xf numFmtId="0" fontId="111" fillId="51" borderId="0" applyNumberFormat="0" applyBorder="0" applyAlignment="0" applyProtection="0"/>
    <xf numFmtId="0" fontId="111" fillId="38" borderId="0" applyNumberFormat="0" applyBorder="0" applyAlignment="0" applyProtection="0"/>
    <xf numFmtId="0" fontId="111" fillId="51"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65" fillId="18" borderId="0" applyNumberFormat="0" applyBorder="0" applyAlignment="0" applyProtection="0"/>
    <xf numFmtId="0" fontId="113" fillId="54" borderId="0" applyNumberFormat="0" applyBorder="0" applyAlignment="0" applyProtection="0"/>
    <xf numFmtId="0" fontId="65" fillId="22" borderId="0" applyNumberFormat="0" applyBorder="0" applyAlignment="0" applyProtection="0"/>
    <xf numFmtId="0" fontId="113" fillId="51" borderId="0" applyNumberFormat="0" applyBorder="0" applyAlignment="0" applyProtection="0"/>
    <xf numFmtId="0" fontId="65" fillId="26" borderId="0" applyNumberFormat="0" applyBorder="0" applyAlignment="0" applyProtection="0"/>
    <xf numFmtId="0" fontId="113" fillId="52" borderId="0" applyNumberFormat="0" applyBorder="0" applyAlignment="0" applyProtection="0"/>
    <xf numFmtId="0" fontId="65" fillId="30" borderId="0" applyNumberFormat="0" applyBorder="0" applyAlignment="0" applyProtection="0"/>
    <xf numFmtId="0" fontId="113" fillId="55" borderId="0" applyNumberFormat="0" applyBorder="0" applyAlignment="0" applyProtection="0"/>
    <xf numFmtId="0" fontId="65" fillId="34" borderId="0" applyNumberFormat="0" applyBorder="0" applyAlignment="0" applyProtection="0"/>
    <xf numFmtId="0" fontId="113" fillId="56" borderId="0" applyNumberFormat="0" applyBorder="0" applyAlignment="0" applyProtection="0"/>
    <xf numFmtId="0" fontId="65" fillId="38" borderId="0" applyNumberFormat="0" applyBorder="0" applyAlignment="0" applyProtection="0"/>
    <xf numFmtId="0" fontId="113" fillId="57" borderId="0" applyNumberFormat="0" applyBorder="0" applyAlignment="0" applyProtection="0"/>
    <xf numFmtId="0" fontId="111" fillId="56" borderId="0" applyNumberFormat="0" applyBorder="0" applyAlignment="0" applyProtection="0"/>
    <xf numFmtId="0" fontId="112" fillId="58" borderId="0" applyNumberFormat="0" applyBorder="0" applyAlignment="0" applyProtection="0"/>
    <xf numFmtId="0" fontId="111" fillId="56" borderId="0" applyNumberFormat="0" applyBorder="0" applyAlignment="0" applyProtection="0"/>
    <xf numFmtId="0" fontId="111" fillId="56" borderId="0" applyNumberFormat="0" applyBorder="0" applyAlignment="0" applyProtection="0"/>
    <xf numFmtId="0" fontId="111" fillId="56" borderId="0" applyNumberFormat="0" applyBorder="0" applyAlignment="0" applyProtection="0"/>
    <xf numFmtId="0" fontId="111" fillId="56" borderId="0" applyNumberFormat="0" applyBorder="0" applyAlignment="0" applyProtection="0"/>
    <xf numFmtId="0" fontId="111" fillId="56" borderId="0" applyNumberFormat="0" applyBorder="0" applyAlignment="0" applyProtection="0"/>
    <xf numFmtId="0" fontId="111" fillId="56" borderId="0" applyNumberFormat="0" applyBorder="0" applyAlignment="0" applyProtection="0"/>
    <xf numFmtId="0" fontId="111" fillId="56" borderId="0" applyNumberFormat="0" applyBorder="0" applyAlignment="0" applyProtection="0"/>
    <xf numFmtId="0" fontId="111" fillId="56" borderId="0" applyNumberFormat="0" applyBorder="0" applyAlignment="0" applyProtection="0"/>
    <xf numFmtId="0" fontId="111" fillId="15" borderId="0" applyNumberFormat="0" applyBorder="0" applyAlignment="0" applyProtection="0"/>
    <xf numFmtId="0" fontId="111" fillId="56" borderId="0" applyNumberFormat="0" applyBorder="0" applyAlignment="0" applyProtection="0"/>
    <xf numFmtId="0" fontId="111" fillId="56" borderId="0" applyNumberFormat="0" applyBorder="0" applyAlignment="0" applyProtection="0"/>
    <xf numFmtId="0" fontId="111" fillId="15" borderId="0" applyNumberFormat="0" applyBorder="0" applyAlignment="0" applyProtection="0"/>
    <xf numFmtId="0" fontId="111" fillId="56" borderId="0" applyNumberFormat="0" applyBorder="0" applyAlignment="0" applyProtection="0"/>
    <xf numFmtId="0" fontId="111" fillId="56" borderId="0" applyNumberFormat="0" applyBorder="0" applyAlignment="0" applyProtection="0"/>
    <xf numFmtId="0" fontId="111" fillId="56" borderId="0" applyNumberFormat="0" applyBorder="0" applyAlignment="0" applyProtection="0"/>
    <xf numFmtId="0" fontId="111" fillId="15" borderId="0" applyNumberFormat="0" applyBorder="0" applyAlignment="0" applyProtection="0"/>
    <xf numFmtId="0" fontId="111" fillId="56" borderId="0" applyNumberFormat="0" applyBorder="0" applyAlignment="0" applyProtection="0"/>
    <xf numFmtId="0" fontId="112" fillId="58" borderId="0" applyNumberFormat="0" applyBorder="0" applyAlignment="0" applyProtection="0"/>
    <xf numFmtId="0" fontId="112" fillId="58" borderId="0" applyNumberFormat="0" applyBorder="0" applyAlignment="0" applyProtection="0"/>
    <xf numFmtId="0" fontId="112" fillId="58" borderId="0" applyNumberFormat="0" applyBorder="0" applyAlignment="0" applyProtection="0"/>
    <xf numFmtId="0" fontId="112" fillId="58" borderId="0" applyNumberFormat="0" applyBorder="0" applyAlignment="0" applyProtection="0"/>
    <xf numFmtId="0" fontId="112" fillId="58" borderId="0" applyNumberFormat="0" applyBorder="0" applyAlignment="0" applyProtection="0"/>
    <xf numFmtId="0" fontId="112" fillId="58" borderId="0" applyNumberFormat="0" applyBorder="0" applyAlignment="0" applyProtection="0"/>
    <xf numFmtId="0" fontId="112" fillId="58" borderId="0" applyNumberFormat="0" applyBorder="0" applyAlignment="0" applyProtection="0"/>
    <xf numFmtId="0" fontId="112" fillId="59" borderId="0" applyNumberFormat="0" applyBorder="0" applyAlignment="0" applyProtection="0"/>
    <xf numFmtId="0" fontId="111" fillId="19" borderId="0" applyNumberFormat="0" applyBorder="0" applyAlignment="0" applyProtection="0"/>
    <xf numFmtId="0" fontId="112" fillId="59" borderId="0" applyNumberFormat="0" applyBorder="0" applyAlignment="0" applyProtection="0"/>
    <xf numFmtId="0" fontId="112" fillId="59" borderId="0" applyNumberFormat="0" applyBorder="0" applyAlignment="0" applyProtection="0"/>
    <xf numFmtId="0" fontId="112" fillId="59" borderId="0" applyNumberFormat="0" applyBorder="0" applyAlignment="0" applyProtection="0"/>
    <xf numFmtId="0" fontId="112" fillId="59" borderId="0" applyNumberFormat="0" applyBorder="0" applyAlignment="0" applyProtection="0"/>
    <xf numFmtId="0" fontId="112" fillId="59" borderId="0" applyNumberFormat="0" applyBorder="0" applyAlignment="0" applyProtection="0"/>
    <xf numFmtId="0" fontId="112" fillId="59" borderId="0" applyNumberFormat="0" applyBorder="0" applyAlignment="0" applyProtection="0"/>
    <xf numFmtId="0" fontId="112" fillId="59" borderId="0" applyNumberFormat="0" applyBorder="0" applyAlignment="0" applyProtection="0"/>
    <xf numFmtId="0" fontId="112" fillId="60" borderId="0" applyNumberFormat="0" applyBorder="0" applyAlignment="0" applyProtection="0"/>
    <xf numFmtId="0" fontId="111" fillId="23" borderId="0" applyNumberFormat="0" applyBorder="0" applyAlignment="0" applyProtection="0"/>
    <xf numFmtId="0" fontId="112" fillId="60" borderId="0" applyNumberFormat="0" applyBorder="0" applyAlignment="0" applyProtection="0"/>
    <xf numFmtId="0" fontId="112" fillId="60" borderId="0" applyNumberFormat="0" applyBorder="0" applyAlignment="0" applyProtection="0"/>
    <xf numFmtId="0" fontId="112" fillId="60" borderId="0" applyNumberFormat="0" applyBorder="0" applyAlignment="0" applyProtection="0"/>
    <xf numFmtId="0" fontId="112" fillId="60" borderId="0" applyNumberFormat="0" applyBorder="0" applyAlignment="0" applyProtection="0"/>
    <xf numFmtId="0" fontId="112" fillId="60" borderId="0" applyNumberFormat="0" applyBorder="0" applyAlignment="0" applyProtection="0"/>
    <xf numFmtId="0" fontId="112" fillId="60" borderId="0" applyNumberFormat="0" applyBorder="0" applyAlignment="0" applyProtection="0"/>
    <xf numFmtId="0" fontId="112" fillId="60" borderId="0" applyNumberFormat="0" applyBorder="0" applyAlignment="0" applyProtection="0"/>
    <xf numFmtId="0" fontId="111" fillId="72" borderId="0" applyNumberFormat="0" applyBorder="0" applyAlignment="0" applyProtection="0"/>
    <xf numFmtId="0" fontId="112" fillId="55" borderId="0" applyNumberFormat="0" applyBorder="0" applyAlignment="0" applyProtection="0"/>
    <xf numFmtId="0" fontId="111" fillId="72" borderId="0" applyNumberFormat="0" applyBorder="0" applyAlignment="0" applyProtection="0"/>
    <xf numFmtId="0" fontId="111" fillId="72" borderId="0" applyNumberFormat="0" applyBorder="0" applyAlignment="0" applyProtection="0"/>
    <xf numFmtId="0" fontId="111" fillId="72" borderId="0" applyNumberFormat="0" applyBorder="0" applyAlignment="0" applyProtection="0"/>
    <xf numFmtId="0" fontId="111" fillId="72" borderId="0" applyNumberFormat="0" applyBorder="0" applyAlignment="0" applyProtection="0"/>
    <xf numFmtId="0" fontId="111" fillId="72" borderId="0" applyNumberFormat="0" applyBorder="0" applyAlignment="0" applyProtection="0"/>
    <xf numFmtId="0" fontId="111" fillId="72" borderId="0" applyNumberFormat="0" applyBorder="0" applyAlignment="0" applyProtection="0"/>
    <xf numFmtId="0" fontId="111" fillId="72" borderId="0" applyNumberFormat="0" applyBorder="0" applyAlignment="0" applyProtection="0"/>
    <xf numFmtId="0" fontId="111" fillId="72" borderId="0" applyNumberFormat="0" applyBorder="0" applyAlignment="0" applyProtection="0"/>
    <xf numFmtId="0" fontId="111" fillId="27" borderId="0" applyNumberFormat="0" applyBorder="0" applyAlignment="0" applyProtection="0"/>
    <xf numFmtId="0" fontId="111" fillId="72" borderId="0" applyNumberFormat="0" applyBorder="0" applyAlignment="0" applyProtection="0"/>
    <xf numFmtId="0" fontId="111" fillId="72" borderId="0" applyNumberFormat="0" applyBorder="0" applyAlignment="0" applyProtection="0"/>
    <xf numFmtId="0" fontId="111" fillId="27" borderId="0" applyNumberFormat="0" applyBorder="0" applyAlignment="0" applyProtection="0"/>
    <xf numFmtId="0" fontId="111" fillId="72" borderId="0" applyNumberFormat="0" applyBorder="0" applyAlignment="0" applyProtection="0"/>
    <xf numFmtId="0" fontId="111" fillId="72" borderId="0" applyNumberFormat="0" applyBorder="0" applyAlignment="0" applyProtection="0"/>
    <xf numFmtId="0" fontId="111" fillId="72" borderId="0" applyNumberFormat="0" applyBorder="0" applyAlignment="0" applyProtection="0"/>
    <xf numFmtId="0" fontId="111" fillId="27" borderId="0" applyNumberFormat="0" applyBorder="0" applyAlignment="0" applyProtection="0"/>
    <xf numFmtId="0" fontId="111" fillId="72"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6" borderId="0" applyNumberFormat="0" applyBorder="0" applyAlignment="0" applyProtection="0"/>
    <xf numFmtId="0" fontId="111" fillId="31"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61" borderId="0" applyNumberFormat="0" applyBorder="0" applyAlignment="0" applyProtection="0"/>
    <xf numFmtId="0" fontId="111" fillId="35" borderId="0" applyNumberFormat="0" applyBorder="0" applyAlignment="0" applyProtection="0"/>
    <xf numFmtId="0" fontId="112" fillId="61" borderId="0" applyNumberFormat="0" applyBorder="0" applyAlignment="0" applyProtection="0"/>
    <xf numFmtId="0" fontId="112" fillId="61" borderId="0" applyNumberFormat="0" applyBorder="0" applyAlignment="0" applyProtection="0"/>
    <xf numFmtId="0" fontId="112" fillId="61" borderId="0" applyNumberFormat="0" applyBorder="0" applyAlignment="0" applyProtection="0"/>
    <xf numFmtId="0" fontId="112" fillId="61" borderId="0" applyNumberFormat="0" applyBorder="0" applyAlignment="0" applyProtection="0"/>
    <xf numFmtId="0" fontId="112" fillId="61" borderId="0" applyNumberFormat="0" applyBorder="0" applyAlignment="0" applyProtection="0"/>
    <xf numFmtId="0" fontId="112" fillId="61" borderId="0" applyNumberFormat="0" applyBorder="0" applyAlignment="0" applyProtection="0"/>
    <xf numFmtId="0" fontId="112" fillId="61" borderId="0" applyNumberFormat="0" applyBorder="0" applyAlignment="0" applyProtection="0"/>
    <xf numFmtId="0" fontId="114" fillId="45" borderId="0" applyNumberFormat="0" applyBorder="0" applyAlignment="0" applyProtection="0"/>
    <xf numFmtId="0" fontId="115" fillId="9" borderId="0" applyNumberFormat="0" applyBorder="0" applyAlignment="0" applyProtection="0"/>
    <xf numFmtId="0" fontId="114" fillId="45" borderId="0" applyNumberFormat="0" applyBorder="0" applyAlignment="0" applyProtection="0"/>
    <xf numFmtId="0" fontId="56" fillId="9" borderId="0" applyNumberFormat="0" applyBorder="0" applyAlignment="0" applyProtection="0"/>
    <xf numFmtId="0" fontId="114" fillId="45" borderId="0" applyNumberFormat="0" applyBorder="0" applyAlignment="0" applyProtection="0"/>
    <xf numFmtId="0" fontId="56" fillId="9" borderId="0" applyNumberFormat="0" applyBorder="0" applyAlignment="0" applyProtection="0"/>
    <xf numFmtId="192" fontId="114" fillId="45" borderId="0" applyNumberFormat="0" applyBorder="0" applyAlignment="0" applyProtection="0"/>
    <xf numFmtId="0" fontId="114" fillId="45" borderId="0" applyNumberFormat="0" applyBorder="0" applyAlignment="0" applyProtection="0"/>
    <xf numFmtId="192" fontId="114" fillId="45" borderId="0" applyNumberFormat="0" applyBorder="0" applyAlignment="0" applyProtection="0"/>
    <xf numFmtId="0" fontId="115" fillId="9" borderId="0" applyNumberFormat="0" applyBorder="0" applyAlignment="0" applyProtection="0"/>
    <xf numFmtId="0" fontId="114" fillId="45" borderId="0" applyNumberFormat="0" applyBorder="0" applyAlignment="0" applyProtection="0"/>
    <xf numFmtId="0" fontId="114" fillId="45" borderId="0" applyNumberFormat="0" applyBorder="0" applyAlignment="0" applyProtection="0"/>
    <xf numFmtId="0" fontId="114" fillId="45" borderId="0" applyNumberFormat="0" applyBorder="0" applyAlignment="0" applyProtection="0"/>
    <xf numFmtId="0" fontId="114" fillId="45" borderId="0" applyNumberFormat="0" applyBorder="0" applyAlignment="0" applyProtection="0"/>
    <xf numFmtId="0" fontId="93" fillId="49" borderId="26" applyNumberFormat="0" applyAlignment="0" applyProtection="0"/>
    <xf numFmtId="0" fontId="93" fillId="49" borderId="26" applyNumberFormat="0" applyAlignment="0" applyProtection="0"/>
    <xf numFmtId="0" fontId="55" fillId="8" borderId="0" applyNumberFormat="0" applyBorder="0" applyAlignment="0" applyProtection="0"/>
    <xf numFmtId="0" fontId="116" fillId="46" borderId="0" applyNumberFormat="0" applyBorder="0" applyAlignment="0" applyProtection="0"/>
    <xf numFmtId="0" fontId="117" fillId="0" borderId="0" applyFill="0" applyBorder="0" applyAlignment="0"/>
    <xf numFmtId="0" fontId="117" fillId="0" borderId="0" applyFill="0" applyBorder="0" applyAlignment="0"/>
    <xf numFmtId="0" fontId="95" fillId="0" borderId="0" applyFill="0" applyBorder="0" applyAlignment="0"/>
    <xf numFmtId="0" fontId="95" fillId="0" borderId="0" applyFill="0" applyBorder="0" applyAlignment="0"/>
    <xf numFmtId="0" fontId="95" fillId="0" borderId="0" applyFill="0" applyBorder="0" applyAlignment="0"/>
    <xf numFmtId="0" fontId="95" fillId="0" borderId="0" applyFill="0" applyBorder="0" applyAlignment="0"/>
    <xf numFmtId="0" fontId="95" fillId="0" borderId="0" applyFill="0" applyBorder="0" applyAlignment="0"/>
    <xf numFmtId="0" fontId="95" fillId="0" borderId="0" applyFill="0" applyBorder="0" applyAlignment="0"/>
    <xf numFmtId="0" fontId="95" fillId="0" borderId="0" applyFill="0" applyBorder="0" applyAlignment="0"/>
    <xf numFmtId="0" fontId="95" fillId="0" borderId="0" applyFill="0" applyBorder="0" applyAlignment="0"/>
    <xf numFmtId="0" fontId="95" fillId="0" borderId="0" applyFill="0" applyBorder="0" applyAlignment="0"/>
    <xf numFmtId="0" fontId="95" fillId="0" borderId="0" applyFill="0" applyBorder="0" applyAlignment="0"/>
    <xf numFmtId="193" fontId="95" fillId="0" borderId="0" applyFill="0" applyBorder="0" applyAlignment="0"/>
    <xf numFmtId="193" fontId="95" fillId="0" borderId="0" applyFill="0" applyBorder="0" applyAlignment="0"/>
    <xf numFmtId="193" fontId="95" fillId="0" borderId="0" applyFill="0" applyBorder="0" applyAlignment="0"/>
    <xf numFmtId="193" fontId="95" fillId="0" borderId="0" applyFill="0" applyBorder="0" applyAlignment="0"/>
    <xf numFmtId="193" fontId="95" fillId="0" borderId="0" applyFill="0" applyBorder="0" applyAlignment="0"/>
    <xf numFmtId="193" fontId="95" fillId="0" borderId="0" applyFill="0" applyBorder="0" applyAlignment="0"/>
    <xf numFmtId="193" fontId="95" fillId="0" borderId="0" applyFill="0" applyBorder="0" applyAlignment="0"/>
    <xf numFmtId="193" fontId="95" fillId="0" borderId="0" applyFill="0" applyBorder="0" applyAlignment="0"/>
    <xf numFmtId="193" fontId="95" fillId="0" borderId="0" applyFill="0" applyBorder="0" applyAlignment="0"/>
    <xf numFmtId="193" fontId="95" fillId="0" borderId="0" applyFill="0" applyBorder="0" applyAlignment="0"/>
    <xf numFmtId="0" fontId="95" fillId="0" borderId="0" applyFill="0" applyBorder="0" applyAlignment="0"/>
    <xf numFmtId="0" fontId="95" fillId="0" borderId="0" applyFill="0" applyBorder="0" applyAlignment="0"/>
    <xf numFmtId="0" fontId="95" fillId="0" borderId="0" applyFill="0" applyBorder="0" applyAlignment="0"/>
    <xf numFmtId="0" fontId="95" fillId="0" borderId="0" applyFill="0" applyBorder="0" applyAlignment="0"/>
    <xf numFmtId="0" fontId="95" fillId="0" borderId="0" applyFill="0" applyBorder="0" applyAlignment="0"/>
    <xf numFmtId="0" fontId="95" fillId="0" borderId="0" applyFill="0" applyBorder="0" applyAlignment="0"/>
    <xf numFmtId="0" fontId="95" fillId="0" borderId="0" applyFill="0" applyBorder="0" applyAlignment="0"/>
    <xf numFmtId="0" fontId="95" fillId="0" borderId="0" applyFill="0" applyBorder="0" applyAlignment="0"/>
    <xf numFmtId="0" fontId="95" fillId="0" borderId="0" applyFill="0" applyBorder="0" applyAlignment="0"/>
    <xf numFmtId="0" fontId="95" fillId="0" borderId="0" applyFill="0" applyBorder="0" applyAlignment="0"/>
    <xf numFmtId="0" fontId="117" fillId="0" borderId="0" applyFill="0" applyBorder="0" applyAlignment="0"/>
    <xf numFmtId="193" fontId="118" fillId="0" borderId="0" applyFill="0" applyBorder="0" applyAlignment="0"/>
    <xf numFmtId="0" fontId="117" fillId="0" borderId="0" applyFill="0" applyBorder="0" applyAlignment="0"/>
    <xf numFmtId="0" fontId="119" fillId="73" borderId="15" applyNumberFormat="0" applyAlignment="0" applyProtection="0"/>
    <xf numFmtId="0" fontId="120" fillId="63" borderId="26" applyNumberFormat="0" applyAlignment="0" applyProtection="0"/>
    <xf numFmtId="0" fontId="120" fillId="63" borderId="26" applyNumberFormat="0" applyAlignment="0" applyProtection="0"/>
    <xf numFmtId="0" fontId="120" fillId="63" borderId="26" applyNumberFormat="0" applyAlignment="0" applyProtection="0"/>
    <xf numFmtId="0" fontId="119" fillId="73" borderId="15" applyNumberFormat="0" applyAlignment="0" applyProtection="0"/>
    <xf numFmtId="0" fontId="119" fillId="73" borderId="15" applyNumberFormat="0" applyAlignment="0" applyProtection="0"/>
    <xf numFmtId="0" fontId="119" fillId="73" borderId="15" applyNumberFormat="0" applyAlignment="0" applyProtection="0"/>
    <xf numFmtId="0" fontId="119" fillId="73" borderId="15" applyNumberFormat="0" applyAlignment="0" applyProtection="0"/>
    <xf numFmtId="0" fontId="119" fillId="73" borderId="15" applyNumberFormat="0" applyAlignment="0" applyProtection="0"/>
    <xf numFmtId="0" fontId="119" fillId="73" borderId="15" applyNumberFormat="0" applyAlignment="0" applyProtection="0"/>
    <xf numFmtId="0" fontId="119" fillId="73" borderId="15" applyNumberFormat="0" applyAlignment="0" applyProtection="0"/>
    <xf numFmtId="0" fontId="119" fillId="73" borderId="15" applyNumberFormat="0" applyAlignment="0" applyProtection="0"/>
    <xf numFmtId="0" fontId="119" fillId="12" borderId="15" applyNumberFormat="0" applyAlignment="0" applyProtection="0"/>
    <xf numFmtId="0" fontId="119" fillId="73" borderId="15" applyNumberFormat="0" applyAlignment="0" applyProtection="0"/>
    <xf numFmtId="0" fontId="119" fillId="73" borderId="15" applyNumberFormat="0" applyAlignment="0" applyProtection="0"/>
    <xf numFmtId="0" fontId="119" fillId="12" borderId="15" applyNumberFormat="0" applyAlignment="0" applyProtection="0"/>
    <xf numFmtId="0" fontId="119" fillId="73" borderId="15" applyNumberFormat="0" applyAlignment="0" applyProtection="0"/>
    <xf numFmtId="0" fontId="119" fillId="73" borderId="15" applyNumberFormat="0" applyAlignment="0" applyProtection="0"/>
    <xf numFmtId="0" fontId="119" fillId="73" borderId="15" applyNumberFormat="0" applyAlignment="0" applyProtection="0"/>
    <xf numFmtId="0" fontId="119" fillId="12" borderId="15" applyNumberFormat="0" applyAlignment="0" applyProtection="0"/>
    <xf numFmtId="0" fontId="119" fillId="73" borderId="15" applyNumberFormat="0" applyAlignment="0" applyProtection="0"/>
    <xf numFmtId="0" fontId="120" fillId="63" borderId="26" applyNumberFormat="0" applyAlignment="0" applyProtection="0"/>
    <xf numFmtId="0" fontId="120" fillId="63" borderId="26" applyNumberFormat="0" applyAlignment="0" applyProtection="0"/>
    <xf numFmtId="0" fontId="120" fillId="63" borderId="26" applyNumberFormat="0" applyAlignment="0" applyProtection="0"/>
    <xf numFmtId="0" fontId="120" fillId="63" borderId="26" applyNumberFormat="0" applyAlignment="0" applyProtection="0"/>
    <xf numFmtId="0" fontId="120" fillId="63" borderId="26" applyNumberFormat="0" applyAlignment="0" applyProtection="0"/>
    <xf numFmtId="0" fontId="120" fillId="63" borderId="26" applyNumberFormat="0" applyAlignment="0" applyProtection="0"/>
    <xf numFmtId="0" fontId="120" fillId="63" borderId="26" applyNumberFormat="0" applyAlignment="0" applyProtection="0"/>
    <xf numFmtId="0" fontId="120" fillId="63" borderId="26" applyNumberFormat="0" applyAlignment="0" applyProtection="0"/>
    <xf numFmtId="0" fontId="120" fillId="63" borderId="26" applyNumberFormat="0" applyAlignment="0" applyProtection="0"/>
    <xf numFmtId="0" fontId="120" fillId="63" borderId="26" applyNumberFormat="0" applyAlignment="0" applyProtection="0"/>
    <xf numFmtId="0" fontId="120" fillId="63" borderId="26" applyNumberFormat="0" applyAlignment="0" applyProtection="0"/>
    <xf numFmtId="0" fontId="120" fillId="63" borderId="26" applyNumberFormat="0" applyAlignment="0" applyProtection="0"/>
    <xf numFmtId="0" fontId="120" fillId="63" borderId="26" applyNumberFormat="0" applyAlignment="0" applyProtection="0"/>
    <xf numFmtId="0" fontId="120" fillId="63" borderId="26" applyNumberFormat="0" applyAlignment="0" applyProtection="0"/>
    <xf numFmtId="0" fontId="120" fillId="63" borderId="26" applyNumberFormat="0" applyAlignment="0" applyProtection="0"/>
    <xf numFmtId="0" fontId="120" fillId="63" borderId="26" applyNumberFormat="0" applyAlignment="0" applyProtection="0"/>
    <xf numFmtId="0" fontId="120" fillId="63" borderId="26" applyNumberFormat="0" applyAlignment="0" applyProtection="0"/>
    <xf numFmtId="0" fontId="120" fillId="63" borderId="26" applyNumberFormat="0" applyAlignment="0" applyProtection="0"/>
    <xf numFmtId="0" fontId="120" fillId="63" borderId="26" applyNumberFormat="0" applyAlignment="0" applyProtection="0"/>
    <xf numFmtId="0" fontId="120" fillId="63" borderId="26" applyNumberFormat="0" applyAlignment="0" applyProtection="0"/>
    <xf numFmtId="0" fontId="120" fillId="63" borderId="26" applyNumberFormat="0" applyAlignment="0" applyProtection="0"/>
    <xf numFmtId="0" fontId="60" fillId="12" borderId="15" applyNumberFormat="0" applyAlignment="0" applyProtection="0"/>
    <xf numFmtId="0" fontId="121" fillId="63" borderId="26" applyNumberFormat="0" applyAlignment="0" applyProtection="0"/>
    <xf numFmtId="0" fontId="62" fillId="13" borderId="18" applyNumberFormat="0" applyAlignment="0" applyProtection="0"/>
    <xf numFmtId="0" fontId="122" fillId="64" borderId="27" applyNumberFormat="0" applyAlignment="0" applyProtection="0"/>
    <xf numFmtId="0" fontId="61" fillId="0" borderId="17"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4" fillId="64" borderId="27" applyNumberFormat="0" applyAlignment="0" applyProtection="0"/>
    <xf numFmtId="0" fontId="125" fillId="13" borderId="18" applyNumberFormat="0" applyAlignment="0" applyProtection="0"/>
    <xf numFmtId="0" fontId="124" fillId="64" borderId="27" applyNumberFormat="0" applyAlignment="0" applyProtection="0"/>
    <xf numFmtId="0" fontId="124" fillId="64" borderId="27" applyNumberFormat="0" applyAlignment="0" applyProtection="0"/>
    <xf numFmtId="0" fontId="124" fillId="64" borderId="27" applyNumberFormat="0" applyAlignment="0" applyProtection="0"/>
    <xf numFmtId="0" fontId="124" fillId="64" borderId="27" applyNumberFormat="0" applyAlignment="0" applyProtection="0"/>
    <xf numFmtId="0" fontId="124" fillId="64" borderId="27" applyNumberFormat="0" applyAlignment="0" applyProtection="0"/>
    <xf numFmtId="0" fontId="124" fillId="64" borderId="27" applyNumberFormat="0" applyAlignment="0" applyProtection="0"/>
    <xf numFmtId="0" fontId="124" fillId="64" borderId="27" applyNumberFormat="0" applyAlignment="0" applyProtection="0"/>
    <xf numFmtId="3" fontId="74" fillId="4" borderId="25" applyFont="0" applyFill="0" applyProtection="0">
      <alignment horizontal="right"/>
    </xf>
    <xf numFmtId="0" fontId="103" fillId="0" borderId="0" applyNumberFormat="0" applyFill="0" applyBorder="0" applyAlignment="0" applyProtection="0"/>
    <xf numFmtId="0" fontId="126" fillId="0" borderId="40" applyNumberFormat="0" applyFill="0" applyAlignment="0" applyProtection="0"/>
    <xf numFmtId="0" fontId="127" fillId="0" borderId="41" applyNumberFormat="0" applyFill="0" applyAlignment="0" applyProtection="0"/>
    <xf numFmtId="0" fontId="90" fillId="0" borderId="28" applyNumberFormat="0" applyFill="0" applyAlignment="0" applyProtection="0"/>
    <xf numFmtId="0" fontId="90" fillId="0" borderId="0" applyNumberFormat="0" applyFill="0" applyBorder="0" applyAlignment="0" applyProtection="0"/>
    <xf numFmtId="194" fontId="128" fillId="0" borderId="0"/>
    <xf numFmtId="194" fontId="128" fillId="0" borderId="0"/>
    <xf numFmtId="194" fontId="128" fillId="0" borderId="0"/>
    <xf numFmtId="194" fontId="128" fillId="0" borderId="0"/>
    <xf numFmtId="194" fontId="128" fillId="0" borderId="0"/>
    <xf numFmtId="194" fontId="128" fillId="0" borderId="0"/>
    <xf numFmtId="194" fontId="128" fillId="0" borderId="0"/>
    <xf numFmtId="194" fontId="128" fillId="0" borderId="0"/>
    <xf numFmtId="0" fontId="117" fillId="0" borderId="0" applyFont="0" applyFill="0" applyBorder="0" applyAlignment="0" applyProtection="0"/>
    <xf numFmtId="195" fontId="18"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195" fontId="18" fillId="0" borderId="0" applyFont="0" applyFill="0" applyBorder="0" applyAlignment="0" applyProtection="0"/>
    <xf numFmtId="196" fontId="129" fillId="0" borderId="0" applyFont="0" applyFill="0" applyBorder="0" applyAlignment="0" applyProtection="0"/>
    <xf numFmtId="196" fontId="129" fillId="0" borderId="0" applyFont="0" applyFill="0" applyBorder="0" applyAlignment="0" applyProtection="0"/>
    <xf numFmtId="195" fontId="43" fillId="0" borderId="0" applyFont="0" applyFill="0" applyBorder="0" applyAlignment="0" applyProtection="0"/>
    <xf numFmtId="195" fontId="43" fillId="0" borderId="0" applyFont="0" applyFill="0" applyBorder="0" applyAlignment="0" applyProtection="0"/>
    <xf numFmtId="196" fontId="129" fillId="0" borderId="0" applyFont="0" applyFill="0" applyBorder="0" applyAlignment="0" applyProtection="0"/>
    <xf numFmtId="195" fontId="43" fillId="0" borderId="0" applyFont="0" applyFill="0" applyBorder="0" applyAlignment="0" applyProtection="0"/>
    <xf numFmtId="40" fontId="130" fillId="0" borderId="0" applyFont="0" applyFill="0" applyBorder="0" applyAlignment="0" applyProtection="0"/>
    <xf numFmtId="40" fontId="130" fillId="0" borderId="0" applyFont="0" applyFill="0" applyBorder="0" applyAlignment="0" applyProtection="0"/>
    <xf numFmtId="195" fontId="43" fillId="0" borderId="0" applyFont="0" applyFill="0" applyBorder="0" applyAlignment="0" applyProtection="0"/>
    <xf numFmtId="195" fontId="43" fillId="0" borderId="0" applyFont="0" applyFill="0" applyBorder="0" applyAlignment="0" applyProtection="0"/>
    <xf numFmtId="195" fontId="43"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195" fontId="18" fillId="0" borderId="0" applyFont="0" applyFill="0" applyBorder="0" applyAlignment="0" applyProtection="0"/>
    <xf numFmtId="195" fontId="95" fillId="0" borderId="0" applyFont="0" applyFill="0" applyBorder="0" applyAlignment="0" applyProtection="0"/>
    <xf numFmtId="195" fontId="95" fillId="0" borderId="0" applyFont="0" applyFill="0" applyBorder="0" applyAlignment="0" applyProtection="0"/>
    <xf numFmtId="195" fontId="43" fillId="0" borderId="0" applyFont="0" applyFill="0" applyBorder="0" applyAlignment="0" applyProtection="0"/>
    <xf numFmtId="195" fontId="43" fillId="0" borderId="0" applyFont="0" applyFill="0" applyBorder="0" applyAlignment="0" applyProtection="0"/>
    <xf numFmtId="195" fontId="95" fillId="0" borderId="0" applyFont="0" applyFill="0" applyBorder="0" applyAlignment="0" applyProtection="0"/>
    <xf numFmtId="195" fontId="131" fillId="0" borderId="0" applyFont="0" applyFill="0" applyBorder="0" applyAlignment="0" applyProtection="0"/>
    <xf numFmtId="195" fontId="131" fillId="0" borderId="0" applyFont="0" applyFill="0" applyBorder="0" applyAlignment="0" applyProtection="0"/>
    <xf numFmtId="195" fontId="131" fillId="0" borderId="0" applyFont="0" applyFill="0" applyBorder="0" applyAlignment="0" applyProtection="0"/>
    <xf numFmtId="195" fontId="131" fillId="0" borderId="0" applyFont="0" applyFill="0" applyBorder="0" applyAlignment="0" applyProtection="0"/>
    <xf numFmtId="195" fontId="43" fillId="0" borderId="0" applyFont="0" applyFill="0" applyBorder="0" applyAlignment="0" applyProtection="0"/>
    <xf numFmtId="195" fontId="43" fillId="0" borderId="0" applyFont="0" applyFill="0" applyBorder="0" applyAlignment="0" applyProtection="0"/>
    <xf numFmtId="195" fontId="43" fillId="0" borderId="0" applyFont="0" applyFill="0" applyBorder="0" applyAlignment="0" applyProtection="0"/>
    <xf numFmtId="195" fontId="131" fillId="0" borderId="0" applyFont="0" applyFill="0" applyBorder="0" applyAlignment="0" applyProtection="0"/>
    <xf numFmtId="195" fontId="131" fillId="0" borderId="0" applyFont="0" applyFill="0" applyBorder="0" applyAlignment="0" applyProtection="0"/>
    <xf numFmtId="195" fontId="131" fillId="0" borderId="0" applyFont="0" applyFill="0" applyBorder="0" applyAlignment="0" applyProtection="0"/>
    <xf numFmtId="195" fontId="131" fillId="0" borderId="0" applyFont="0" applyFill="0" applyBorder="0" applyAlignment="0" applyProtection="0"/>
    <xf numFmtId="195" fontId="43" fillId="0" borderId="0" applyFont="0" applyFill="0" applyBorder="0" applyAlignment="0" applyProtection="0"/>
    <xf numFmtId="195" fontId="43" fillId="0" borderId="0" applyFont="0" applyFill="0" applyBorder="0" applyAlignment="0" applyProtection="0"/>
    <xf numFmtId="195" fontId="43" fillId="0" borderId="0" applyFont="0" applyFill="0" applyBorder="0" applyAlignment="0" applyProtection="0"/>
    <xf numFmtId="196" fontId="95" fillId="0" borderId="0" applyFont="0" applyFill="0" applyBorder="0" applyAlignment="0" applyProtection="0"/>
    <xf numFmtId="196" fontId="95" fillId="0" borderId="0" applyFont="0" applyFill="0" applyBorder="0" applyAlignment="0" applyProtection="0"/>
    <xf numFmtId="196" fontId="132" fillId="0" borderId="0" applyFont="0" applyFill="0" applyBorder="0" applyAlignment="0" applyProtection="0"/>
    <xf numFmtId="196" fontId="132" fillId="0" borderId="0" applyFont="0" applyFill="0" applyBorder="0" applyAlignment="0" applyProtection="0"/>
    <xf numFmtId="196" fontId="132" fillId="0" borderId="0" applyFont="0" applyFill="0" applyBorder="0" applyAlignment="0" applyProtection="0"/>
    <xf numFmtId="196" fontId="132" fillId="0" borderId="0" applyFont="0" applyFill="0" applyBorder="0" applyAlignment="0" applyProtection="0"/>
    <xf numFmtId="195" fontId="43" fillId="0" borderId="0" applyFont="0" applyFill="0" applyBorder="0" applyAlignment="0" applyProtection="0"/>
    <xf numFmtId="43" fontId="18" fillId="0" borderId="0" applyFont="0" applyFill="0" applyBorder="0" applyAlignment="0" applyProtection="0"/>
    <xf numFmtId="195" fontId="95" fillId="0" borderId="0" applyFont="0" applyFill="0" applyBorder="0" applyAlignment="0" applyProtection="0"/>
    <xf numFmtId="195" fontId="18" fillId="0" borderId="0" applyFont="0" applyFill="0" applyBorder="0" applyAlignment="0" applyProtection="0"/>
    <xf numFmtId="43" fontId="95" fillId="0" borderId="0" applyFont="0" applyFill="0" applyBorder="0" applyAlignment="0" applyProtection="0"/>
    <xf numFmtId="195" fontId="95" fillId="0" borderId="0" applyFont="0" applyFill="0" applyBorder="0" applyAlignment="0" applyProtection="0"/>
    <xf numFmtId="43" fontId="18" fillId="0" borderId="0" applyFont="0" applyFill="0" applyBorder="0" applyAlignment="0" applyProtection="0"/>
    <xf numFmtId="164" fontId="95" fillId="0" borderId="0" applyFont="0" applyFill="0" applyBorder="0" applyAlignment="0" applyProtection="0"/>
    <xf numFmtId="195" fontId="43" fillId="0" borderId="0" applyFont="0" applyFill="0" applyBorder="0" applyAlignment="0" applyProtection="0"/>
    <xf numFmtId="43" fontId="95" fillId="0" borderId="0" applyFont="0" applyFill="0" applyBorder="0" applyAlignment="0" applyProtection="0"/>
    <xf numFmtId="195" fontId="131" fillId="0" borderId="0" applyFont="0" applyFill="0" applyBorder="0" applyAlignment="0" applyProtection="0"/>
    <xf numFmtId="195" fontId="131" fillId="0" borderId="0" applyFont="0" applyFill="0" applyBorder="0" applyAlignment="0" applyProtection="0"/>
    <xf numFmtId="40" fontId="130" fillId="0" borderId="0" applyFont="0" applyFill="0" applyBorder="0" applyAlignment="0" applyProtection="0"/>
    <xf numFmtId="196" fontId="132" fillId="0" borderId="0" applyFont="0" applyFill="0" applyBorder="0" applyAlignment="0" applyProtection="0"/>
    <xf numFmtId="196" fontId="132" fillId="0" borderId="0" applyFont="0" applyFill="0" applyBorder="0" applyAlignment="0" applyProtection="0"/>
    <xf numFmtId="196" fontId="132" fillId="0" borderId="0" applyFont="0" applyFill="0" applyBorder="0" applyAlignment="0" applyProtection="0"/>
    <xf numFmtId="196" fontId="132" fillId="0" borderId="0" applyFont="0" applyFill="0" applyBorder="0" applyAlignment="0" applyProtection="0"/>
    <xf numFmtId="196" fontId="132" fillId="0" borderId="0" applyFont="0" applyFill="0" applyBorder="0" applyAlignment="0" applyProtection="0"/>
    <xf numFmtId="196" fontId="132" fillId="0" borderId="0" applyFont="0" applyFill="0" applyBorder="0" applyAlignment="0" applyProtection="0"/>
    <xf numFmtId="196" fontId="132" fillId="0" borderId="0" applyFont="0" applyFill="0" applyBorder="0" applyAlignment="0" applyProtection="0"/>
    <xf numFmtId="196" fontId="132" fillId="0" borderId="0" applyFont="0" applyFill="0" applyBorder="0" applyAlignment="0" applyProtection="0"/>
    <xf numFmtId="196" fontId="95" fillId="0" borderId="0" applyFont="0" applyFill="0" applyBorder="0" applyAlignment="0" applyProtection="0"/>
    <xf numFmtId="196" fontId="95" fillId="0" borderId="0" applyFont="0" applyFill="0" applyBorder="0" applyAlignment="0" applyProtection="0"/>
    <xf numFmtId="196" fontId="95" fillId="0" borderId="0" applyFont="0" applyFill="0" applyBorder="0" applyAlignment="0" applyProtection="0"/>
    <xf numFmtId="196" fontId="95" fillId="0" borderId="0" applyFont="0" applyFill="0" applyBorder="0" applyAlignment="0" applyProtection="0"/>
    <xf numFmtId="196" fontId="95" fillId="0" borderId="0" applyFont="0" applyFill="0" applyBorder="0" applyAlignment="0" applyProtection="0"/>
    <xf numFmtId="196" fontId="95" fillId="0" borderId="0" applyFont="0" applyFill="0" applyBorder="0" applyAlignment="0" applyProtection="0"/>
    <xf numFmtId="196" fontId="95" fillId="0" borderId="0" applyFont="0" applyFill="0" applyBorder="0" applyAlignment="0" applyProtection="0"/>
    <xf numFmtId="196" fontId="95" fillId="0" borderId="0" applyFont="0" applyFill="0" applyBorder="0" applyAlignment="0" applyProtection="0"/>
    <xf numFmtId="195" fontId="95" fillId="0" borderId="0" applyFont="0" applyFill="0" applyBorder="0" applyAlignment="0" applyProtection="0"/>
    <xf numFmtId="196" fontId="95" fillId="0" borderId="0" applyFont="0" applyFill="0" applyBorder="0" applyAlignment="0" applyProtection="0"/>
    <xf numFmtId="195" fontId="131" fillId="0" borderId="0" applyFont="0" applyFill="0" applyBorder="0" applyAlignment="0" applyProtection="0"/>
    <xf numFmtId="195" fontId="95" fillId="0" borderId="0" applyFont="0" applyFill="0" applyBorder="0" applyAlignment="0" applyProtection="0"/>
    <xf numFmtId="164" fontId="95" fillId="0" borderId="0" applyFont="0" applyFill="0" applyBorder="0" applyAlignment="0" applyProtection="0"/>
    <xf numFmtId="195" fontId="18" fillId="0" borderId="0" applyFont="0" applyFill="0" applyBorder="0" applyAlignment="0" applyProtection="0"/>
    <xf numFmtId="43" fontId="18" fillId="0" borderId="0" applyFont="0" applyFill="0" applyBorder="0" applyAlignment="0" applyProtection="0"/>
    <xf numFmtId="195" fontId="95" fillId="0" borderId="0" applyFont="0" applyFill="0" applyBorder="0" applyAlignment="0" applyProtection="0"/>
    <xf numFmtId="195" fontId="95" fillId="0" borderId="0" applyFont="0" applyFill="0" applyBorder="0" applyAlignment="0" applyProtection="0"/>
    <xf numFmtId="195" fontId="95" fillId="0" borderId="0" applyFont="0" applyFill="0" applyBorder="0" applyAlignment="0" applyProtection="0"/>
    <xf numFmtId="195" fontId="131" fillId="0" borderId="0" applyFont="0" applyFill="0" applyBorder="0" applyAlignment="0" applyProtection="0"/>
    <xf numFmtId="195" fontId="131" fillId="0" borderId="0" applyFont="0" applyFill="0" applyBorder="0" applyAlignment="0" applyProtection="0"/>
    <xf numFmtId="195" fontId="131" fillId="0" borderId="0" applyFont="0" applyFill="0" applyBorder="0" applyAlignment="0" applyProtection="0"/>
    <xf numFmtId="195" fontId="43" fillId="0" borderId="0" applyFont="0" applyFill="0" applyBorder="0" applyAlignment="0" applyProtection="0"/>
    <xf numFmtId="195" fontId="43" fillId="0" borderId="0" applyFont="0" applyFill="0" applyBorder="0" applyAlignment="0" applyProtection="0"/>
    <xf numFmtId="195" fontId="43" fillId="0" borderId="0" applyFont="0" applyFill="0" applyBorder="0" applyAlignment="0" applyProtection="0"/>
    <xf numFmtId="164" fontId="95" fillId="0" borderId="0" applyFont="0" applyFill="0" applyBorder="0" applyAlignment="0" applyProtection="0"/>
    <xf numFmtId="164" fontId="95" fillId="0" borderId="0" applyFont="0" applyFill="0" applyBorder="0" applyAlignment="0" applyProtection="0"/>
    <xf numFmtId="164" fontId="95" fillId="0" borderId="0" applyFont="0" applyFill="0" applyBorder="0" applyAlignment="0" applyProtection="0"/>
    <xf numFmtId="164" fontId="95" fillId="0" borderId="0" applyFont="0" applyFill="0" applyBorder="0" applyAlignment="0" applyProtection="0"/>
    <xf numFmtId="164" fontId="95" fillId="0" borderId="0" applyFont="0" applyFill="0" applyBorder="0" applyAlignment="0" applyProtection="0"/>
    <xf numFmtId="164" fontId="95" fillId="0" borderId="0" applyFont="0" applyFill="0" applyBorder="0" applyAlignment="0" applyProtection="0"/>
    <xf numFmtId="195" fontId="95" fillId="0" borderId="0" applyFont="0" applyFill="0" applyBorder="0" applyAlignment="0" applyProtection="0"/>
    <xf numFmtId="195" fontId="95" fillId="0" borderId="0" applyFont="0" applyFill="0" applyBorder="0" applyAlignment="0" applyProtection="0"/>
    <xf numFmtId="196" fontId="95" fillId="0" borderId="0" applyFont="0" applyFill="0" applyBorder="0" applyAlignment="0" applyProtection="0"/>
    <xf numFmtId="196" fontId="95" fillId="0" borderId="0" applyFont="0" applyFill="0" applyBorder="0" applyAlignment="0" applyProtection="0"/>
    <xf numFmtId="196" fontId="132" fillId="0" borderId="0" applyFont="0" applyFill="0" applyBorder="0" applyAlignment="0" applyProtection="0"/>
    <xf numFmtId="196" fontId="132" fillId="0" borderId="0" applyFont="0" applyFill="0" applyBorder="0" applyAlignment="0" applyProtection="0"/>
    <xf numFmtId="196" fontId="95" fillId="0" borderId="0" applyFont="0" applyFill="0" applyBorder="0" applyAlignment="0" applyProtection="0"/>
    <xf numFmtId="164" fontId="95" fillId="0" borderId="0" applyFont="0" applyFill="0" applyBorder="0" applyAlignment="0" applyProtection="0"/>
    <xf numFmtId="164" fontId="95" fillId="0" borderId="0" applyFont="0" applyFill="0" applyBorder="0" applyAlignment="0" applyProtection="0"/>
    <xf numFmtId="164"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195" fontId="131" fillId="0" borderId="0" applyFont="0" applyFill="0" applyBorder="0" applyAlignment="0" applyProtection="0"/>
    <xf numFmtId="195" fontId="18" fillId="0" borderId="0" applyFont="0" applyFill="0" applyBorder="0" applyAlignment="0" applyProtection="0"/>
    <xf numFmtId="195" fontId="95" fillId="0" borderId="0" applyFont="0" applyFill="0" applyBorder="0" applyAlignment="0" applyProtection="0"/>
    <xf numFmtId="195" fontId="131" fillId="0" borderId="0" applyFont="0" applyFill="0" applyBorder="0" applyAlignment="0" applyProtection="0"/>
    <xf numFmtId="195" fontId="43" fillId="0" borderId="0" applyFont="0" applyFill="0" applyBorder="0" applyAlignment="0" applyProtection="0"/>
    <xf numFmtId="195" fontId="43" fillId="0" borderId="0" applyFont="0" applyFill="0" applyBorder="0" applyAlignment="0" applyProtection="0"/>
    <xf numFmtId="195" fontId="43" fillId="0" borderId="0" applyFont="0" applyFill="0" applyBorder="0" applyAlignment="0" applyProtection="0"/>
    <xf numFmtId="195" fontId="131" fillId="0" borderId="0" applyFont="0" applyFill="0" applyBorder="0" applyAlignment="0" applyProtection="0"/>
    <xf numFmtId="43" fontId="95" fillId="0" borderId="0" applyFont="0" applyFill="0" applyBorder="0" applyAlignment="0" applyProtection="0"/>
    <xf numFmtId="195" fontId="95" fillId="0" borderId="0" applyFont="0" applyFill="0" applyBorder="0" applyAlignment="0" applyProtection="0"/>
    <xf numFmtId="164" fontId="95" fillId="0" borderId="0" applyFont="0" applyFill="0" applyBorder="0" applyAlignment="0" applyProtection="0"/>
    <xf numFmtId="164" fontId="95" fillId="0" borderId="0" applyFont="0" applyFill="0" applyBorder="0" applyAlignment="0" applyProtection="0"/>
    <xf numFmtId="164" fontId="95" fillId="0" borderId="0" applyFont="0" applyFill="0" applyBorder="0" applyAlignment="0" applyProtection="0"/>
    <xf numFmtId="196" fontId="95" fillId="0" borderId="0" applyFont="0" applyFill="0" applyBorder="0" applyAlignment="0" applyProtection="0"/>
    <xf numFmtId="196" fontId="95" fillId="0" borderId="0" applyFont="0" applyFill="0" applyBorder="0" applyAlignment="0" applyProtection="0"/>
    <xf numFmtId="196" fontId="132" fillId="0" borderId="0" applyFont="0" applyFill="0" applyBorder="0" applyAlignment="0" applyProtection="0"/>
    <xf numFmtId="196" fontId="132" fillId="0" borderId="0" applyFont="0" applyFill="0" applyBorder="0" applyAlignment="0" applyProtection="0"/>
    <xf numFmtId="196" fontId="132" fillId="0" borderId="0" applyFont="0" applyFill="0" applyBorder="0" applyAlignment="0" applyProtection="0"/>
    <xf numFmtId="196" fontId="132" fillId="0" borderId="0" applyFont="0" applyFill="0" applyBorder="0" applyAlignment="0" applyProtection="0"/>
    <xf numFmtId="195" fontId="131" fillId="0" borderId="0" applyFont="0" applyFill="0" applyBorder="0" applyAlignment="0" applyProtection="0"/>
    <xf numFmtId="195" fontId="131" fillId="0" borderId="0" applyFont="0" applyFill="0" applyBorder="0" applyAlignment="0" applyProtection="0"/>
    <xf numFmtId="195" fontId="131" fillId="0" borderId="0" applyFont="0" applyFill="0" applyBorder="0" applyAlignment="0" applyProtection="0"/>
    <xf numFmtId="195" fontId="131" fillId="0" borderId="0" applyFont="0" applyFill="0" applyBorder="0" applyAlignment="0" applyProtection="0"/>
    <xf numFmtId="195" fontId="43" fillId="0" borderId="0" applyFont="0" applyFill="0" applyBorder="0" applyAlignment="0" applyProtection="0"/>
    <xf numFmtId="195" fontId="43" fillId="0" borderId="0" applyFont="0" applyFill="0" applyBorder="0" applyAlignment="0" applyProtection="0"/>
    <xf numFmtId="195" fontId="43" fillId="0" borderId="0" applyFont="0" applyFill="0" applyBorder="0" applyAlignment="0" applyProtection="0"/>
    <xf numFmtId="196" fontId="95" fillId="0" borderId="0" applyFont="0" applyFill="0" applyBorder="0" applyAlignment="0" applyProtection="0"/>
    <xf numFmtId="196" fontId="95" fillId="0" borderId="0" applyFont="0" applyFill="0" applyBorder="0" applyAlignment="0" applyProtection="0"/>
    <xf numFmtId="196" fontId="95" fillId="0" borderId="0" applyFont="0" applyFill="0" applyBorder="0" applyAlignment="0" applyProtection="0"/>
    <xf numFmtId="196" fontId="132" fillId="0" borderId="0" applyFont="0" applyFill="0" applyBorder="0" applyAlignment="0" applyProtection="0"/>
    <xf numFmtId="196" fontId="132" fillId="0" borderId="0" applyFont="0" applyFill="0" applyBorder="0" applyAlignment="0" applyProtection="0"/>
    <xf numFmtId="197" fontId="95" fillId="0" borderId="0" applyFont="0" applyFill="0" applyBorder="0" applyAlignment="0" applyProtection="0"/>
    <xf numFmtId="195" fontId="43" fillId="0" borderId="0" applyFont="0" applyFill="0" applyBorder="0" applyAlignment="0" applyProtection="0"/>
    <xf numFmtId="195" fontId="131" fillId="0" borderId="0" applyFont="0" applyFill="0" applyBorder="0" applyAlignment="0" applyProtection="0"/>
    <xf numFmtId="195" fontId="43" fillId="0" borderId="0" applyFont="0" applyFill="0" applyBorder="0" applyAlignment="0" applyProtection="0"/>
    <xf numFmtId="195" fontId="18" fillId="0" borderId="0" applyFont="0" applyFill="0" applyBorder="0" applyAlignment="0" applyProtection="0"/>
    <xf numFmtId="195" fontId="131" fillId="0" borderId="0" applyFont="0" applyFill="0" applyBorder="0" applyAlignment="0" applyProtection="0"/>
    <xf numFmtId="195" fontId="131" fillId="0" borderId="0" applyFont="0" applyFill="0" applyBorder="0" applyAlignment="0" applyProtection="0"/>
    <xf numFmtId="195" fontId="18" fillId="0" borderId="0" applyFont="0" applyFill="0" applyBorder="0" applyAlignment="0" applyProtection="0"/>
    <xf numFmtId="195" fontId="43" fillId="0" borderId="0" applyFont="0" applyFill="0" applyBorder="0" applyAlignment="0" applyProtection="0"/>
    <xf numFmtId="195" fontId="43" fillId="0" borderId="0" applyFont="0" applyFill="0" applyBorder="0" applyAlignment="0" applyProtection="0"/>
    <xf numFmtId="195" fontId="43" fillId="0" borderId="0" applyFont="0" applyFill="0" applyBorder="0" applyAlignment="0" applyProtection="0"/>
    <xf numFmtId="195" fontId="131" fillId="0" borderId="0" applyFont="0" applyFill="0" applyBorder="0" applyAlignment="0" applyProtection="0"/>
    <xf numFmtId="195" fontId="95" fillId="0" borderId="0" applyFont="0" applyFill="0" applyBorder="0" applyAlignment="0" applyProtection="0"/>
    <xf numFmtId="195" fontId="95" fillId="0" borderId="0" applyFont="0" applyFill="0" applyBorder="0" applyAlignment="0" applyProtection="0"/>
    <xf numFmtId="196" fontId="95" fillId="0" borderId="0" applyFont="0" applyFill="0" applyBorder="0" applyAlignment="0" applyProtection="0"/>
    <xf numFmtId="196" fontId="132" fillId="0" borderId="0" applyFont="0" applyFill="0" applyBorder="0" applyAlignment="0" applyProtection="0"/>
    <xf numFmtId="196" fontId="132" fillId="0" borderId="0" applyFont="0" applyFill="0" applyBorder="0" applyAlignment="0" applyProtection="0"/>
    <xf numFmtId="195" fontId="95" fillId="0" borderId="0" applyFont="0" applyFill="0" applyBorder="0" applyAlignment="0" applyProtection="0"/>
    <xf numFmtId="196" fontId="95" fillId="0" borderId="0" applyFont="0" applyFill="0" applyBorder="0" applyAlignment="0" applyProtection="0"/>
    <xf numFmtId="196" fontId="132" fillId="0" borderId="0" applyFont="0" applyFill="0" applyBorder="0" applyAlignment="0" applyProtection="0"/>
    <xf numFmtId="196" fontId="132" fillId="0" borderId="0" applyFont="0" applyFill="0" applyBorder="0" applyAlignment="0" applyProtection="0"/>
    <xf numFmtId="196" fontId="95" fillId="0" borderId="0" applyFont="0" applyFill="0" applyBorder="0" applyAlignment="0" applyProtection="0"/>
    <xf numFmtId="196" fontId="132" fillId="0" borderId="0" applyFont="0" applyFill="0" applyBorder="0" applyAlignment="0" applyProtection="0"/>
    <xf numFmtId="196" fontId="132" fillId="0" borderId="0" applyFont="0" applyFill="0" applyBorder="0" applyAlignment="0" applyProtection="0"/>
    <xf numFmtId="196" fontId="95" fillId="0" borderId="0" applyFont="0" applyFill="0" applyBorder="0" applyAlignment="0" applyProtection="0"/>
    <xf numFmtId="196" fontId="132" fillId="0" borderId="0" applyFont="0" applyFill="0" applyBorder="0" applyAlignment="0" applyProtection="0"/>
    <xf numFmtId="196" fontId="132" fillId="0" borderId="0" applyFon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43" fontId="95" fillId="0" borderId="0" applyFont="0" applyFill="0" applyBorder="0" applyAlignment="0" applyProtection="0"/>
    <xf numFmtId="195" fontId="131" fillId="0" borderId="0" applyFont="0" applyFill="0" applyBorder="0" applyAlignment="0" applyProtection="0"/>
    <xf numFmtId="195" fontId="43" fillId="0" borderId="0" applyFont="0" applyFill="0" applyBorder="0" applyAlignment="0" applyProtection="0"/>
    <xf numFmtId="195" fontId="43" fillId="0" borderId="0" applyFont="0" applyFill="0" applyBorder="0" applyAlignment="0" applyProtection="0"/>
    <xf numFmtId="195" fontId="43" fillId="0" borderId="0" applyFont="0" applyFill="0" applyBorder="0" applyAlignment="0" applyProtection="0"/>
    <xf numFmtId="195" fontId="131" fillId="0" borderId="0" applyFont="0" applyFill="0" applyBorder="0" applyAlignment="0" applyProtection="0"/>
    <xf numFmtId="195" fontId="18" fillId="0" borderId="0" applyFont="0" applyFill="0" applyBorder="0" applyAlignment="0" applyProtection="0"/>
    <xf numFmtId="43" fontId="95" fillId="0" borderId="0" applyFont="0" applyFill="0" applyBorder="0" applyAlignment="0" applyProtection="0"/>
    <xf numFmtId="196" fontId="95" fillId="0" borderId="0" applyFont="0" applyFill="0" applyBorder="0" applyAlignment="0" applyProtection="0"/>
    <xf numFmtId="196" fontId="95" fillId="0" borderId="0" applyFont="0" applyFill="0" applyBorder="0" applyAlignment="0" applyProtection="0"/>
    <xf numFmtId="196" fontId="132" fillId="0" borderId="0" applyFont="0" applyFill="0" applyBorder="0" applyAlignment="0" applyProtection="0"/>
    <xf numFmtId="196" fontId="132" fillId="0" borderId="0" applyFont="0" applyFill="0" applyBorder="0" applyAlignment="0" applyProtection="0"/>
    <xf numFmtId="195" fontId="95" fillId="0" borderId="0" applyFont="0" applyFill="0" applyBorder="0" applyAlignment="0" applyProtection="0"/>
    <xf numFmtId="196" fontId="95" fillId="0" borderId="0" applyFont="0" applyFill="0" applyBorder="0" applyAlignment="0" applyProtection="0"/>
    <xf numFmtId="196" fontId="95" fillId="0" borderId="0" applyFont="0" applyFill="0" applyBorder="0" applyAlignment="0" applyProtection="0"/>
    <xf numFmtId="196" fontId="132" fillId="0" borderId="0" applyFont="0" applyFill="0" applyBorder="0" applyAlignment="0" applyProtection="0"/>
    <xf numFmtId="196" fontId="132" fillId="0" borderId="0" applyFont="0" applyFill="0" applyBorder="0" applyAlignment="0" applyProtection="0"/>
    <xf numFmtId="195" fontId="95" fillId="0" borderId="0" applyFont="0" applyFill="0" applyBorder="0" applyAlignment="0" applyProtection="0"/>
    <xf numFmtId="196" fontId="95" fillId="0" borderId="0" applyFont="0" applyFill="0" applyBorder="0" applyAlignment="0" applyProtection="0"/>
    <xf numFmtId="195" fontId="95" fillId="0" borderId="0" applyFont="0" applyFill="0" applyBorder="0" applyAlignment="0" applyProtection="0"/>
    <xf numFmtId="195" fontId="95" fillId="0" borderId="0" applyFont="0" applyFill="0" applyBorder="0" applyAlignment="0" applyProtection="0"/>
    <xf numFmtId="43" fontId="95" fillId="0" borderId="0" applyFont="0" applyFill="0" applyBorder="0" applyAlignment="0" applyProtection="0"/>
    <xf numFmtId="195" fontId="43" fillId="0" borderId="0" applyFont="0" applyFill="0" applyBorder="0" applyAlignment="0" applyProtection="0"/>
    <xf numFmtId="195" fontId="18" fillId="0" borderId="0" applyFont="0" applyFill="0" applyBorder="0" applyAlignment="0" applyProtection="0"/>
    <xf numFmtId="43" fontId="95" fillId="0" borderId="0" applyFont="0" applyFill="0" applyBorder="0" applyAlignment="0" applyProtection="0"/>
    <xf numFmtId="195" fontId="43" fillId="0" borderId="0" applyFont="0" applyFill="0" applyBorder="0" applyAlignment="0" applyProtection="0"/>
    <xf numFmtId="195" fontId="95" fillId="0" borderId="0" applyFont="0" applyFill="0" applyBorder="0" applyAlignment="0" applyProtection="0"/>
    <xf numFmtId="195" fontId="95" fillId="0" borderId="0" applyFont="0" applyFill="0" applyBorder="0" applyAlignment="0" applyProtection="0"/>
    <xf numFmtId="195" fontId="95" fillId="0" borderId="0" applyFont="0" applyFill="0" applyBorder="0" applyAlignment="0" applyProtection="0"/>
    <xf numFmtId="196" fontId="95" fillId="0" borderId="0" applyFont="0" applyFill="0" applyBorder="0" applyAlignment="0" applyProtection="0"/>
    <xf numFmtId="196" fontId="132" fillId="0" borderId="0" applyFont="0" applyFill="0" applyBorder="0" applyAlignment="0" applyProtection="0"/>
    <xf numFmtId="196" fontId="132" fillId="0" borderId="0" applyFont="0" applyFill="0" applyBorder="0" applyAlignment="0" applyProtection="0"/>
    <xf numFmtId="196" fontId="132" fillId="0" borderId="0" applyFont="0" applyFill="0" applyBorder="0" applyAlignment="0" applyProtection="0"/>
    <xf numFmtId="196" fontId="132" fillId="0" borderId="0" applyFont="0" applyFill="0" applyBorder="0" applyAlignment="0" applyProtection="0"/>
    <xf numFmtId="195" fontId="95" fillId="0" borderId="0" applyFont="0" applyFill="0" applyBorder="0" applyAlignment="0" applyProtection="0"/>
    <xf numFmtId="196" fontId="95" fillId="0" borderId="0" applyFont="0" applyFill="0" applyBorder="0" applyAlignment="0" applyProtection="0"/>
    <xf numFmtId="196" fontId="95" fillId="0" borderId="0" applyFont="0" applyFill="0" applyBorder="0" applyAlignment="0" applyProtection="0"/>
    <xf numFmtId="196"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195" fontId="43" fillId="0" borderId="0" applyFont="0" applyFill="0" applyBorder="0" applyAlignment="0" applyProtection="0"/>
    <xf numFmtId="195" fontId="18" fillId="0" borderId="0" applyFont="0" applyFill="0" applyBorder="0" applyAlignment="0" applyProtection="0"/>
    <xf numFmtId="43" fontId="95" fillId="0" borderId="0" applyFont="0" applyFill="0" applyBorder="0" applyAlignment="0" applyProtection="0"/>
    <xf numFmtId="195" fontId="43" fillId="0" borderId="0" applyFont="0" applyFill="0" applyBorder="0" applyAlignment="0" applyProtection="0"/>
    <xf numFmtId="195" fontId="131" fillId="0" borderId="0" applyFont="0" applyFill="0" applyBorder="0" applyAlignment="0" applyProtection="0"/>
    <xf numFmtId="195" fontId="131" fillId="0" borderId="0" applyFont="0" applyFill="0" applyBorder="0" applyAlignment="0" applyProtection="0"/>
    <xf numFmtId="195" fontId="95" fillId="0" borderId="0" applyFont="0" applyFill="0" applyBorder="0" applyAlignment="0" applyProtection="0"/>
    <xf numFmtId="196" fontId="95" fillId="0" borderId="0" applyFont="0" applyFill="0" applyBorder="0" applyAlignment="0" applyProtection="0"/>
    <xf numFmtId="195" fontId="95" fillId="0" borderId="0" applyFont="0" applyFill="0" applyBorder="0" applyAlignment="0" applyProtection="0"/>
    <xf numFmtId="196" fontId="95" fillId="0" borderId="0" applyFont="0" applyFill="0" applyBorder="0" applyAlignment="0" applyProtection="0"/>
    <xf numFmtId="196" fontId="95" fillId="0" borderId="0" applyFont="0" applyFill="0" applyBorder="0" applyAlignment="0" applyProtection="0"/>
    <xf numFmtId="195" fontId="95" fillId="0" borderId="0" applyFont="0" applyFill="0" applyBorder="0" applyAlignment="0" applyProtection="0"/>
    <xf numFmtId="195" fontId="95" fillId="0" borderId="0" applyFont="0" applyFill="0" applyBorder="0" applyAlignment="0" applyProtection="0"/>
    <xf numFmtId="196" fontId="95" fillId="0" borderId="0" applyFont="0" applyFill="0" applyBorder="0" applyAlignment="0" applyProtection="0"/>
    <xf numFmtId="40" fontId="130" fillId="0" borderId="0" applyFont="0" applyFill="0" applyBorder="0" applyAlignment="0" applyProtection="0"/>
    <xf numFmtId="195" fontId="43" fillId="0" borderId="0" applyFont="0" applyFill="0" applyBorder="0" applyAlignment="0" applyProtection="0"/>
    <xf numFmtId="164" fontId="95" fillId="0" borderId="0" applyFont="0" applyFill="0" applyBorder="0" applyAlignment="0" applyProtection="0"/>
    <xf numFmtId="195" fontId="43" fillId="0" borderId="0" applyFont="0" applyFill="0" applyBorder="0" applyAlignment="0" applyProtection="0"/>
    <xf numFmtId="164" fontId="95" fillId="0" borderId="0" applyFont="0" applyFill="0" applyBorder="0" applyAlignment="0" applyProtection="0"/>
    <xf numFmtId="195" fontId="43" fillId="0" borderId="0" applyFont="0" applyFill="0" applyBorder="0" applyAlignment="0" applyProtection="0"/>
    <xf numFmtId="196" fontId="95" fillId="0" borderId="0" applyFont="0" applyFill="0" applyBorder="0" applyAlignment="0" applyProtection="0"/>
    <xf numFmtId="196" fontId="132" fillId="0" borderId="0" applyFont="0" applyFill="0" applyBorder="0" applyAlignment="0" applyProtection="0"/>
    <xf numFmtId="195" fontId="43" fillId="0" borderId="0" applyFont="0" applyFill="0" applyBorder="0" applyAlignment="0" applyProtection="0"/>
    <xf numFmtId="196" fontId="132" fillId="0" borderId="0" applyFont="0" applyFill="0" applyBorder="0" applyAlignment="0" applyProtection="0"/>
    <xf numFmtId="196" fontId="132" fillId="0" borderId="0" applyFont="0" applyFill="0" applyBorder="0" applyAlignment="0" applyProtection="0"/>
    <xf numFmtId="196" fontId="132" fillId="0" borderId="0" applyFont="0" applyFill="0" applyBorder="0" applyAlignment="0" applyProtection="0"/>
    <xf numFmtId="196" fontId="132" fillId="0" borderId="0" applyFont="0" applyFill="0" applyBorder="0" applyAlignment="0" applyProtection="0"/>
    <xf numFmtId="196" fontId="132" fillId="0" borderId="0" applyFont="0" applyFill="0" applyBorder="0" applyAlignment="0" applyProtection="0"/>
    <xf numFmtId="196" fontId="132" fillId="0" borderId="0" applyFont="0" applyFill="0" applyBorder="0" applyAlignment="0" applyProtection="0"/>
    <xf numFmtId="196" fontId="132" fillId="0" borderId="0" applyFont="0" applyFill="0" applyBorder="0" applyAlignment="0" applyProtection="0"/>
    <xf numFmtId="0" fontId="133" fillId="0" borderId="0"/>
    <xf numFmtId="0" fontId="81" fillId="0" borderId="0"/>
    <xf numFmtId="0" fontId="133" fillId="0" borderId="0"/>
    <xf numFmtId="0" fontId="81" fillId="0" borderId="0"/>
    <xf numFmtId="0" fontId="117" fillId="0" borderId="0" applyFont="0" applyFill="0" applyBorder="0" applyAlignment="0" applyProtection="0"/>
    <xf numFmtId="198" fontId="95" fillId="0" borderId="0" applyFont="0" applyFill="0" applyBorder="0" applyAlignment="0" applyProtection="0"/>
    <xf numFmtId="198" fontId="95" fillId="0" borderId="0" applyFont="0" applyFill="0" applyBorder="0" applyAlignment="0" applyProtection="0"/>
    <xf numFmtId="175" fontId="25" fillId="0" borderId="0" applyFont="0" applyFill="0" applyBorder="0" applyAlignment="0" applyProtection="0"/>
    <xf numFmtId="14" fontId="76" fillId="0" borderId="0" applyFill="0" applyBorder="0" applyAlignment="0"/>
    <xf numFmtId="0" fontId="134" fillId="0" borderId="0">
      <protection locked="0"/>
    </xf>
    <xf numFmtId="0" fontId="84" fillId="64" borderId="27" applyNumberFormat="0" applyAlignment="0" applyProtection="0"/>
    <xf numFmtId="0" fontId="135" fillId="0" borderId="0">
      <protection locked="0"/>
    </xf>
    <xf numFmtId="0" fontId="135" fillId="0" borderId="0">
      <protection locked="0"/>
    </xf>
    <xf numFmtId="0" fontId="54" fillId="0" borderId="0" applyNumberFormat="0" applyFill="0" applyBorder="0" applyAlignment="0" applyProtection="0"/>
    <xf numFmtId="0" fontId="136" fillId="0" borderId="0" applyNumberFormat="0" applyFill="0" applyBorder="0" applyAlignment="0" applyProtection="0"/>
    <xf numFmtId="0" fontId="65" fillId="15" borderId="0" applyNumberFormat="0" applyBorder="0" applyAlignment="0" applyProtection="0"/>
    <xf numFmtId="0" fontId="113" fillId="58" borderId="0" applyNumberFormat="0" applyBorder="0" applyAlignment="0" applyProtection="0"/>
    <xf numFmtId="0" fontId="65" fillId="19" borderId="0" applyNumberFormat="0" applyBorder="0" applyAlignment="0" applyProtection="0"/>
    <xf numFmtId="0" fontId="113" fillId="59" borderId="0" applyNumberFormat="0" applyBorder="0" applyAlignment="0" applyProtection="0"/>
    <xf numFmtId="0" fontId="65" fillId="23" borderId="0" applyNumberFormat="0" applyBorder="0" applyAlignment="0" applyProtection="0"/>
    <xf numFmtId="0" fontId="113" fillId="60" borderId="0" applyNumberFormat="0" applyBorder="0" applyAlignment="0" applyProtection="0"/>
    <xf numFmtId="0" fontId="65" fillId="27" borderId="0" applyNumberFormat="0" applyBorder="0" applyAlignment="0" applyProtection="0"/>
    <xf numFmtId="0" fontId="113" fillId="55" borderId="0" applyNumberFormat="0" applyBorder="0" applyAlignment="0" applyProtection="0"/>
    <xf numFmtId="0" fontId="65" fillId="31" borderId="0" applyNumberFormat="0" applyBorder="0" applyAlignment="0" applyProtection="0"/>
    <xf numFmtId="0" fontId="113" fillId="56" borderId="0" applyNumberFormat="0" applyBorder="0" applyAlignment="0" applyProtection="0"/>
    <xf numFmtId="0" fontId="65" fillId="35" borderId="0" applyNumberFormat="0" applyBorder="0" applyAlignment="0" applyProtection="0"/>
    <xf numFmtId="0" fontId="113" fillId="61" borderId="0" applyNumberFormat="0" applyBorder="0" applyAlignment="0" applyProtection="0"/>
    <xf numFmtId="199" fontId="25" fillId="0" borderId="0" applyFont="0" applyFill="0" applyBorder="0" applyAlignment="0" applyProtection="0"/>
    <xf numFmtId="0" fontId="117" fillId="0" borderId="0" applyFill="0" applyBorder="0" applyAlignment="0"/>
    <xf numFmtId="0" fontId="117" fillId="0" borderId="0" applyFill="0" applyBorder="0" applyAlignment="0"/>
    <xf numFmtId="0" fontId="117" fillId="0" borderId="0" applyFill="0" applyBorder="0" applyAlignment="0"/>
    <xf numFmtId="193" fontId="118" fillId="0" borderId="0" applyFill="0" applyBorder="0" applyAlignment="0"/>
    <xf numFmtId="0" fontId="117" fillId="0" borderId="0" applyFill="0" applyBorder="0" applyAlignment="0"/>
    <xf numFmtId="0" fontId="58" fillId="11" borderId="15" applyNumberFormat="0" applyAlignment="0" applyProtection="0"/>
    <xf numFmtId="0" fontId="137" fillId="49" borderId="26" applyNumberFormat="0" applyAlignment="0" applyProtection="0"/>
    <xf numFmtId="3" fontId="138" fillId="0" borderId="0" applyFill="0" applyBorder="0">
      <alignment horizontal="left"/>
      <protection locked="0"/>
    </xf>
    <xf numFmtId="0" fontId="25" fillId="0" borderId="0" applyNumberFormat="0" applyFill="0" applyBorder="0" applyAlignment="0" applyProtection="0"/>
    <xf numFmtId="0" fontId="25" fillId="0" borderId="0"/>
    <xf numFmtId="200" fontId="80" fillId="0" borderId="0" applyFont="0" applyFill="0" applyBorder="0" applyAlignment="0" applyProtection="0"/>
    <xf numFmtId="200" fontId="95" fillId="0" borderId="0" applyFont="0" applyFill="0" applyBorder="0" applyAlignment="0" applyProtection="0"/>
    <xf numFmtId="200" fontId="95" fillId="0" borderId="0" applyFont="0" applyFill="0" applyBorder="0" applyAlignment="0" applyProtection="0"/>
    <xf numFmtId="200" fontId="80" fillId="0" borderId="0" applyFont="0" applyFill="0" applyBorder="0" applyAlignment="0" applyProtection="0"/>
    <xf numFmtId="200" fontId="95" fillId="0" borderId="0" applyFont="0" applyFill="0" applyBorder="0" applyAlignment="0" applyProtection="0"/>
    <xf numFmtId="200" fontId="95" fillId="0" borderId="0" applyFont="0" applyFill="0" applyBorder="0" applyAlignment="0" applyProtection="0"/>
    <xf numFmtId="200" fontId="95" fillId="0" borderId="0" applyFont="0" applyFill="0" applyBorder="0" applyAlignment="0" applyProtection="0"/>
    <xf numFmtId="200" fontId="95" fillId="0" borderId="0" applyFont="0" applyFill="0" applyBorder="0" applyAlignment="0" applyProtection="0"/>
    <xf numFmtId="178" fontId="95" fillId="0" borderId="0" applyFont="0" applyFill="0" applyBorder="0" applyAlignment="0" applyProtection="0"/>
    <xf numFmtId="201" fontId="95" fillId="0" borderId="0" applyFont="0" applyFill="0" applyBorder="0" applyAlignment="0" applyProtection="0"/>
    <xf numFmtId="200" fontId="95" fillId="0" borderId="0" applyFont="0" applyFill="0" applyBorder="0" applyAlignment="0" applyProtection="0"/>
    <xf numFmtId="200" fontId="95" fillId="0" borderId="0" applyFont="0" applyFill="0" applyBorder="0" applyAlignment="0" applyProtection="0"/>
    <xf numFmtId="178" fontId="95" fillId="0" borderId="0" applyFont="0" applyFill="0" applyBorder="0" applyAlignment="0" applyProtection="0"/>
    <xf numFmtId="200" fontId="95" fillId="0" borderId="0" applyFont="0" applyFill="0" applyBorder="0" applyAlignment="0" applyProtection="0"/>
    <xf numFmtId="200" fontId="95" fillId="0" borderId="0" applyFont="0" applyFill="0" applyBorder="0" applyAlignment="0" applyProtection="0"/>
    <xf numFmtId="201" fontId="95" fillId="0" borderId="0" applyFont="0" applyFill="0" applyBorder="0" applyAlignment="0" applyProtection="0"/>
    <xf numFmtId="201" fontId="95" fillId="0" borderId="0" applyFont="0" applyFill="0" applyBorder="0" applyAlignment="0" applyProtection="0"/>
    <xf numFmtId="200" fontId="95" fillId="0" borderId="0" applyFont="0" applyFill="0" applyBorder="0" applyAlignment="0" applyProtection="0"/>
    <xf numFmtId="200" fontId="95" fillId="0" borderId="0" applyFont="0" applyFill="0" applyBorder="0" applyAlignment="0" applyProtection="0"/>
    <xf numFmtId="200" fontId="95" fillId="0" borderId="0" applyFont="0" applyFill="0" applyBorder="0" applyAlignment="0" applyProtection="0"/>
    <xf numFmtId="200" fontId="95" fillId="0" borderId="0" applyFont="0" applyFill="0" applyBorder="0" applyAlignment="0" applyProtection="0"/>
    <xf numFmtId="200" fontId="80" fillId="0" borderId="0" applyFont="0" applyFill="0" applyBorder="0" applyAlignment="0" applyProtection="0"/>
    <xf numFmtId="200" fontId="95" fillId="0" borderId="0" applyFont="0" applyFill="0" applyBorder="0" applyAlignment="0" applyProtection="0"/>
    <xf numFmtId="0" fontId="139" fillId="0" borderId="0" applyNumberFormat="0" applyFill="0" applyBorder="0" applyAlignment="0" applyProtection="0"/>
    <xf numFmtId="0" fontId="140"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34" fillId="0" borderId="0">
      <protection locked="0"/>
    </xf>
    <xf numFmtId="0" fontId="134" fillId="0" borderId="0">
      <protection locked="0"/>
    </xf>
    <xf numFmtId="0" fontId="134" fillId="0" borderId="0">
      <protection locked="0"/>
    </xf>
    <xf numFmtId="0" fontId="134" fillId="0" borderId="0">
      <protection locked="0"/>
    </xf>
    <xf numFmtId="0" fontId="134" fillId="0" borderId="0">
      <protection locked="0"/>
    </xf>
    <xf numFmtId="0" fontId="134" fillId="0" borderId="0">
      <protection locked="0"/>
    </xf>
    <xf numFmtId="0" fontId="134" fillId="0" borderId="0">
      <protection locked="0"/>
    </xf>
    <xf numFmtId="0" fontId="141" fillId="0" borderId="0" applyNumberFormat="0" applyFill="0" applyBorder="0" applyProtection="0">
      <alignment vertical="top"/>
    </xf>
    <xf numFmtId="14" fontId="25" fillId="0" borderId="0" applyFont="0" applyFill="0" applyBorder="0" applyAlignment="0" applyProtection="0"/>
    <xf numFmtId="0" fontId="105" fillId="0" borderId="0" applyNumberFormat="0" applyFill="0" applyBorder="0" applyAlignment="0" applyProtection="0"/>
    <xf numFmtId="0" fontId="134" fillId="0" borderId="0">
      <protection locked="0"/>
    </xf>
    <xf numFmtId="0" fontId="134" fillId="0" borderId="0">
      <protection locked="0"/>
    </xf>
    <xf numFmtId="0" fontId="142" fillId="0" borderId="0"/>
    <xf numFmtId="0" fontId="143" fillId="46" borderId="0" applyNumberFormat="0" applyBorder="0" applyAlignment="0" applyProtection="0"/>
    <xf numFmtId="0" fontId="144" fillId="8" borderId="0" applyNumberFormat="0" applyBorder="0" applyAlignment="0" applyProtection="0"/>
    <xf numFmtId="0" fontId="143" fillId="46" borderId="0" applyNumberFormat="0" applyBorder="0" applyAlignment="0" applyProtection="0"/>
    <xf numFmtId="0" fontId="143" fillId="46" borderId="0" applyNumberFormat="0" applyBorder="0" applyAlignment="0" applyProtection="0"/>
    <xf numFmtId="0" fontId="143" fillId="46" borderId="0" applyNumberFormat="0" applyBorder="0" applyAlignment="0" applyProtection="0"/>
    <xf numFmtId="0" fontId="143" fillId="46" borderId="0" applyNumberFormat="0" applyBorder="0" applyAlignment="0" applyProtection="0"/>
    <xf numFmtId="0" fontId="143" fillId="46" borderId="0" applyNumberFormat="0" applyBorder="0" applyAlignment="0" applyProtection="0"/>
    <xf numFmtId="0" fontId="143" fillId="46" borderId="0" applyNumberFormat="0" applyBorder="0" applyAlignment="0" applyProtection="0"/>
    <xf numFmtId="0" fontId="143" fillId="46" borderId="0" applyNumberFormat="0" applyBorder="0" applyAlignment="0" applyProtection="0"/>
    <xf numFmtId="0" fontId="89" fillId="0" borderId="39" applyNumberFormat="0" applyAlignment="0" applyProtection="0">
      <alignment horizontal="left" vertical="center"/>
    </xf>
    <xf numFmtId="0" fontId="89" fillId="0" borderId="42">
      <alignment horizontal="left" vertical="center"/>
    </xf>
    <xf numFmtId="0" fontId="145" fillId="0" borderId="43" applyNumberFormat="0" applyFill="0" applyAlignment="0" applyProtection="0"/>
    <xf numFmtId="0" fontId="146" fillId="0" borderId="40" applyNumberFormat="0" applyFill="0" applyAlignment="0" applyProtection="0"/>
    <xf numFmtId="0" fontId="145" fillId="0" borderId="43" applyNumberFormat="0" applyFill="0" applyAlignment="0" applyProtection="0"/>
    <xf numFmtId="0" fontId="145" fillId="0" borderId="43" applyNumberFormat="0" applyFill="0" applyAlignment="0" applyProtection="0"/>
    <xf numFmtId="0" fontId="145" fillId="0" borderId="43" applyNumberFormat="0" applyFill="0" applyAlignment="0" applyProtection="0"/>
    <xf numFmtId="0" fontId="145" fillId="0" borderId="43" applyNumberFormat="0" applyFill="0" applyAlignment="0" applyProtection="0"/>
    <xf numFmtId="0" fontId="145" fillId="0" borderId="43" applyNumberFormat="0" applyFill="0" applyAlignment="0" applyProtection="0"/>
    <xf numFmtId="0" fontId="145" fillId="0" borderId="43" applyNumberFormat="0" applyFill="0" applyAlignment="0" applyProtection="0"/>
    <xf numFmtId="0" fontId="145" fillId="0" borderId="43" applyNumberFormat="0" applyFill="0" applyAlignment="0" applyProtection="0"/>
    <xf numFmtId="0" fontId="145" fillId="0" borderId="43" applyNumberFormat="0" applyFill="0" applyAlignment="0" applyProtection="0"/>
    <xf numFmtId="0" fontId="147" fillId="0" borderId="12" applyNumberFormat="0" applyFill="0" applyAlignment="0" applyProtection="0"/>
    <xf numFmtId="0" fontId="145" fillId="0" borderId="43" applyNumberFormat="0" applyFill="0" applyAlignment="0" applyProtection="0"/>
    <xf numFmtId="0" fontId="145" fillId="0" borderId="43" applyNumberFormat="0" applyFill="0" applyAlignment="0" applyProtection="0"/>
    <xf numFmtId="0" fontId="147" fillId="0" borderId="12" applyNumberFormat="0" applyFill="0" applyAlignment="0" applyProtection="0"/>
    <xf numFmtId="0" fontId="145" fillId="0" borderId="43" applyNumberFormat="0" applyFill="0" applyAlignment="0" applyProtection="0"/>
    <xf numFmtId="0" fontId="145" fillId="0" borderId="43" applyNumberFormat="0" applyFill="0" applyAlignment="0" applyProtection="0"/>
    <xf numFmtId="0" fontId="145" fillId="0" borderId="43" applyNumberFormat="0" applyFill="0" applyAlignment="0" applyProtection="0"/>
    <xf numFmtId="0" fontId="147" fillId="0" borderId="12" applyNumberFormat="0" applyFill="0" applyAlignment="0" applyProtection="0"/>
    <xf numFmtId="0" fontId="145" fillId="0" borderId="43" applyNumberFormat="0" applyFill="0" applyAlignment="0" applyProtection="0"/>
    <xf numFmtId="0" fontId="146" fillId="0" borderId="40" applyNumberFormat="0" applyFill="0" applyAlignment="0" applyProtection="0"/>
    <xf numFmtId="0" fontId="146" fillId="0" borderId="40" applyNumberFormat="0" applyFill="0" applyAlignment="0" applyProtection="0"/>
    <xf numFmtId="0" fontId="146" fillId="0" borderId="40" applyNumberFormat="0" applyFill="0" applyAlignment="0" applyProtection="0"/>
    <xf numFmtId="0" fontId="146" fillId="0" borderId="40" applyNumberFormat="0" applyFill="0" applyAlignment="0" applyProtection="0"/>
    <xf numFmtId="0" fontId="146" fillId="0" borderId="40" applyNumberFormat="0" applyFill="0" applyAlignment="0" applyProtection="0"/>
    <xf numFmtId="0" fontId="146" fillId="0" borderId="40" applyNumberFormat="0" applyFill="0" applyAlignment="0" applyProtection="0"/>
    <xf numFmtId="0" fontId="146" fillId="0" borderId="40" applyNumberFormat="0" applyFill="0" applyAlignment="0" applyProtection="0"/>
    <xf numFmtId="0" fontId="148" fillId="0" borderId="13" applyNumberFormat="0" applyFill="0" applyAlignment="0" applyProtection="0"/>
    <xf numFmtId="0" fontId="149" fillId="0" borderId="41" applyNumberFormat="0" applyFill="0" applyAlignment="0" applyProtection="0"/>
    <xf numFmtId="0" fontId="148" fillId="0" borderId="13" applyNumberFormat="0" applyFill="0" applyAlignment="0" applyProtection="0"/>
    <xf numFmtId="0" fontId="148" fillId="0" borderId="13" applyNumberFormat="0" applyFill="0" applyAlignment="0" applyProtection="0"/>
    <xf numFmtId="0" fontId="148" fillId="0" borderId="13" applyNumberFormat="0" applyFill="0" applyAlignment="0" applyProtection="0"/>
    <xf numFmtId="0" fontId="148" fillId="0" borderId="13" applyNumberFormat="0" applyFill="0" applyAlignment="0" applyProtection="0"/>
    <xf numFmtId="0" fontId="148" fillId="0" borderId="13" applyNumberFormat="0" applyFill="0" applyAlignment="0" applyProtection="0"/>
    <xf numFmtId="0" fontId="148" fillId="0" borderId="13" applyNumberFormat="0" applyFill="0" applyAlignment="0" applyProtection="0"/>
    <xf numFmtId="0" fontId="148" fillId="0" borderId="13" applyNumberFormat="0" applyFill="0" applyAlignment="0" applyProtection="0"/>
    <xf numFmtId="0" fontId="148" fillId="0" borderId="13" applyNumberFormat="0" applyFill="0" applyAlignment="0" applyProtection="0"/>
    <xf numFmtId="0" fontId="150" fillId="0" borderId="13" applyNumberFormat="0" applyFill="0" applyAlignment="0" applyProtection="0"/>
    <xf numFmtId="0" fontId="148" fillId="0" borderId="13" applyNumberFormat="0" applyFill="0" applyAlignment="0" applyProtection="0"/>
    <xf numFmtId="0" fontId="148" fillId="0" borderId="13" applyNumberFormat="0" applyFill="0" applyAlignment="0" applyProtection="0"/>
    <xf numFmtId="0" fontId="150" fillId="0" borderId="13" applyNumberFormat="0" applyFill="0" applyAlignment="0" applyProtection="0"/>
    <xf numFmtId="0" fontId="148" fillId="0" borderId="13" applyNumberFormat="0" applyFill="0" applyAlignment="0" applyProtection="0"/>
    <xf numFmtId="0" fontId="148" fillId="0" borderId="13" applyNumberFormat="0" applyFill="0" applyAlignment="0" applyProtection="0"/>
    <xf numFmtId="0" fontId="148" fillId="0" borderId="13" applyNumberFormat="0" applyFill="0" applyAlignment="0" applyProtection="0"/>
    <xf numFmtId="0" fontId="150" fillId="0" borderId="13" applyNumberFormat="0" applyFill="0" applyAlignment="0" applyProtection="0"/>
    <xf numFmtId="0" fontId="148" fillId="0" borderId="13"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51" fillId="0" borderId="44" applyNumberFormat="0" applyFill="0" applyAlignment="0" applyProtection="0"/>
    <xf numFmtId="0" fontId="152" fillId="0" borderId="28" applyNumberFormat="0" applyFill="0" applyAlignment="0" applyProtection="0"/>
    <xf numFmtId="0" fontId="151" fillId="0" borderId="44" applyNumberFormat="0" applyFill="0" applyAlignment="0" applyProtection="0"/>
    <xf numFmtId="0" fontId="151" fillId="0" borderId="44" applyNumberFormat="0" applyFill="0" applyAlignment="0" applyProtection="0"/>
    <xf numFmtId="0" fontId="151" fillId="0" borderId="44" applyNumberFormat="0" applyFill="0" applyAlignment="0" applyProtection="0"/>
    <xf numFmtId="0" fontId="151" fillId="0" borderId="44" applyNumberFormat="0" applyFill="0" applyAlignment="0" applyProtection="0"/>
    <xf numFmtId="0" fontId="151" fillId="0" borderId="44" applyNumberFormat="0" applyFill="0" applyAlignment="0" applyProtection="0"/>
    <xf numFmtId="0" fontId="151" fillId="0" borderId="44" applyNumberFormat="0" applyFill="0" applyAlignment="0" applyProtection="0"/>
    <xf numFmtId="0" fontId="151" fillId="0" borderId="44" applyNumberFormat="0" applyFill="0" applyAlignment="0" applyProtection="0"/>
    <xf numFmtId="0" fontId="151" fillId="0" borderId="44" applyNumberFormat="0" applyFill="0" applyAlignment="0" applyProtection="0"/>
    <xf numFmtId="0" fontId="153" fillId="0" borderId="14" applyNumberFormat="0" applyFill="0" applyAlignment="0" applyProtection="0"/>
    <xf numFmtId="0" fontId="151" fillId="0" borderId="44" applyNumberFormat="0" applyFill="0" applyAlignment="0" applyProtection="0"/>
    <xf numFmtId="0" fontId="151" fillId="0" borderId="44" applyNumberFormat="0" applyFill="0" applyAlignment="0" applyProtection="0"/>
    <xf numFmtId="0" fontId="153" fillId="0" borderId="14" applyNumberFormat="0" applyFill="0" applyAlignment="0" applyProtection="0"/>
    <xf numFmtId="0" fontId="151" fillId="0" borderId="44" applyNumberFormat="0" applyFill="0" applyAlignment="0" applyProtection="0"/>
    <xf numFmtId="0" fontId="151" fillId="0" borderId="44" applyNumberFormat="0" applyFill="0" applyAlignment="0" applyProtection="0"/>
    <xf numFmtId="0" fontId="151" fillId="0" borderId="44" applyNumberFormat="0" applyFill="0" applyAlignment="0" applyProtection="0"/>
    <xf numFmtId="0" fontId="153" fillId="0" borderId="14" applyNumberFormat="0" applyFill="0" applyAlignment="0" applyProtection="0"/>
    <xf numFmtId="0" fontId="151" fillId="0" borderId="44" applyNumberFormat="0" applyFill="0" applyAlignment="0" applyProtection="0"/>
    <xf numFmtId="0" fontId="152" fillId="0" borderId="28" applyNumberFormat="0" applyFill="0" applyAlignment="0" applyProtection="0"/>
    <xf numFmtId="0" fontId="152" fillId="0" borderId="28" applyNumberFormat="0" applyFill="0" applyAlignment="0" applyProtection="0"/>
    <xf numFmtId="0" fontId="152" fillId="0" borderId="28" applyNumberFormat="0" applyFill="0" applyAlignment="0" applyProtection="0"/>
    <xf numFmtId="0" fontId="152" fillId="0" borderId="28" applyNumberFormat="0" applyFill="0" applyAlignment="0" applyProtection="0"/>
    <xf numFmtId="0" fontId="152" fillId="0" borderId="28" applyNumberFormat="0" applyFill="0" applyAlignment="0" applyProtection="0"/>
    <xf numFmtId="0" fontId="152" fillId="0" borderId="28" applyNumberFormat="0" applyFill="0" applyAlignment="0" applyProtection="0"/>
    <xf numFmtId="0" fontId="152" fillId="0" borderId="28" applyNumberFormat="0" applyFill="0" applyAlignment="0" applyProtection="0"/>
    <xf numFmtId="0" fontId="151" fillId="0" borderId="0" applyNumberFormat="0" applyFill="0" applyBorder="0" applyAlignment="0" applyProtection="0"/>
    <xf numFmtId="0" fontId="152"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3"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3"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3" fillId="0" borderId="0" applyNumberFormat="0" applyFill="0" applyBorder="0" applyAlignment="0" applyProtection="0"/>
    <xf numFmtId="0" fontId="151"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4" fillId="0" borderId="0"/>
    <xf numFmtId="3" fontId="155" fillId="0" borderId="0">
      <alignment vertical="top"/>
    </xf>
    <xf numFmtId="3" fontId="155" fillId="0" borderId="0">
      <alignment vertical="top"/>
    </xf>
    <xf numFmtId="3" fontId="155" fillId="0" borderId="0">
      <alignment vertical="top"/>
    </xf>
    <xf numFmtId="2" fontId="156" fillId="1" borderId="29">
      <alignment horizontal="left"/>
      <protection locked="0"/>
    </xf>
    <xf numFmtId="0" fontId="157" fillId="0" borderId="0"/>
    <xf numFmtId="0" fontId="157" fillId="0" borderId="0"/>
    <xf numFmtId="0" fontId="158" fillId="0" borderId="0"/>
    <xf numFmtId="0" fontId="158" fillId="0" borderId="0"/>
    <xf numFmtId="0" fontId="159" fillId="0" borderId="0"/>
    <xf numFmtId="3" fontId="25" fillId="65" borderId="25" applyFont="0" applyProtection="0">
      <alignment horizontal="right"/>
    </xf>
    <xf numFmtId="0" fontId="25" fillId="65" borderId="29" applyNumberFormat="0" applyFont="0" applyBorder="0" applyAlignment="0" applyProtection="0">
      <alignment horizontal="left"/>
    </xf>
    <xf numFmtId="0" fontId="160" fillId="0" borderId="0" applyNumberFormat="0" applyFill="0" applyBorder="0" applyAlignment="0" applyProtection="0">
      <alignment vertical="top"/>
      <protection locked="0"/>
    </xf>
    <xf numFmtId="0" fontId="94" fillId="0" borderId="30" applyNumberFormat="0" applyFill="0" applyAlignment="0" applyProtection="0"/>
    <xf numFmtId="2" fontId="161" fillId="0" borderId="25">
      <alignment horizontal="center" vertical="center"/>
    </xf>
    <xf numFmtId="0" fontId="162" fillId="0" borderId="0" applyNumberFormat="0" applyFill="0" applyBorder="0" applyAlignment="0" applyProtection="0">
      <alignment vertical="top"/>
      <protection locked="0"/>
    </xf>
    <xf numFmtId="0" fontId="56" fillId="9" borderId="0" applyNumberFormat="0" applyBorder="0" applyAlignment="0" applyProtection="0"/>
    <xf numFmtId="0" fontId="163" fillId="45" borderId="0" applyNumberFormat="0" applyBorder="0" applyAlignment="0" applyProtection="0"/>
    <xf numFmtId="0" fontId="164" fillId="71" borderId="15" applyNumberFormat="0" applyAlignment="0" applyProtection="0"/>
    <xf numFmtId="0" fontId="165" fillId="49" borderId="26" applyNumberFormat="0" applyAlignment="0" applyProtection="0"/>
    <xf numFmtId="0" fontId="165" fillId="49" borderId="26" applyNumberFormat="0" applyAlignment="0" applyProtection="0"/>
    <xf numFmtId="0" fontId="165" fillId="49" borderId="26" applyNumberFormat="0" applyAlignment="0" applyProtection="0"/>
    <xf numFmtId="0" fontId="164" fillId="71" borderId="15" applyNumberFormat="0" applyAlignment="0" applyProtection="0"/>
    <xf numFmtId="0" fontId="164" fillId="71" borderId="15" applyNumberFormat="0" applyAlignment="0" applyProtection="0"/>
    <xf numFmtId="0" fontId="164" fillId="71" borderId="15" applyNumberFormat="0" applyAlignment="0" applyProtection="0"/>
    <xf numFmtId="0" fontId="164" fillId="71" borderId="15" applyNumberFormat="0" applyAlignment="0" applyProtection="0"/>
    <xf numFmtId="0" fontId="164" fillId="71" borderId="15" applyNumberFormat="0" applyAlignment="0" applyProtection="0"/>
    <xf numFmtId="0" fontId="164" fillId="71" borderId="15" applyNumberFormat="0" applyAlignment="0" applyProtection="0"/>
    <xf numFmtId="0" fontId="164" fillId="71" borderId="15" applyNumberFormat="0" applyAlignment="0" applyProtection="0"/>
    <xf numFmtId="0" fontId="164" fillId="71" borderId="15" applyNumberFormat="0" applyAlignment="0" applyProtection="0"/>
    <xf numFmtId="0" fontId="164" fillId="11" borderId="15" applyNumberFormat="0" applyAlignment="0" applyProtection="0"/>
    <xf numFmtId="0" fontId="164" fillId="71" borderId="15" applyNumberFormat="0" applyAlignment="0" applyProtection="0"/>
    <xf numFmtId="0" fontId="164" fillId="71" borderId="15" applyNumberFormat="0" applyAlignment="0" applyProtection="0"/>
    <xf numFmtId="0" fontId="164" fillId="11" borderId="15" applyNumberFormat="0" applyAlignment="0" applyProtection="0"/>
    <xf numFmtId="0" fontId="164" fillId="71" borderId="15" applyNumberFormat="0" applyAlignment="0" applyProtection="0"/>
    <xf numFmtId="0" fontId="164" fillId="71" borderId="15" applyNumberFormat="0" applyAlignment="0" applyProtection="0"/>
    <xf numFmtId="0" fontId="164" fillId="71" borderId="15" applyNumberFormat="0" applyAlignment="0" applyProtection="0"/>
    <xf numFmtId="0" fontId="164" fillId="11" borderId="15" applyNumberFormat="0" applyAlignment="0" applyProtection="0"/>
    <xf numFmtId="0" fontId="164" fillId="71" borderId="15" applyNumberFormat="0" applyAlignment="0" applyProtection="0"/>
    <xf numFmtId="0" fontId="165" fillId="49" borderId="26" applyNumberFormat="0" applyAlignment="0" applyProtection="0"/>
    <xf numFmtId="0" fontId="165" fillId="49" borderId="26" applyNumberFormat="0" applyAlignment="0" applyProtection="0"/>
    <xf numFmtId="0" fontId="165" fillId="49" borderId="26" applyNumberFormat="0" applyAlignment="0" applyProtection="0"/>
    <xf numFmtId="0" fontId="165" fillId="49" borderId="26" applyNumberFormat="0" applyAlignment="0" applyProtection="0"/>
    <xf numFmtId="0" fontId="165" fillId="49" borderId="26" applyNumberFormat="0" applyAlignment="0" applyProtection="0"/>
    <xf numFmtId="0" fontId="165" fillId="49" borderId="26" applyNumberFormat="0" applyAlignment="0" applyProtection="0"/>
    <xf numFmtId="0" fontId="165" fillId="49" borderId="26" applyNumberFormat="0" applyAlignment="0" applyProtection="0"/>
    <xf numFmtId="0" fontId="165" fillId="49" borderId="26" applyNumberFormat="0" applyAlignment="0" applyProtection="0"/>
    <xf numFmtId="0" fontId="165" fillId="49" borderId="26" applyNumberFormat="0" applyAlignment="0" applyProtection="0"/>
    <xf numFmtId="0" fontId="165" fillId="49" borderId="26" applyNumberFormat="0" applyAlignment="0" applyProtection="0"/>
    <xf numFmtId="0" fontId="165" fillId="49" borderId="26" applyNumberFormat="0" applyAlignment="0" applyProtection="0"/>
    <xf numFmtId="0" fontId="165" fillId="49" borderId="26" applyNumberFormat="0" applyAlignment="0" applyProtection="0"/>
    <xf numFmtId="0" fontId="165" fillId="49" borderId="26" applyNumberFormat="0" applyAlignment="0" applyProtection="0"/>
    <xf numFmtId="0" fontId="165" fillId="49" borderId="26" applyNumberFormat="0" applyAlignment="0" applyProtection="0"/>
    <xf numFmtId="0" fontId="165" fillId="49" borderId="26" applyNumberFormat="0" applyAlignment="0" applyProtection="0"/>
    <xf numFmtId="0" fontId="165" fillId="49" borderId="26" applyNumberFormat="0" applyAlignment="0" applyProtection="0"/>
    <xf numFmtId="0" fontId="165" fillId="49" borderId="26" applyNumberFormat="0" applyAlignment="0" applyProtection="0"/>
    <xf numFmtId="0" fontId="165" fillId="49" borderId="26" applyNumberFormat="0" applyAlignment="0" applyProtection="0"/>
    <xf numFmtId="0" fontId="165" fillId="49" borderId="26" applyNumberFormat="0" applyAlignment="0" applyProtection="0"/>
    <xf numFmtId="0" fontId="165" fillId="49" borderId="26" applyNumberFormat="0" applyAlignment="0" applyProtection="0"/>
    <xf numFmtId="0" fontId="165" fillId="49" borderId="26" applyNumberFormat="0" applyAlignment="0" applyProtection="0"/>
    <xf numFmtId="0" fontId="25" fillId="67" borderId="31" applyNumberFormat="0" applyFont="0" applyAlignment="0" applyProtection="0"/>
    <xf numFmtId="0" fontId="25" fillId="67" borderId="31" applyNumberFormat="0" applyFont="0" applyAlignment="0" applyProtection="0"/>
    <xf numFmtId="0" fontId="78" fillId="58" borderId="0" applyNumberFormat="0" applyBorder="0" applyAlignment="0" applyProtection="0"/>
    <xf numFmtId="0" fontId="78" fillId="59" borderId="0" applyNumberFormat="0" applyBorder="0" applyAlignment="0" applyProtection="0"/>
    <xf numFmtId="0" fontId="78" fillId="60" borderId="0" applyNumberFormat="0" applyBorder="0" applyAlignment="0" applyProtection="0"/>
    <xf numFmtId="0" fontId="78" fillId="55" borderId="0" applyNumberFormat="0" applyBorder="0" applyAlignment="0" applyProtection="0"/>
    <xf numFmtId="0" fontId="78" fillId="56" borderId="0" applyNumberFormat="0" applyBorder="0" applyAlignment="0" applyProtection="0"/>
    <xf numFmtId="0" fontId="78" fillId="61" borderId="0" applyNumberFormat="0" applyBorder="0" applyAlignment="0" applyProtection="0"/>
    <xf numFmtId="0" fontId="87" fillId="46" borderId="0" applyNumberFormat="0" applyBorder="0" applyAlignment="0" applyProtection="0"/>
    <xf numFmtId="0" fontId="96" fillId="63" borderId="32" applyNumberFormat="0" applyAlignment="0" applyProtection="0"/>
    <xf numFmtId="0" fontId="96" fillId="63" borderId="32" applyNumberFormat="0" applyAlignment="0" applyProtection="0"/>
    <xf numFmtId="0" fontId="92"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17" fillId="0" borderId="0" applyFill="0" applyBorder="0" applyAlignment="0"/>
    <xf numFmtId="0" fontId="117" fillId="0" borderId="0" applyFill="0" applyBorder="0" applyAlignment="0"/>
    <xf numFmtId="0" fontId="117" fillId="0" borderId="0" applyFill="0" applyBorder="0" applyAlignment="0"/>
    <xf numFmtId="193" fontId="118" fillId="0" borderId="0" applyFill="0" applyBorder="0" applyAlignment="0"/>
    <xf numFmtId="0" fontId="117" fillId="0" borderId="0" applyFill="0" applyBorder="0" applyAlignment="0"/>
    <xf numFmtId="0" fontId="167" fillId="0" borderId="30" applyNumberFormat="0" applyFill="0" applyAlignment="0" applyProtection="0"/>
    <xf numFmtId="0" fontId="168" fillId="0" borderId="17" applyNumberFormat="0" applyFill="0" applyAlignment="0" applyProtection="0"/>
    <xf numFmtId="0" fontId="167" fillId="0" borderId="30" applyNumberFormat="0" applyFill="0" applyAlignment="0" applyProtection="0"/>
    <xf numFmtId="0" fontId="167" fillId="0" borderId="30" applyNumberFormat="0" applyFill="0" applyAlignment="0" applyProtection="0"/>
    <xf numFmtId="0" fontId="167" fillId="0" borderId="30" applyNumberFormat="0" applyFill="0" applyAlignment="0" applyProtection="0"/>
    <xf numFmtId="0" fontId="167" fillId="0" borderId="30" applyNumberFormat="0" applyFill="0" applyAlignment="0" applyProtection="0"/>
    <xf numFmtId="0" fontId="167" fillId="0" borderId="30" applyNumberFormat="0" applyFill="0" applyAlignment="0" applyProtection="0"/>
    <xf numFmtId="0" fontId="167" fillId="0" borderId="30" applyNumberFormat="0" applyFill="0" applyAlignment="0" applyProtection="0"/>
    <xf numFmtId="0" fontId="167" fillId="0" borderId="30" applyNumberFormat="0" applyFill="0" applyAlignment="0" applyProtection="0"/>
    <xf numFmtId="0" fontId="85" fillId="0" borderId="0" applyNumberFormat="0" applyFill="0" applyBorder="0" applyAlignment="0" applyProtection="0"/>
    <xf numFmtId="0" fontId="95" fillId="0" borderId="0">
      <alignment horizontal="center"/>
    </xf>
    <xf numFmtId="0" fontId="95" fillId="0" borderId="0">
      <alignment horizontal="center"/>
    </xf>
    <xf numFmtId="0" fontId="95" fillId="0" borderId="0">
      <alignment horizontal="center"/>
    </xf>
    <xf numFmtId="0" fontId="95" fillId="0" borderId="0">
      <alignment horizontal="center"/>
    </xf>
    <xf numFmtId="0" fontId="95" fillId="0" borderId="0">
      <alignment horizontal="center"/>
    </xf>
    <xf numFmtId="0" fontId="95" fillId="0" borderId="0">
      <alignment horizontal="center"/>
    </xf>
    <xf numFmtId="0" fontId="95" fillId="0" borderId="0">
      <alignment horizontal="center"/>
    </xf>
    <xf numFmtId="0" fontId="95" fillId="0" borderId="0">
      <alignment horizontal="center"/>
    </xf>
    <xf numFmtId="0" fontId="95" fillId="0" borderId="0">
      <alignment horizontal="center"/>
    </xf>
    <xf numFmtId="0" fontId="95" fillId="0" borderId="0">
      <alignment horizontal="center"/>
    </xf>
    <xf numFmtId="202" fontId="169" fillId="0" borderId="0" applyFont="0" applyBorder="0" applyAlignment="0">
      <alignment horizontal="center"/>
    </xf>
    <xf numFmtId="203"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18" fillId="0" borderId="0" applyFont="0" applyFill="0" applyBorder="0" applyAlignment="0" applyProtection="0"/>
    <xf numFmtId="195" fontId="18" fillId="0" borderId="0" applyFont="0" applyFill="0" applyBorder="0" applyAlignment="0" applyProtection="0"/>
    <xf numFmtId="204" fontId="25" fillId="0" borderId="0" applyFont="0" applyFill="0" applyBorder="0" applyAlignment="0" applyProtection="0"/>
    <xf numFmtId="0" fontId="170" fillId="71" borderId="0" applyNumberFormat="0" applyBorder="0" applyAlignment="0" applyProtection="0"/>
    <xf numFmtId="0" fontId="57" fillId="10" borderId="0" applyNumberFormat="0" applyBorder="0" applyAlignment="0" applyProtection="0"/>
    <xf numFmtId="0" fontId="171" fillId="10" borderId="0" applyNumberFormat="0" applyBorder="0" applyAlignment="0" applyProtection="0"/>
    <xf numFmtId="0" fontId="172" fillId="71" borderId="0" applyNumberFormat="0" applyBorder="0" applyAlignment="0" applyProtection="0"/>
    <xf numFmtId="0" fontId="170" fillId="71" borderId="0" applyNumberFormat="0" applyBorder="0" applyAlignment="0" applyProtection="0"/>
    <xf numFmtId="0" fontId="170" fillId="71" borderId="0" applyNumberFormat="0" applyBorder="0" applyAlignment="0" applyProtection="0"/>
    <xf numFmtId="0" fontId="170" fillId="71" borderId="0" applyNumberFormat="0" applyBorder="0" applyAlignment="0" applyProtection="0"/>
    <xf numFmtId="0" fontId="170" fillId="71" borderId="0" applyNumberFormat="0" applyBorder="0" applyAlignment="0" applyProtection="0"/>
    <xf numFmtId="0" fontId="170" fillId="71" borderId="0" applyNumberFormat="0" applyBorder="0" applyAlignment="0" applyProtection="0"/>
    <xf numFmtId="0" fontId="170" fillId="71" borderId="0" applyNumberFormat="0" applyBorder="0" applyAlignment="0" applyProtection="0"/>
    <xf numFmtId="0" fontId="170" fillId="71" borderId="0" applyNumberFormat="0" applyBorder="0" applyAlignment="0" applyProtection="0"/>
    <xf numFmtId="205" fontId="25" fillId="0" borderId="0"/>
    <xf numFmtId="206" fontId="17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5"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8"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5" fillId="0" borderId="0"/>
    <xf numFmtId="0" fontId="95" fillId="0" borderId="0"/>
    <xf numFmtId="0" fontId="95" fillId="0" borderId="0"/>
    <xf numFmtId="0" fontId="95" fillId="0" borderId="0"/>
    <xf numFmtId="0" fontId="95" fillId="0" borderId="0"/>
    <xf numFmtId="0" fontId="95" fillId="0" borderId="0"/>
    <xf numFmtId="0" fontId="43" fillId="0" borderId="0"/>
    <xf numFmtId="0" fontId="43" fillId="0" borderId="0"/>
    <xf numFmtId="0" fontId="43" fillId="0" borderId="0"/>
    <xf numFmtId="0" fontId="43" fillId="0" borderId="0"/>
    <xf numFmtId="0" fontId="18" fillId="0" borderId="0"/>
    <xf numFmtId="0" fontId="43" fillId="0" borderId="0"/>
    <xf numFmtId="0" fontId="18" fillId="0" borderId="0"/>
    <xf numFmtId="0" fontId="43" fillId="0" borderId="0"/>
    <xf numFmtId="0" fontId="43" fillId="0" borderId="0"/>
    <xf numFmtId="0" fontId="43"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32" fillId="0" borderId="0"/>
    <xf numFmtId="0" fontId="132" fillId="0" borderId="0"/>
    <xf numFmtId="0" fontId="132" fillId="0" borderId="0"/>
    <xf numFmtId="0" fontId="13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5"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5"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5" fillId="0" borderId="0"/>
    <xf numFmtId="0" fontId="43" fillId="0" borderId="0"/>
    <xf numFmtId="0" fontId="43" fillId="0" borderId="0"/>
    <xf numFmtId="0" fontId="43" fillId="0" borderId="0"/>
    <xf numFmtId="0" fontId="43" fillId="0" borderId="0"/>
    <xf numFmtId="0" fontId="43" fillId="0" borderId="0"/>
    <xf numFmtId="0" fontId="18" fillId="0" borderId="0"/>
    <xf numFmtId="0" fontId="95" fillId="0" borderId="0"/>
    <xf numFmtId="0" fontId="18" fillId="0" borderId="0"/>
    <xf numFmtId="0" fontId="95" fillId="0" borderId="0"/>
    <xf numFmtId="0" fontId="43" fillId="0" borderId="0"/>
    <xf numFmtId="0" fontId="43" fillId="0" borderId="0"/>
    <xf numFmtId="0" fontId="95"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5"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132" fillId="0" borderId="0"/>
    <xf numFmtId="0" fontId="132" fillId="0" borderId="0"/>
    <xf numFmtId="0" fontId="132" fillId="0" borderId="0"/>
    <xf numFmtId="0" fontId="13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8" fillId="0" borderId="0"/>
    <xf numFmtId="0" fontId="43" fillId="0" borderId="0"/>
    <xf numFmtId="0" fontId="18" fillId="0" borderId="0"/>
    <xf numFmtId="0" fontId="43" fillId="0" borderId="0"/>
    <xf numFmtId="0" fontId="43" fillId="0" borderId="0"/>
    <xf numFmtId="0" fontId="130" fillId="0" borderId="0"/>
    <xf numFmtId="0" fontId="130"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207" fontId="25"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30" fillId="0" borderId="0"/>
    <xf numFmtId="0" fontId="18"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5"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30" fillId="0" borderId="0"/>
    <xf numFmtId="0" fontId="95" fillId="0" borderId="0"/>
    <xf numFmtId="0" fontId="95" fillId="0" borderId="0"/>
    <xf numFmtId="192" fontId="25" fillId="0" borderId="0"/>
    <xf numFmtId="192" fontId="25" fillId="0" borderId="0"/>
    <xf numFmtId="0" fontId="18"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5"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5"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5"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192" fontId="95" fillId="0" borderId="0"/>
    <xf numFmtId="192" fontId="95"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5" fillId="0" borderId="0"/>
    <xf numFmtId="192" fontId="95"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5" fillId="0" borderId="0"/>
    <xf numFmtId="0" fontId="95"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5"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5" fillId="0" borderId="0"/>
    <xf numFmtId="0" fontId="43" fillId="0" borderId="0"/>
    <xf numFmtId="208" fontId="174"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8" fillId="0" borderId="0"/>
    <xf numFmtId="0" fontId="130"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30"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5" fillId="0" borderId="0"/>
    <xf numFmtId="0" fontId="95" fillId="0" borderId="0"/>
    <xf numFmtId="0" fontId="95" fillId="0" borderId="0"/>
    <xf numFmtId="0" fontId="95" fillId="0" borderId="0"/>
    <xf numFmtId="0" fontId="95" fillId="0" borderId="0"/>
    <xf numFmtId="0" fontId="95"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5" fillId="0" borderId="0"/>
    <xf numFmtId="0" fontId="43" fillId="0" borderId="0"/>
    <xf numFmtId="0" fontId="43" fillId="0" borderId="0"/>
    <xf numFmtId="0" fontId="43" fillId="0" borderId="0"/>
    <xf numFmtId="0" fontId="43" fillId="0" borderId="0"/>
    <xf numFmtId="0" fontId="43" fillId="0" borderId="0"/>
    <xf numFmtId="0" fontId="18" fillId="0" borderId="0"/>
    <xf numFmtId="0" fontId="18" fillId="0" borderId="0"/>
    <xf numFmtId="0" fontId="43" fillId="0" borderId="0"/>
    <xf numFmtId="0" fontId="43" fillId="0" borderId="0"/>
    <xf numFmtId="0" fontId="43" fillId="0" borderId="0"/>
    <xf numFmtId="0" fontId="43" fillId="0" borderId="0"/>
    <xf numFmtId="0" fontId="43" fillId="0" borderId="0"/>
    <xf numFmtId="0" fontId="95" fillId="0" borderId="0"/>
    <xf numFmtId="0" fontId="95" fillId="0" borderId="0"/>
    <xf numFmtId="0" fontId="95" fillId="0" borderId="0"/>
    <xf numFmtId="0" fontId="95" fillId="0" borderId="0"/>
    <xf numFmtId="0" fontId="95" fillId="0" borderId="0"/>
    <xf numFmtId="0" fontId="95" fillId="0" borderId="0"/>
    <xf numFmtId="0" fontId="132" fillId="0" borderId="0"/>
    <xf numFmtId="0" fontId="132" fillId="0" borderId="0"/>
    <xf numFmtId="0" fontId="132" fillId="0" borderId="0"/>
    <xf numFmtId="0" fontId="13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8" fillId="0" borderId="0"/>
    <xf numFmtId="0" fontId="18" fillId="0" borderId="0"/>
    <xf numFmtId="0" fontId="43" fillId="0" borderId="0"/>
    <xf numFmtId="0" fontId="43" fillId="0" borderId="0"/>
    <xf numFmtId="0" fontId="43" fillId="0" borderId="0"/>
    <xf numFmtId="0" fontId="43" fillId="0" borderId="0"/>
    <xf numFmtId="0" fontId="43" fillId="0" borderId="0"/>
    <xf numFmtId="0" fontId="18"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5" fillId="0" borderId="0"/>
    <xf numFmtId="0" fontId="43" fillId="0" borderId="0"/>
    <xf numFmtId="0" fontId="132" fillId="0" borderId="0"/>
    <xf numFmtId="0" fontId="132" fillId="0" borderId="0"/>
    <xf numFmtId="0" fontId="43" fillId="0" borderId="0"/>
    <xf numFmtId="0" fontId="43" fillId="0" borderId="0"/>
    <xf numFmtId="0" fontId="43" fillId="0" borderId="0"/>
    <xf numFmtId="0" fontId="43" fillId="0" borderId="0"/>
    <xf numFmtId="0" fontId="43" fillId="0" borderId="0"/>
    <xf numFmtId="0" fontId="132" fillId="0" borderId="0"/>
    <xf numFmtId="0" fontId="132" fillId="0" borderId="0"/>
    <xf numFmtId="0" fontId="13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5" fillId="0" borderId="0"/>
    <xf numFmtId="0" fontId="95" fillId="0" borderId="0"/>
    <xf numFmtId="0" fontId="95" fillId="0" borderId="0"/>
    <xf numFmtId="0" fontId="95" fillId="0" borderId="0"/>
    <xf numFmtId="0" fontId="95" fillId="0" borderId="0"/>
    <xf numFmtId="0" fontId="95"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5" fillId="0" borderId="0"/>
    <xf numFmtId="0" fontId="95" fillId="0" borderId="0"/>
    <xf numFmtId="0" fontId="95" fillId="0" borderId="0"/>
    <xf numFmtId="0" fontId="95" fillId="0" borderId="0"/>
    <xf numFmtId="0" fontId="95" fillId="0" borderId="0"/>
    <xf numFmtId="0" fontId="95" fillId="0" borderId="0"/>
    <xf numFmtId="0" fontId="132" fillId="0" borderId="0"/>
    <xf numFmtId="0" fontId="132" fillId="0" borderId="0"/>
    <xf numFmtId="0" fontId="132" fillId="0" borderId="0"/>
    <xf numFmtId="0" fontId="43" fillId="0" borderId="0"/>
    <xf numFmtId="0" fontId="43" fillId="0" borderId="0"/>
    <xf numFmtId="0" fontId="43" fillId="0" borderId="0"/>
    <xf numFmtId="0" fontId="43" fillId="0" borderId="0"/>
    <xf numFmtId="0" fontId="43" fillId="0" borderId="0"/>
    <xf numFmtId="0" fontId="13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5" fillId="0" borderId="0"/>
    <xf numFmtId="0" fontId="95" fillId="0" borderId="0"/>
    <xf numFmtId="0" fontId="95" fillId="0" borderId="0"/>
    <xf numFmtId="0" fontId="43" fillId="0" borderId="0"/>
    <xf numFmtId="0" fontId="43" fillId="0" borderId="0"/>
    <xf numFmtId="0" fontId="43" fillId="0" borderId="0"/>
    <xf numFmtId="0" fontId="43" fillId="0" borderId="0"/>
    <xf numFmtId="0" fontId="43"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5" fillId="0" borderId="0"/>
    <xf numFmtId="0" fontId="95" fillId="0" borderId="0"/>
    <xf numFmtId="0" fontId="95" fillId="0" borderId="0"/>
    <xf numFmtId="0" fontId="95" fillId="0" borderId="0"/>
    <xf numFmtId="0" fontId="95" fillId="0" borderId="0"/>
    <xf numFmtId="0" fontId="95"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32" fillId="0" borderId="0"/>
    <xf numFmtId="0" fontId="132" fillId="0" borderId="0"/>
    <xf numFmtId="0" fontId="132" fillId="0" borderId="0"/>
    <xf numFmtId="0" fontId="13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5" fillId="0" borderId="0"/>
    <xf numFmtId="0" fontId="43" fillId="0" borderId="0"/>
    <xf numFmtId="0" fontId="43" fillId="0" borderId="0"/>
    <xf numFmtId="0" fontId="43" fillId="0" borderId="0"/>
    <xf numFmtId="0" fontId="43" fillId="0" borderId="0"/>
    <xf numFmtId="0" fontId="43" fillId="0" borderId="0"/>
    <xf numFmtId="0" fontId="95"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5" fillId="0" borderId="0"/>
    <xf numFmtId="0" fontId="43" fillId="0" borderId="0"/>
    <xf numFmtId="0" fontId="95"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8"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5"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5"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5" fillId="0" borderId="0"/>
    <xf numFmtId="0" fontId="95" fillId="0" borderId="0"/>
    <xf numFmtId="0" fontId="95" fillId="0" borderId="0"/>
    <xf numFmtId="0" fontId="95" fillId="0" borderId="0"/>
    <xf numFmtId="0" fontId="95" fillId="0" borderId="0"/>
    <xf numFmtId="0" fontId="95" fillId="0" borderId="0"/>
    <xf numFmtId="0" fontId="132" fillId="0" borderId="0"/>
    <xf numFmtId="0" fontId="132" fillId="0" borderId="0"/>
    <xf numFmtId="0" fontId="13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5"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5"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8"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5" fillId="0" borderId="0"/>
    <xf numFmtId="0" fontId="95"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5" fillId="0" borderId="0"/>
    <xf numFmtId="0" fontId="95" fillId="0" borderId="0"/>
    <xf numFmtId="0" fontId="18"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5" fillId="0" borderId="0"/>
    <xf numFmtId="0" fontId="95" fillId="0" borderId="0"/>
    <xf numFmtId="0" fontId="95" fillId="0" borderId="0"/>
    <xf numFmtId="0" fontId="132" fillId="0" borderId="0"/>
    <xf numFmtId="0" fontId="132" fillId="0" borderId="0"/>
    <xf numFmtId="0" fontId="132" fillId="0" borderId="0"/>
    <xf numFmtId="0" fontId="13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192" fontId="95" fillId="0" borderId="0"/>
    <xf numFmtId="0" fontId="43" fillId="0" borderId="0"/>
    <xf numFmtId="192" fontId="95" fillId="0" borderId="0"/>
    <xf numFmtId="0" fontId="18" fillId="0" borderId="0"/>
    <xf numFmtId="0" fontId="43" fillId="0" borderId="0"/>
    <xf numFmtId="0" fontId="43" fillId="0" borderId="0"/>
    <xf numFmtId="0" fontId="43" fillId="0" borderId="0"/>
    <xf numFmtId="0" fontId="43" fillId="0" borderId="0"/>
    <xf numFmtId="0" fontId="95"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5" fillId="0" borderId="0"/>
    <xf numFmtId="0" fontId="95" fillId="0" borderId="0"/>
    <xf numFmtId="0" fontId="95" fillId="0" borderId="0"/>
    <xf numFmtId="0" fontId="95" fillId="0" borderId="0"/>
    <xf numFmtId="0" fontId="25" fillId="0" borderId="0"/>
    <xf numFmtId="0" fontId="43" fillId="0" borderId="0"/>
    <xf numFmtId="0" fontId="43" fillId="0" borderId="0"/>
    <xf numFmtId="0" fontId="43" fillId="0" borderId="0"/>
    <xf numFmtId="0" fontId="43" fillId="0" borderId="0"/>
    <xf numFmtId="0" fontId="43" fillId="0" borderId="0"/>
    <xf numFmtId="0" fontId="95" fillId="0" borderId="0"/>
    <xf numFmtId="0" fontId="95"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5"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5" fillId="0" borderId="0"/>
    <xf numFmtId="0" fontId="95"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5"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5" fillId="0" borderId="0"/>
    <xf numFmtId="0" fontId="95"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5" fillId="0" borderId="0"/>
    <xf numFmtId="0" fontId="43" fillId="0" borderId="0"/>
    <xf numFmtId="0" fontId="43" fillId="0" borderId="0"/>
    <xf numFmtId="0" fontId="43" fillId="0" borderId="0"/>
    <xf numFmtId="0" fontId="43" fillId="0" borderId="0"/>
    <xf numFmtId="0" fontId="95" fillId="0" borderId="0"/>
    <xf numFmtId="0" fontId="43" fillId="0" borderId="0"/>
    <xf numFmtId="0" fontId="43" fillId="0" borderId="0"/>
    <xf numFmtId="0" fontId="43" fillId="0" borderId="0"/>
    <xf numFmtId="0" fontId="43" fillId="0" borderId="0"/>
    <xf numFmtId="0" fontId="43" fillId="0" borderId="0"/>
    <xf numFmtId="0" fontId="43" fillId="0" borderId="0"/>
    <xf numFmtId="0" fontId="18"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32" fillId="0" borderId="0"/>
    <xf numFmtId="0" fontId="13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29" fillId="0" borderId="0"/>
    <xf numFmtId="0" fontId="129" fillId="0" borderId="0"/>
    <xf numFmtId="0" fontId="43" fillId="0" borderId="0"/>
    <xf numFmtId="0" fontId="43" fillId="0" borderId="0"/>
    <xf numFmtId="0" fontId="132" fillId="0" borderId="0"/>
    <xf numFmtId="0" fontId="132" fillId="0" borderId="0"/>
    <xf numFmtId="0" fontId="43" fillId="0" borderId="0"/>
    <xf numFmtId="0" fontId="43" fillId="0" borderId="0"/>
    <xf numFmtId="0" fontId="43" fillId="0" borderId="0"/>
    <xf numFmtId="0" fontId="43" fillId="0" borderId="0"/>
    <xf numFmtId="0" fontId="43" fillId="0" borderId="0"/>
    <xf numFmtId="0" fontId="132" fillId="0" borderId="0"/>
    <xf numFmtId="0" fontId="132" fillId="0" borderId="0"/>
    <xf numFmtId="0" fontId="43" fillId="0" borderId="0"/>
    <xf numFmtId="0" fontId="132" fillId="0" borderId="0"/>
    <xf numFmtId="0" fontId="13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8"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3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5" fillId="0" borderId="0"/>
    <xf numFmtId="0" fontId="95"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29" fillId="0" borderId="0"/>
    <xf numFmtId="0" fontId="43" fillId="0" borderId="0"/>
    <xf numFmtId="0" fontId="43" fillId="0" borderId="0"/>
    <xf numFmtId="0" fontId="43" fillId="0" borderId="0"/>
    <xf numFmtId="0" fontId="43" fillId="0" borderId="0"/>
    <xf numFmtId="0" fontId="43" fillId="0" borderId="0"/>
    <xf numFmtId="0" fontId="129" fillId="0" borderId="0"/>
    <xf numFmtId="0" fontId="43" fillId="0" borderId="0"/>
    <xf numFmtId="0" fontId="43" fillId="0" borderId="0"/>
    <xf numFmtId="0" fontId="129" fillId="0" borderId="0"/>
    <xf numFmtId="0" fontId="43" fillId="0" borderId="0"/>
    <xf numFmtId="0" fontId="130" fillId="0" borderId="0"/>
    <xf numFmtId="0" fontId="130" fillId="0" borderId="0"/>
    <xf numFmtId="0" fontId="43" fillId="0" borderId="0"/>
    <xf numFmtId="0" fontId="43" fillId="0" borderId="0"/>
    <xf numFmtId="0" fontId="43" fillId="0" borderId="0"/>
    <xf numFmtId="0" fontId="130" fillId="0" borderId="0"/>
    <xf numFmtId="0" fontId="43" fillId="0" borderId="0"/>
    <xf numFmtId="0" fontId="43" fillId="0" borderId="0"/>
    <xf numFmtId="0" fontId="43" fillId="0" borderId="0"/>
    <xf numFmtId="0" fontId="43" fillId="0" borderId="0"/>
    <xf numFmtId="0" fontId="43" fillId="0" borderId="0"/>
    <xf numFmtId="0" fontId="95"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5"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5"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30"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5" fillId="0" borderId="0"/>
    <xf numFmtId="0" fontId="95"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8"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8" fillId="14" borderId="19" applyNumberFormat="0" applyFont="0" applyAlignment="0" applyProtection="0"/>
    <xf numFmtId="0" fontId="18" fillId="14" borderId="19" applyNumberFormat="0" applyFont="0" applyAlignment="0" applyProtection="0"/>
    <xf numFmtId="0" fontId="18" fillId="14" borderId="19" applyNumberFormat="0" applyFont="0" applyAlignment="0" applyProtection="0"/>
    <xf numFmtId="0" fontId="18" fillId="14" borderId="19" applyNumberFormat="0" applyFont="0" applyAlignment="0" applyProtection="0"/>
    <xf numFmtId="0" fontId="76" fillId="67" borderId="31" applyNumberFormat="0" applyFont="0" applyAlignment="0" applyProtection="0"/>
    <xf numFmtId="3" fontId="156" fillId="0" borderId="0" applyNumberFormat="0">
      <alignment horizontal="left"/>
    </xf>
    <xf numFmtId="0" fontId="43"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3" fontId="156" fillId="0" borderId="0" applyNumberFormat="0">
      <alignment horizontal="left"/>
    </xf>
    <xf numFmtId="0" fontId="43" fillId="14" borderId="19" applyNumberFormat="0" applyFont="0" applyAlignment="0" applyProtection="0"/>
    <xf numFmtId="3" fontId="156" fillId="0" borderId="0" applyNumberFormat="0">
      <alignment horizontal="left"/>
    </xf>
    <xf numFmtId="3" fontId="156" fillId="0" borderId="0" applyNumberFormat="0">
      <alignment horizontal="left"/>
    </xf>
    <xf numFmtId="3" fontId="156" fillId="0" borderId="0" applyNumberFormat="0">
      <alignment horizontal="left"/>
    </xf>
    <xf numFmtId="0" fontId="131" fillId="14" borderId="19" applyNumberFormat="0" applyFont="0" applyAlignment="0" applyProtection="0"/>
    <xf numFmtId="0" fontId="131" fillId="14" borderId="19" applyNumberFormat="0" applyFont="0" applyAlignment="0" applyProtection="0"/>
    <xf numFmtId="3" fontId="156" fillId="0" borderId="0" applyNumberFormat="0">
      <alignment horizontal="left"/>
    </xf>
    <xf numFmtId="0" fontId="131" fillId="14" borderId="19" applyNumberFormat="0" applyFont="0" applyAlignment="0" applyProtection="0"/>
    <xf numFmtId="0" fontId="131" fillId="14" borderId="19" applyNumberFormat="0" applyFont="0" applyAlignment="0" applyProtection="0"/>
    <xf numFmtId="0" fontId="131" fillId="14" borderId="19" applyNumberFormat="0" applyFont="0" applyAlignment="0" applyProtection="0"/>
    <xf numFmtId="0" fontId="131" fillId="14" borderId="19" applyNumberFormat="0" applyFont="0" applyAlignment="0" applyProtection="0"/>
    <xf numFmtId="0" fontId="131" fillId="14" borderId="19" applyNumberFormat="0" applyFont="0" applyAlignment="0" applyProtection="0"/>
    <xf numFmtId="0" fontId="131" fillId="14" borderId="19" applyNumberFormat="0" applyFont="0" applyAlignment="0" applyProtection="0"/>
    <xf numFmtId="0" fontId="131" fillId="14" borderId="19" applyNumberFormat="0" applyFont="0" applyAlignment="0" applyProtection="0"/>
    <xf numFmtId="0" fontId="131"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131"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131" fillId="14" borderId="19" applyNumberFormat="0" applyFont="0" applyAlignment="0" applyProtection="0"/>
    <xf numFmtId="0" fontId="131" fillId="14" borderId="19" applyNumberFormat="0" applyFont="0" applyAlignment="0" applyProtection="0"/>
    <xf numFmtId="0" fontId="131" fillId="14" borderId="19" applyNumberFormat="0" applyFont="0" applyAlignment="0" applyProtection="0"/>
    <xf numFmtId="0" fontId="131" fillId="14" borderId="19" applyNumberFormat="0" applyFont="0" applyAlignment="0" applyProtection="0"/>
    <xf numFmtId="0" fontId="131" fillId="14" borderId="19" applyNumberFormat="0" applyFont="0" applyAlignment="0" applyProtection="0"/>
    <xf numFmtId="0" fontId="131" fillId="14" borderId="19" applyNumberFormat="0" applyFont="0" applyAlignment="0" applyProtection="0"/>
    <xf numFmtId="0" fontId="131" fillId="14" borderId="19" applyNumberFormat="0" applyFont="0" applyAlignment="0" applyProtection="0"/>
    <xf numFmtId="0" fontId="131" fillId="14" borderId="19" applyNumberFormat="0" applyFont="0" applyAlignment="0" applyProtection="0"/>
    <xf numFmtId="0" fontId="131" fillId="14" borderId="19" applyNumberFormat="0" applyFont="0" applyAlignment="0" applyProtection="0"/>
    <xf numFmtId="0" fontId="131" fillId="14" borderId="19" applyNumberFormat="0" applyFont="0" applyAlignment="0" applyProtection="0"/>
    <xf numFmtId="0" fontId="131"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131"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131"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131" fillId="14" borderId="19" applyNumberFormat="0" applyFont="0" applyAlignment="0" applyProtection="0"/>
    <xf numFmtId="0" fontId="131" fillId="14" borderId="19" applyNumberFormat="0" applyFont="0" applyAlignment="0" applyProtection="0"/>
    <xf numFmtId="0" fontId="43" fillId="14" borderId="19" applyNumberFormat="0" applyFont="0" applyAlignment="0" applyProtection="0"/>
    <xf numFmtId="0" fontId="131" fillId="14" borderId="19" applyNumberFormat="0" applyFont="0" applyAlignment="0" applyProtection="0"/>
    <xf numFmtId="0" fontId="131" fillId="14" borderId="19" applyNumberFormat="0" applyFont="0" applyAlignment="0" applyProtection="0"/>
    <xf numFmtId="0" fontId="131" fillId="14" borderId="19" applyNumberFormat="0" applyFont="0" applyAlignment="0" applyProtection="0"/>
    <xf numFmtId="0" fontId="131" fillId="14" borderId="19" applyNumberFormat="0" applyFont="0" applyAlignment="0" applyProtection="0"/>
    <xf numFmtId="0" fontId="131"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131"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95" fillId="67" borderId="31" applyNumberFormat="0" applyFont="0" applyAlignment="0" applyProtection="0"/>
    <xf numFmtId="0" fontId="95" fillId="67" borderId="31" applyNumberFormat="0" applyFont="0" applyAlignment="0" applyProtection="0"/>
    <xf numFmtId="0" fontId="43" fillId="14" borderId="19" applyNumberFormat="0" applyFont="0" applyAlignment="0" applyProtection="0"/>
    <xf numFmtId="0" fontId="131" fillId="14" borderId="19" applyNumberFormat="0" applyFont="0" applyAlignment="0" applyProtection="0"/>
    <xf numFmtId="0" fontId="131" fillId="14" borderId="19" applyNumberFormat="0" applyFont="0" applyAlignment="0" applyProtection="0"/>
    <xf numFmtId="0" fontId="131" fillId="14" borderId="19" applyNumberFormat="0" applyFont="0" applyAlignment="0" applyProtection="0"/>
    <xf numFmtId="0" fontId="131"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131" fillId="14" borderId="19" applyNumberFormat="0" applyFont="0" applyAlignment="0" applyProtection="0"/>
    <xf numFmtId="0" fontId="131" fillId="14" borderId="19" applyNumberFormat="0" applyFont="0" applyAlignment="0" applyProtection="0"/>
    <xf numFmtId="0" fontId="131" fillId="14" borderId="19" applyNumberFormat="0" applyFont="0" applyAlignment="0" applyProtection="0"/>
    <xf numFmtId="0" fontId="131" fillId="14" borderId="19" applyNumberFormat="0" applyFont="0" applyAlignment="0" applyProtection="0"/>
    <xf numFmtId="0" fontId="95" fillId="67" borderId="31" applyNumberFormat="0" applyFont="0" applyAlignment="0" applyProtection="0"/>
    <xf numFmtId="0" fontId="95" fillId="67" borderId="31"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95" fillId="67" borderId="31" applyNumberFormat="0" applyFont="0" applyAlignment="0" applyProtection="0"/>
    <xf numFmtId="0" fontId="95" fillId="67" borderId="31" applyNumberFormat="0" applyFont="0" applyAlignment="0" applyProtection="0"/>
    <xf numFmtId="0" fontId="43" fillId="14" borderId="19" applyNumberFormat="0" applyFont="0" applyAlignment="0" applyProtection="0"/>
    <xf numFmtId="0" fontId="131" fillId="14" borderId="19" applyNumberFormat="0" applyFont="0" applyAlignment="0" applyProtection="0"/>
    <xf numFmtId="0" fontId="131" fillId="14" borderId="19" applyNumberFormat="0" applyFont="0" applyAlignment="0" applyProtection="0"/>
    <xf numFmtId="0" fontId="131" fillId="14" borderId="19" applyNumberFormat="0" applyFont="0" applyAlignment="0" applyProtection="0"/>
    <xf numFmtId="0" fontId="131"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131" fillId="14" borderId="19" applyNumberFormat="0" applyFont="0" applyAlignment="0" applyProtection="0"/>
    <xf numFmtId="0" fontId="131" fillId="14" borderId="19" applyNumberFormat="0" applyFont="0" applyAlignment="0" applyProtection="0"/>
    <xf numFmtId="0" fontId="131" fillId="14" borderId="19" applyNumberFormat="0" applyFont="0" applyAlignment="0" applyProtection="0"/>
    <xf numFmtId="0" fontId="131" fillId="14" borderId="19" applyNumberFormat="0" applyFont="0" applyAlignment="0" applyProtection="0"/>
    <xf numFmtId="0" fontId="95" fillId="67" borderId="31" applyNumberFormat="0" applyFont="0" applyAlignment="0" applyProtection="0"/>
    <xf numFmtId="0" fontId="95" fillId="67" borderId="31"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95" fillId="67" borderId="31" applyNumberFormat="0" applyFont="0" applyAlignment="0" applyProtection="0"/>
    <xf numFmtId="0" fontId="95" fillId="67" borderId="31" applyNumberFormat="0" applyFont="0" applyAlignment="0" applyProtection="0"/>
    <xf numFmtId="0" fontId="95" fillId="67" borderId="31" applyNumberFormat="0" applyFont="0" applyAlignment="0" applyProtection="0"/>
    <xf numFmtId="0" fontId="95" fillId="67" borderId="31"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95" fillId="67" borderId="31" applyNumberFormat="0" applyFont="0" applyAlignment="0" applyProtection="0"/>
    <xf numFmtId="0" fontId="95" fillId="67" borderId="31" applyNumberFormat="0" applyFont="0" applyAlignment="0" applyProtection="0"/>
    <xf numFmtId="0" fontId="95" fillId="67" borderId="31" applyNumberFormat="0" applyFont="0" applyAlignment="0" applyProtection="0"/>
    <xf numFmtId="0" fontId="95" fillId="67" borderId="31"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3" fontId="156" fillId="0" borderId="0" applyNumberFormat="0">
      <alignment horizontal="left"/>
    </xf>
    <xf numFmtId="0" fontId="43"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0" fontId="43" fillId="14" borderId="19" applyNumberFormat="0" applyFont="0" applyAlignment="0" applyProtection="0"/>
    <xf numFmtId="209" fontId="175" fillId="0" borderId="0">
      <alignment horizontal="left"/>
    </xf>
    <xf numFmtId="3" fontId="25" fillId="39" borderId="25">
      <alignment horizontal="right"/>
      <protection locked="0"/>
    </xf>
    <xf numFmtId="3" fontId="141" fillId="0" borderId="0">
      <alignment vertical="top"/>
    </xf>
    <xf numFmtId="3" fontId="141" fillId="0" borderId="0">
      <alignment vertical="top"/>
    </xf>
    <xf numFmtId="0" fontId="176" fillId="0" borderId="45" applyNumberFormat="0" applyFill="0" applyAlignment="0" applyProtection="0"/>
    <xf numFmtId="0" fontId="176" fillId="0" borderId="45" applyNumberFormat="0" applyFill="0" applyAlignment="0" applyProtection="0"/>
    <xf numFmtId="0" fontId="177" fillId="73" borderId="16" applyNumberFormat="0" applyAlignment="0" applyProtection="0"/>
    <xf numFmtId="0" fontId="178" fillId="63" borderId="32" applyNumberFormat="0" applyAlignment="0" applyProtection="0"/>
    <xf numFmtId="0" fontId="177" fillId="73" borderId="16" applyNumberFormat="0" applyAlignment="0" applyProtection="0"/>
    <xf numFmtId="0" fontId="177" fillId="73" borderId="16" applyNumberFormat="0" applyAlignment="0" applyProtection="0"/>
    <xf numFmtId="0" fontId="177" fillId="73" borderId="16" applyNumberFormat="0" applyAlignment="0" applyProtection="0"/>
    <xf numFmtId="0" fontId="177" fillId="73" borderId="16" applyNumberFormat="0" applyAlignment="0" applyProtection="0"/>
    <xf numFmtId="0" fontId="177" fillId="73" borderId="16" applyNumberFormat="0" applyAlignment="0" applyProtection="0"/>
    <xf numFmtId="0" fontId="177" fillId="73" borderId="16" applyNumberFormat="0" applyAlignment="0" applyProtection="0"/>
    <xf numFmtId="0" fontId="177" fillId="73" borderId="16" applyNumberFormat="0" applyAlignment="0" applyProtection="0"/>
    <xf numFmtId="0" fontId="177" fillId="73" borderId="16" applyNumberFormat="0" applyAlignment="0" applyProtection="0"/>
    <xf numFmtId="0" fontId="177" fillId="12" borderId="16" applyNumberFormat="0" applyAlignment="0" applyProtection="0"/>
    <xf numFmtId="0" fontId="177" fillId="73" borderId="16" applyNumberFormat="0" applyAlignment="0" applyProtection="0"/>
    <xf numFmtId="0" fontId="177" fillId="73" borderId="16" applyNumberFormat="0" applyAlignment="0" applyProtection="0"/>
    <xf numFmtId="0" fontId="177" fillId="12" borderId="16" applyNumberFormat="0" applyAlignment="0" applyProtection="0"/>
    <xf numFmtId="0" fontId="177" fillId="73" borderId="16" applyNumberFormat="0" applyAlignment="0" applyProtection="0"/>
    <xf numFmtId="0" fontId="177" fillId="73" borderId="16" applyNumberFormat="0" applyAlignment="0" applyProtection="0"/>
    <xf numFmtId="0" fontId="177" fillId="73" borderId="16" applyNumberFormat="0" applyAlignment="0" applyProtection="0"/>
    <xf numFmtId="0" fontId="177" fillId="12" borderId="16" applyNumberFormat="0" applyAlignment="0" applyProtection="0"/>
    <xf numFmtId="0" fontId="177" fillId="73" borderId="16" applyNumberFormat="0" applyAlignment="0" applyProtection="0"/>
    <xf numFmtId="0" fontId="178" fillId="63" borderId="32" applyNumberFormat="0" applyAlignment="0" applyProtection="0"/>
    <xf numFmtId="0" fontId="178" fillId="63" borderId="32" applyNumberFormat="0" applyAlignment="0" applyProtection="0"/>
    <xf numFmtId="0" fontId="178" fillId="63" borderId="32" applyNumberFormat="0" applyAlignment="0" applyProtection="0"/>
    <xf numFmtId="0" fontId="178" fillId="63" borderId="32" applyNumberFormat="0" applyAlignment="0" applyProtection="0"/>
    <xf numFmtId="0" fontId="178" fillId="63" borderId="32" applyNumberFormat="0" applyAlignment="0" applyProtection="0"/>
    <xf numFmtId="0" fontId="178" fillId="63" borderId="32" applyNumberFormat="0" applyAlignment="0" applyProtection="0"/>
    <xf numFmtId="0" fontId="178" fillId="63" borderId="32" applyNumberFormat="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206" fontId="117"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18" fillId="0" borderId="0" applyFont="0" applyFill="0" applyBorder="0" applyAlignment="0" applyProtection="0"/>
    <xf numFmtId="9" fontId="130" fillId="0" borderId="0" applyFont="0" applyFill="0" applyBorder="0" applyAlignment="0" applyProtection="0"/>
    <xf numFmtId="9" fontId="95" fillId="0" borderId="0" applyFont="0" applyFill="0" applyBorder="0" applyAlignment="0" applyProtection="0"/>
    <xf numFmtId="9" fontId="130"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18"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18"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95" fillId="0" borderId="0" applyFont="0" applyFill="0" applyBorder="0" applyAlignment="0" applyProtection="0"/>
    <xf numFmtId="9" fontId="18" fillId="0" borderId="0" applyFont="0" applyFill="0" applyBorder="0" applyAlignment="0" applyProtection="0"/>
    <xf numFmtId="9" fontId="95" fillId="0" borderId="0" applyFont="0" applyFill="0" applyBorder="0" applyAlignment="0" applyProtection="0"/>
    <xf numFmtId="0" fontId="117" fillId="0" borderId="0" applyFill="0" applyBorder="0" applyAlignment="0"/>
    <xf numFmtId="0" fontId="117" fillId="0" borderId="0" applyFill="0" applyBorder="0" applyAlignment="0"/>
    <xf numFmtId="0" fontId="117" fillId="0" borderId="0" applyFill="0" applyBorder="0" applyAlignment="0"/>
    <xf numFmtId="193" fontId="118" fillId="0" borderId="0" applyFill="0" applyBorder="0" applyAlignment="0"/>
    <xf numFmtId="0" fontId="117" fillId="0" borderId="0" applyFill="0" applyBorder="0" applyAlignment="0"/>
    <xf numFmtId="210" fontId="179" fillId="0" borderId="0"/>
    <xf numFmtId="0" fontId="79" fillId="45" borderId="0" applyNumberFormat="0" applyBorder="0" applyAlignment="0" applyProtection="0"/>
    <xf numFmtId="208" fontId="155" fillId="0" borderId="0"/>
    <xf numFmtId="0" fontId="59" fillId="12" borderId="16" applyNumberFormat="0" applyAlignment="0" applyProtection="0"/>
    <xf numFmtId="0" fontId="180" fillId="63" borderId="32" applyNumberFormat="0" applyAlignment="0" applyProtection="0"/>
    <xf numFmtId="0" fontId="172" fillId="71" borderId="0" applyNumberFormat="0" applyBorder="0" applyAlignment="0" applyProtection="0"/>
    <xf numFmtId="3" fontId="25" fillId="4" borderId="25" applyFont="0" applyProtection="0">
      <alignment horizontal="right"/>
    </xf>
    <xf numFmtId="9" fontId="25" fillId="4" borderId="25" applyFont="0" applyProtection="0">
      <alignment horizontal="right"/>
    </xf>
    <xf numFmtId="1" fontId="25" fillId="0" borderId="0" applyFont="0" applyFill="0" applyBorder="0" applyAlignment="0" applyProtection="0"/>
    <xf numFmtId="0" fontId="25" fillId="0" borderId="0"/>
    <xf numFmtId="0" fontId="95" fillId="0" borderId="0"/>
    <xf numFmtId="0" fontId="95" fillId="0" borderId="0"/>
    <xf numFmtId="0" fontId="83" fillId="63" borderId="26" applyNumberFormat="0" applyAlignment="0" applyProtection="0"/>
    <xf numFmtId="0" fontId="83" fillId="63" borderId="26" applyNumberFormat="0" applyAlignment="0" applyProtection="0"/>
    <xf numFmtId="38" fontId="181" fillId="0" borderId="22" applyBorder="0">
      <alignment horizontal="right"/>
      <protection locked="0"/>
    </xf>
    <xf numFmtId="38" fontId="181" fillId="0" borderId="22" applyBorder="0">
      <alignment horizontal="right"/>
      <protection locked="0"/>
    </xf>
    <xf numFmtId="49" fontId="76" fillId="0" borderId="0" applyFill="0" applyBorder="0" applyAlignment="0"/>
    <xf numFmtId="0" fontId="117" fillId="0" borderId="0" applyFill="0" applyBorder="0" applyAlignment="0"/>
    <xf numFmtId="0" fontId="95" fillId="0" borderId="0" applyFill="0" applyBorder="0" applyAlignment="0"/>
    <xf numFmtId="0" fontId="95" fillId="0" borderId="0" applyFill="0" applyBorder="0" applyAlignment="0"/>
    <xf numFmtId="0" fontId="95" fillId="0" borderId="0" applyFill="0" applyBorder="0" applyAlignment="0"/>
    <xf numFmtId="0" fontId="95" fillId="0" borderId="0" applyFill="0" applyBorder="0" applyAlignment="0"/>
    <xf numFmtId="0" fontId="95" fillId="0" borderId="0" applyFill="0" applyBorder="0" applyAlignment="0"/>
    <xf numFmtId="0" fontId="95" fillId="0" borderId="0" applyFill="0" applyBorder="0" applyAlignment="0"/>
    <xf numFmtId="0" fontId="95" fillId="0" borderId="0" applyFill="0" applyBorder="0" applyAlignment="0"/>
    <xf numFmtId="0" fontId="95" fillId="0" borderId="0" applyFill="0" applyBorder="0" applyAlignment="0"/>
    <xf numFmtId="0" fontId="95" fillId="0" borderId="0" applyFill="0" applyBorder="0" applyAlignment="0"/>
    <xf numFmtId="0" fontId="95" fillId="0" borderId="0" applyFill="0" applyBorder="0" applyAlignment="0"/>
    <xf numFmtId="0" fontId="63" fillId="0" borderId="0" applyNumberFormat="0" applyFill="0" applyBorder="0" applyAlignment="0" applyProtection="0"/>
    <xf numFmtId="0" fontId="74" fillId="0" borderId="0" applyNumberFormat="0" applyFill="0" applyBorder="0" applyAlignment="0" applyProtection="0"/>
    <xf numFmtId="0" fontId="64" fillId="0" borderId="0" applyNumberFormat="0" applyFill="0" applyBorder="0" applyAlignment="0" applyProtection="0"/>
    <xf numFmtId="0" fontId="182" fillId="0" borderId="0" applyNumberFormat="0" applyFill="0" applyBorder="0" applyAlignment="0" applyProtection="0"/>
    <xf numFmtId="0" fontId="142" fillId="0" borderId="0" applyFill="0" applyBorder="0" applyAlignment="0">
      <alignment horizontal="right"/>
    </xf>
    <xf numFmtId="0" fontId="183" fillId="0" borderId="0" applyNumberFormat="0" applyFill="0" applyBorder="0" applyAlignment="0" applyProtection="0"/>
    <xf numFmtId="0" fontId="183" fillId="0" borderId="0" applyNumberFormat="0" applyFill="0" applyBorder="0" applyAlignment="0" applyProtection="0"/>
    <xf numFmtId="0" fontId="184" fillId="0" borderId="0" applyNumberFormat="0" applyFill="0" applyBorder="0" applyAlignment="0" applyProtection="0"/>
    <xf numFmtId="0" fontId="183" fillId="0" borderId="0" applyNumberFormat="0" applyFill="0" applyBorder="0" applyAlignment="0" applyProtection="0"/>
    <xf numFmtId="0" fontId="183" fillId="0" borderId="0" applyNumberFormat="0" applyFill="0" applyBorder="0" applyAlignment="0" applyProtection="0"/>
    <xf numFmtId="0" fontId="183" fillId="0" borderId="0" applyNumberFormat="0" applyFill="0" applyBorder="0" applyAlignment="0" applyProtection="0"/>
    <xf numFmtId="0" fontId="183" fillId="0" borderId="0" applyNumberFormat="0" applyFill="0" applyBorder="0" applyAlignment="0" applyProtection="0"/>
    <xf numFmtId="0" fontId="183" fillId="0" borderId="0" applyNumberFormat="0" applyFill="0" applyBorder="0" applyAlignment="0" applyProtection="0"/>
    <xf numFmtId="0" fontId="183" fillId="0" borderId="0" applyNumberFormat="0" applyFill="0" applyBorder="0" applyAlignment="0" applyProtection="0"/>
    <xf numFmtId="0" fontId="183" fillId="0" borderId="0" applyNumberFormat="0" applyFill="0" applyBorder="0" applyAlignment="0" applyProtection="0"/>
    <xf numFmtId="0" fontId="183" fillId="0" borderId="0" applyNumberFormat="0" applyFill="0" applyBorder="0" applyAlignment="0" applyProtection="0"/>
    <xf numFmtId="0" fontId="183" fillId="0" borderId="0" applyNumberFormat="0" applyFill="0" applyBorder="0" applyAlignment="0" applyProtection="0"/>
    <xf numFmtId="0" fontId="183" fillId="0" borderId="0" applyNumberFormat="0" applyFill="0" applyBorder="0" applyAlignment="0" applyProtection="0"/>
    <xf numFmtId="0" fontId="183" fillId="0" borderId="0" applyNumberFormat="0" applyFill="0" applyBorder="0" applyAlignment="0" applyProtection="0"/>
    <xf numFmtId="0" fontId="183" fillId="0" borderId="0" applyNumberFormat="0" applyFill="0" applyBorder="0" applyAlignment="0" applyProtection="0"/>
    <xf numFmtId="0" fontId="183" fillId="0" borderId="0" applyNumberFormat="0" applyFill="0" applyBorder="0" applyAlignment="0" applyProtection="0"/>
    <xf numFmtId="0" fontId="183" fillId="0" borderId="0" applyNumberFormat="0" applyFill="0" applyBorder="0" applyAlignment="0" applyProtection="0"/>
    <xf numFmtId="0" fontId="183" fillId="0" borderId="0" applyNumberFormat="0" applyFill="0" applyBorder="0" applyAlignment="0" applyProtection="0"/>
    <xf numFmtId="0" fontId="183" fillId="0" borderId="0" applyNumberFormat="0" applyFill="0" applyBorder="0" applyAlignment="0" applyProtection="0"/>
    <xf numFmtId="0" fontId="183" fillId="0" borderId="0" applyNumberFormat="0" applyFill="0" applyBorder="0" applyAlignment="0" applyProtection="0"/>
    <xf numFmtId="0" fontId="183" fillId="0" borderId="0" applyNumberFormat="0" applyFill="0" applyBorder="0" applyAlignment="0" applyProtection="0"/>
    <xf numFmtId="0" fontId="183" fillId="0" borderId="0" applyNumberFormat="0" applyFill="0" applyBorder="0" applyAlignment="0" applyProtection="0"/>
    <xf numFmtId="0" fontId="183" fillId="0" borderId="0" applyNumberFormat="0" applyFill="0" applyBorder="0" applyAlignment="0" applyProtection="0"/>
    <xf numFmtId="0" fontId="185" fillId="0" borderId="0" applyNumberFormat="0" applyFill="0" applyBorder="0" applyAlignment="0" applyProtection="0"/>
    <xf numFmtId="0" fontId="183" fillId="0" borderId="0" applyNumberFormat="0" applyFill="0" applyBorder="0" applyAlignment="0" applyProtection="0"/>
    <xf numFmtId="0" fontId="183" fillId="0" borderId="0" applyNumberFormat="0" applyFill="0" applyBorder="0" applyAlignment="0" applyProtection="0"/>
    <xf numFmtId="0" fontId="183" fillId="0" borderId="0" applyNumberFormat="0" applyFill="0" applyBorder="0" applyAlignment="0" applyProtection="0"/>
    <xf numFmtId="0" fontId="183" fillId="0" borderId="0" applyNumberFormat="0" applyFill="0" applyBorder="0" applyAlignment="0" applyProtection="0"/>
    <xf numFmtId="0" fontId="185" fillId="0" borderId="0" applyNumberFormat="0" applyFill="0" applyBorder="0" applyAlignment="0" applyProtection="0"/>
    <xf numFmtId="0" fontId="183" fillId="0" borderId="0" applyNumberForma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52" fillId="0" borderId="12" applyNumberFormat="0" applyFill="0" applyAlignment="0" applyProtection="0"/>
    <xf numFmtId="0" fontId="186" fillId="0" borderId="40" applyNumberFormat="0" applyFill="0" applyAlignment="0" applyProtection="0"/>
    <xf numFmtId="1" fontId="187" fillId="0" borderId="0" applyNumberFormat="0" applyFill="0" applyBorder="0" applyProtection="0">
      <alignment horizontal="centerContinuous" vertical="center"/>
    </xf>
    <xf numFmtId="0" fontId="53" fillId="0" borderId="13" applyNumberFormat="0" applyFill="0" applyAlignment="0" applyProtection="0"/>
    <xf numFmtId="0" fontId="188" fillId="0" borderId="41" applyNumberFormat="0" applyFill="0" applyAlignment="0" applyProtection="0"/>
    <xf numFmtId="0" fontId="54" fillId="0" borderId="14" applyNumberFormat="0" applyFill="0" applyAlignment="0" applyProtection="0"/>
    <xf numFmtId="0" fontId="136" fillId="0" borderId="28" applyNumberFormat="0" applyFill="0" applyAlignment="0" applyProtection="0"/>
    <xf numFmtId="0" fontId="107" fillId="0" borderId="0" applyNumberFormat="0" applyFill="0" applyBorder="0" applyAlignment="0" applyProtection="0"/>
    <xf numFmtId="0" fontId="103" fillId="0" borderId="0" applyNumberFormat="0" applyFill="0" applyBorder="0" applyAlignment="0" applyProtection="0"/>
    <xf numFmtId="0" fontId="189" fillId="0" borderId="46" applyNumberFormat="0" applyFill="0" applyAlignment="0" applyProtection="0"/>
    <xf numFmtId="0" fontId="189" fillId="0" borderId="46" applyNumberFormat="0" applyFill="0" applyAlignment="0" applyProtection="0"/>
    <xf numFmtId="0" fontId="189" fillId="0" borderId="46" applyNumberFormat="0" applyFill="0" applyAlignment="0" applyProtection="0"/>
    <xf numFmtId="0" fontId="190" fillId="0" borderId="45" applyNumberFormat="0" applyFill="0" applyAlignment="0" applyProtection="0"/>
    <xf numFmtId="0" fontId="189" fillId="0" borderId="46" applyNumberFormat="0" applyFill="0" applyAlignment="0" applyProtection="0"/>
    <xf numFmtId="0" fontId="189" fillId="0" borderId="46" applyNumberFormat="0" applyFill="0" applyAlignment="0" applyProtection="0"/>
    <xf numFmtId="0" fontId="189" fillId="0" borderId="46" applyNumberFormat="0" applyFill="0" applyAlignment="0" applyProtection="0"/>
    <xf numFmtId="0" fontId="189" fillId="0" borderId="46" applyNumberFormat="0" applyFill="0" applyAlignment="0" applyProtection="0"/>
    <xf numFmtId="0" fontId="189" fillId="0" borderId="46" applyNumberFormat="0" applyFill="0" applyAlignment="0" applyProtection="0"/>
    <xf numFmtId="0" fontId="189" fillId="0" borderId="46" applyNumberFormat="0" applyFill="0" applyAlignment="0" applyProtection="0"/>
    <xf numFmtId="0" fontId="189" fillId="0" borderId="46" applyNumberFormat="0" applyFill="0" applyAlignment="0" applyProtection="0"/>
    <xf numFmtId="0" fontId="189" fillId="0" borderId="46" applyNumberFormat="0" applyFill="0" applyAlignment="0" applyProtection="0"/>
    <xf numFmtId="0" fontId="189" fillId="0" borderId="46" applyNumberFormat="0" applyFill="0" applyAlignment="0" applyProtection="0"/>
    <xf numFmtId="0" fontId="189" fillId="0" borderId="46" applyNumberFormat="0" applyFill="0" applyAlignment="0" applyProtection="0"/>
    <xf numFmtId="0" fontId="189" fillId="0" borderId="46" applyNumberFormat="0" applyFill="0" applyAlignment="0" applyProtection="0"/>
    <xf numFmtId="0" fontId="189" fillId="0" borderId="46" applyNumberFormat="0" applyFill="0" applyAlignment="0" applyProtection="0"/>
    <xf numFmtId="0" fontId="189" fillId="0" borderId="46" applyNumberFormat="0" applyFill="0" applyAlignment="0" applyProtection="0"/>
    <xf numFmtId="0" fontId="189" fillId="0" borderId="46" applyNumberFormat="0" applyFill="0" applyAlignment="0" applyProtection="0"/>
    <xf numFmtId="0" fontId="189" fillId="0" borderId="46" applyNumberFormat="0" applyFill="0" applyAlignment="0" applyProtection="0"/>
    <xf numFmtId="0" fontId="189" fillId="0" borderId="46" applyNumberFormat="0" applyFill="0" applyAlignment="0" applyProtection="0"/>
    <xf numFmtId="0" fontId="189" fillId="0" borderId="46" applyNumberFormat="0" applyFill="0" applyAlignment="0" applyProtection="0"/>
    <xf numFmtId="0" fontId="189" fillId="0" borderId="46" applyNumberFormat="0" applyFill="0" applyAlignment="0" applyProtection="0"/>
    <xf numFmtId="0" fontId="189" fillId="0" borderId="46" applyNumberFormat="0" applyFill="0" applyAlignment="0" applyProtection="0"/>
    <xf numFmtId="0" fontId="189" fillId="0" borderId="46" applyNumberFormat="0" applyFill="0" applyAlignment="0" applyProtection="0"/>
    <xf numFmtId="0" fontId="189" fillId="0" borderId="46" applyNumberFormat="0" applyFill="0" applyAlignment="0" applyProtection="0"/>
    <xf numFmtId="0" fontId="189" fillId="0" borderId="46" applyNumberFormat="0" applyFill="0" applyAlignment="0" applyProtection="0"/>
    <xf numFmtId="0" fontId="189" fillId="0" borderId="46" applyNumberFormat="0" applyFill="0" applyAlignment="0" applyProtection="0"/>
    <xf numFmtId="0" fontId="189" fillId="0" borderId="46" applyNumberFormat="0" applyFill="0" applyAlignment="0" applyProtection="0"/>
    <xf numFmtId="0" fontId="42" fillId="0" borderId="20" applyNumberFormat="0" applyFill="0" applyAlignment="0" applyProtection="0"/>
    <xf numFmtId="0" fontId="189" fillId="0" borderId="46" applyNumberFormat="0" applyFill="0" applyAlignment="0" applyProtection="0"/>
    <xf numFmtId="0" fontId="189" fillId="0" borderId="46" applyNumberFormat="0" applyFill="0" applyAlignment="0" applyProtection="0"/>
    <xf numFmtId="0" fontId="189" fillId="0" borderId="46" applyNumberFormat="0" applyFill="0" applyAlignment="0" applyProtection="0"/>
    <xf numFmtId="0" fontId="189" fillId="0" borderId="46" applyNumberFormat="0" applyFill="0" applyAlignment="0" applyProtection="0"/>
    <xf numFmtId="0" fontId="189" fillId="0" borderId="46" applyNumberFormat="0" applyFill="0" applyAlignment="0" applyProtection="0"/>
    <xf numFmtId="0" fontId="189" fillId="0" borderId="46" applyNumberFormat="0" applyFill="0" applyAlignment="0" applyProtection="0"/>
    <xf numFmtId="0" fontId="189" fillId="0" borderId="20" applyNumberFormat="0" applyFill="0" applyAlignment="0" applyProtection="0"/>
    <xf numFmtId="0" fontId="189" fillId="0" borderId="46" applyNumberFormat="0" applyFill="0" applyAlignment="0" applyProtection="0"/>
    <xf numFmtId="0" fontId="189" fillId="0" borderId="46" applyNumberFormat="0" applyFill="0" applyAlignment="0" applyProtection="0"/>
    <xf numFmtId="0" fontId="189" fillId="0" borderId="20" applyNumberFormat="0" applyFill="0" applyAlignment="0" applyProtection="0"/>
    <xf numFmtId="0" fontId="189" fillId="0" borderId="46" applyNumberFormat="0" applyFill="0" applyAlignment="0" applyProtection="0"/>
    <xf numFmtId="0" fontId="189" fillId="0" borderId="46" applyNumberFormat="0" applyFill="0" applyAlignment="0" applyProtection="0"/>
    <xf numFmtId="0" fontId="189" fillId="0" borderId="46" applyNumberFormat="0" applyFill="0" applyAlignment="0" applyProtection="0"/>
    <xf numFmtId="0" fontId="189" fillId="0" borderId="46" applyNumberFormat="0" applyFill="0" applyAlignment="0" applyProtection="0"/>
    <xf numFmtId="0" fontId="189" fillId="0" borderId="46" applyNumberFormat="0" applyFill="0" applyAlignment="0" applyProtection="0"/>
    <xf numFmtId="0" fontId="189" fillId="0" borderId="46" applyNumberFormat="0" applyFill="0" applyAlignment="0" applyProtection="0"/>
    <xf numFmtId="0" fontId="189" fillId="0" borderId="20" applyNumberFormat="0" applyFill="0" applyAlignment="0" applyProtection="0"/>
    <xf numFmtId="0" fontId="189" fillId="0" borderId="46" applyNumberFormat="0" applyFill="0" applyAlignment="0" applyProtection="0"/>
    <xf numFmtId="0" fontId="189" fillId="0" borderId="46" applyNumberFormat="0" applyFill="0" applyAlignment="0" applyProtection="0"/>
    <xf numFmtId="0" fontId="189" fillId="0" borderId="46" applyNumberFormat="0" applyFill="0" applyAlignment="0" applyProtection="0"/>
    <xf numFmtId="0" fontId="191" fillId="0" borderId="45" applyNumberFormat="0" applyFill="0" applyAlignment="0" applyProtection="0"/>
    <xf numFmtId="0" fontId="190" fillId="0" borderId="45" applyNumberFormat="0" applyFill="0" applyAlignment="0" applyProtection="0"/>
    <xf numFmtId="0" fontId="190" fillId="0" borderId="45" applyNumberFormat="0" applyFill="0" applyAlignment="0" applyProtection="0"/>
    <xf numFmtId="0" fontId="190" fillId="0" borderId="45" applyNumberFormat="0" applyFill="0" applyAlignment="0" applyProtection="0"/>
    <xf numFmtId="0" fontId="190" fillId="0" borderId="45" applyNumberFormat="0" applyFill="0" applyAlignment="0" applyProtection="0"/>
    <xf numFmtId="0" fontId="190" fillId="0" borderId="45" applyNumberFormat="0" applyFill="0" applyAlignment="0" applyProtection="0"/>
    <xf numFmtId="0" fontId="190" fillId="0" borderId="45" applyNumberFormat="0" applyFill="0" applyAlignment="0" applyProtection="0"/>
    <xf numFmtId="0" fontId="190" fillId="0" borderId="45" applyNumberFormat="0" applyFill="0" applyAlignment="0" applyProtection="0"/>
    <xf numFmtId="209" fontId="175" fillId="0" borderId="0">
      <alignment horizontal="left"/>
    </xf>
    <xf numFmtId="0" fontId="97" fillId="0" borderId="47"/>
    <xf numFmtId="0" fontId="192" fillId="0" borderId="0" applyNumberFormat="0" applyFill="0" applyBorder="0" applyAlignment="0" applyProtection="0"/>
    <xf numFmtId="0" fontId="193" fillId="0" borderId="0" applyNumberForma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xf numFmtId="175" fontId="95" fillId="0" borderId="0" applyFont="0" applyFill="0" applyBorder="0" applyAlignment="0" applyProtection="0"/>
    <xf numFmtId="174" fontId="95" fillId="0" borderId="0" applyFont="0" applyFill="0" applyBorder="0" applyAlignment="0" applyProtection="0"/>
    <xf numFmtId="43" fontId="25" fillId="0" borderId="0" applyFont="0" applyFill="0" applyBorder="0" applyAlignment="0" applyProtection="0"/>
    <xf numFmtId="9" fontId="25" fillId="0" borderId="0" applyFont="0" applyFill="0" applyBorder="0" applyAlignment="0" applyProtection="0"/>
    <xf numFmtId="0" fontId="18" fillId="0" borderId="0"/>
    <xf numFmtId="43" fontId="18" fillId="0" borderId="0" applyFont="0" applyFill="0" applyBorder="0" applyAlignment="0" applyProtection="0"/>
    <xf numFmtId="9" fontId="20" fillId="0" borderId="0" applyFont="0" applyFill="0" applyBorder="0" applyAlignment="0" applyProtection="0"/>
    <xf numFmtId="9" fontId="17" fillId="0" borderId="0" applyFont="0" applyFill="0" applyBorder="0" applyAlignment="0" applyProtection="0"/>
    <xf numFmtId="0" fontId="20" fillId="0" borderId="0"/>
    <xf numFmtId="0" fontId="16" fillId="0" borderId="0"/>
    <xf numFmtId="9" fontId="16" fillId="0" borderId="0" applyFont="0" applyFill="0" applyBorder="0" applyAlignment="0" applyProtection="0"/>
    <xf numFmtId="0" fontId="16" fillId="0" borderId="0"/>
    <xf numFmtId="43" fontId="16" fillId="0" borderId="0" applyFont="0" applyFill="0" applyBorder="0" applyAlignment="0" applyProtection="0"/>
    <xf numFmtId="9" fontId="20" fillId="0" borderId="0" applyFont="0" applyFill="0" applyBorder="0" applyAlignment="0" applyProtection="0"/>
    <xf numFmtId="43" fontId="20" fillId="0" borderId="0" applyFont="0" applyFill="0" applyBorder="0" applyAlignment="0" applyProtection="0"/>
    <xf numFmtId="0" fontId="54" fillId="0" borderId="0" applyNumberFormat="0" applyFill="0" applyBorder="0" applyAlignment="0" applyProtection="0"/>
    <xf numFmtId="0" fontId="55" fillId="8" borderId="0" applyNumberFormat="0" applyBorder="0" applyAlignment="0" applyProtection="0"/>
    <xf numFmtId="0" fontId="57" fillId="10" borderId="0" applyNumberFormat="0" applyBorder="0" applyAlignment="0" applyProtection="0"/>
    <xf numFmtId="0" fontId="58" fillId="11" borderId="15" applyNumberFormat="0" applyAlignment="0" applyProtection="0"/>
    <xf numFmtId="0" fontId="61" fillId="0" borderId="17" applyNumberFormat="0" applyFill="0" applyAlignment="0" applyProtection="0"/>
    <xf numFmtId="0" fontId="62" fillId="13" borderId="18" applyNumberFormat="0" applyAlignment="0" applyProtection="0"/>
    <xf numFmtId="0" fontId="63" fillId="0" borderId="0" applyNumberFormat="0" applyFill="0" applyBorder="0" applyAlignment="0" applyProtection="0"/>
    <xf numFmtId="0" fontId="42" fillId="0" borderId="20" applyNumberFormat="0" applyFill="0" applyAlignment="0" applyProtection="0"/>
    <xf numFmtId="0" fontId="25" fillId="0" borderId="0"/>
    <xf numFmtId="0" fontId="107" fillId="0" borderId="0" applyNumberFormat="0" applyFill="0" applyBorder="0" applyAlignment="0" applyProtection="0"/>
    <xf numFmtId="0" fontId="25" fillId="0" borderId="0"/>
    <xf numFmtId="0" fontId="15" fillId="14" borderId="19" applyNumberFormat="0" applyFont="0" applyAlignment="0" applyProtection="0"/>
    <xf numFmtId="0" fontId="194" fillId="0" borderId="0" applyNumberFormat="0" applyFill="0" applyBorder="0" applyAlignment="0" applyProtection="0"/>
    <xf numFmtId="0" fontId="195" fillId="0" borderId="0" applyNumberFormat="0" applyFill="0" applyBorder="0" applyAlignment="0" applyProtection="0"/>
    <xf numFmtId="0" fontId="15" fillId="0" borderId="0"/>
    <xf numFmtId="0" fontId="25" fillId="0" borderId="0">
      <alignment vertical="center"/>
    </xf>
    <xf numFmtId="0" fontId="89" fillId="0" borderId="0" applyNumberFormat="0" applyFill="0" applyBorder="0" applyAlignment="0" applyProtection="0"/>
    <xf numFmtId="0" fontId="88" fillId="4" borderId="22" applyNumberFormat="0" applyFill="0" applyBorder="0" applyAlignment="0" applyProtection="0">
      <alignment horizontal="left"/>
    </xf>
    <xf numFmtId="0" fontId="25" fillId="0" borderId="0">
      <alignment vertical="center"/>
    </xf>
    <xf numFmtId="43" fontId="15" fillId="0" borderId="0" applyFont="0" applyFill="0" applyBorder="0" applyAlignment="0" applyProtection="0"/>
    <xf numFmtId="43" fontId="25" fillId="0" borderId="0" applyFont="0" applyFill="0" applyBorder="0" applyAlignment="0" applyProtection="0"/>
    <xf numFmtId="9" fontId="25" fillId="0" borderId="0" applyFont="0" applyFill="0" applyBorder="0" applyAlignment="0" applyProtection="0"/>
    <xf numFmtId="43" fontId="25" fillId="0" borderId="0" applyFont="0" applyFill="0" applyBorder="0" applyAlignment="0" applyProtection="0"/>
    <xf numFmtId="9" fontId="25" fillId="0" borderId="0" applyFont="0" applyFill="0" applyBorder="0" applyAlignment="0" applyProtection="0"/>
    <xf numFmtId="9" fontId="14" fillId="0" borderId="0" applyFont="0" applyFill="0" applyBorder="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0" fontId="20"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20" fillId="0" borderId="0" applyFont="0" applyFill="0" applyBorder="0" applyAlignment="0" applyProtection="0"/>
    <xf numFmtId="0" fontId="12" fillId="0" borderId="0"/>
    <xf numFmtId="164" fontId="25" fillId="0" borderId="0" applyFont="0" applyFill="0" applyBorder="0" applyAlignment="0" applyProtection="0"/>
    <xf numFmtId="0" fontId="25" fillId="0" borderId="0"/>
    <xf numFmtId="0" fontId="68" fillId="0" borderId="0"/>
    <xf numFmtId="0" fontId="25" fillId="0" borderId="0" applyNumberFormat="0" applyFill="0" applyBorder="0" applyAlignment="0" applyProtection="0"/>
    <xf numFmtId="0" fontId="25" fillId="0" borderId="0"/>
    <xf numFmtId="0" fontId="25" fillId="0" borderId="0"/>
    <xf numFmtId="0" fontId="25" fillId="0" borderId="0"/>
    <xf numFmtId="0" fontId="68" fillId="0" borderId="0"/>
    <xf numFmtId="0" fontId="25" fillId="0" borderId="0"/>
    <xf numFmtId="0" fontId="68" fillId="0" borderId="0"/>
    <xf numFmtId="0" fontId="25" fillId="0" borderId="0"/>
    <xf numFmtId="0" fontId="25" fillId="0" borderId="0"/>
    <xf numFmtId="0" fontId="68" fillId="0" borderId="0"/>
    <xf numFmtId="0" fontId="6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68" fillId="0" borderId="0"/>
    <xf numFmtId="0" fontId="68" fillId="0" borderId="0"/>
    <xf numFmtId="0" fontId="25" fillId="0" borderId="0"/>
    <xf numFmtId="0" fontId="68" fillId="0" borderId="0"/>
    <xf numFmtId="0" fontId="25" fillId="0" borderId="0"/>
    <xf numFmtId="0" fontId="68" fillId="0" borderId="0"/>
    <xf numFmtId="0" fontId="25" fillId="0" borderId="0"/>
    <xf numFmtId="0" fontId="68" fillId="0" borderId="0"/>
    <xf numFmtId="0" fontId="68" fillId="0" borderId="0"/>
    <xf numFmtId="0" fontId="25" fillId="0" borderId="0"/>
    <xf numFmtId="0" fontId="68" fillId="0" borderId="0"/>
    <xf numFmtId="0" fontId="25" fillId="0" borderId="0"/>
    <xf numFmtId="0" fontId="68" fillId="0" borderId="0"/>
    <xf numFmtId="0" fontId="25" fillId="0" borderId="0"/>
    <xf numFmtId="0" fontId="25" fillId="0" borderId="0"/>
    <xf numFmtId="0" fontId="25" fillId="0" borderId="0"/>
    <xf numFmtId="0" fontId="68" fillId="0" borderId="0"/>
    <xf numFmtId="0" fontId="68" fillId="0" borderId="0"/>
    <xf numFmtId="0" fontId="25" fillId="0" borderId="0"/>
    <xf numFmtId="0" fontId="68" fillId="0" borderId="0"/>
    <xf numFmtId="0" fontId="25" fillId="0" borderId="0"/>
    <xf numFmtId="0" fontId="25" fillId="0" borderId="0"/>
    <xf numFmtId="0" fontId="68" fillId="0" borderId="0"/>
    <xf numFmtId="0" fontId="68" fillId="0" borderId="0"/>
    <xf numFmtId="0" fontId="25" fillId="0" borderId="0"/>
    <xf numFmtId="0" fontId="68" fillId="0" borderId="0"/>
    <xf numFmtId="0" fontId="25" fillId="0" borderId="0"/>
    <xf numFmtId="0" fontId="25" fillId="0" borderId="0"/>
    <xf numFmtId="0" fontId="68" fillId="0" borderId="0"/>
    <xf numFmtId="0" fontId="68" fillId="0" borderId="0"/>
    <xf numFmtId="0" fontId="68" fillId="0" borderId="0"/>
    <xf numFmtId="0" fontId="6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68" fillId="0" borderId="0"/>
    <xf numFmtId="0" fontId="68" fillId="0" borderId="0"/>
    <xf numFmtId="0" fontId="68" fillId="0" borderId="0"/>
    <xf numFmtId="0" fontId="68" fillId="0" borderId="0"/>
    <xf numFmtId="0" fontId="25" fillId="0" borderId="0"/>
    <xf numFmtId="0" fontId="68" fillId="0" borderId="0"/>
    <xf numFmtId="0" fontId="68" fillId="0" borderId="0"/>
    <xf numFmtId="0" fontId="25" fillId="0" borderId="0"/>
    <xf numFmtId="0" fontId="68" fillId="0" borderId="0"/>
    <xf numFmtId="0" fontId="25" fillId="0" borderId="0"/>
    <xf numFmtId="0" fontId="68" fillId="0" borderId="0"/>
    <xf numFmtId="0" fontId="68" fillId="0" borderId="0"/>
    <xf numFmtId="0" fontId="25" fillId="0" borderId="0"/>
    <xf numFmtId="0" fontId="25" fillId="0" borderId="0"/>
    <xf numFmtId="0" fontId="25" fillId="0" borderId="0"/>
    <xf numFmtId="0" fontId="68" fillId="0" borderId="0"/>
    <xf numFmtId="0" fontId="25" fillId="0" borderId="0"/>
    <xf numFmtId="0" fontId="25" fillId="0" borderId="0"/>
    <xf numFmtId="0" fontId="25" fillId="0" borderId="0"/>
    <xf numFmtId="0" fontId="25" fillId="0" borderId="0"/>
    <xf numFmtId="0" fontId="25" fillId="0" borderId="0"/>
    <xf numFmtId="0" fontId="68" fillId="0" borderId="0"/>
    <xf numFmtId="0" fontId="25" fillId="0" borderId="0"/>
    <xf numFmtId="0" fontId="25" fillId="0" borderId="0"/>
    <xf numFmtId="0" fontId="25" fillId="0" borderId="0"/>
    <xf numFmtId="0" fontId="25" fillId="0" borderId="0"/>
    <xf numFmtId="0" fontId="68" fillId="0" borderId="0"/>
    <xf numFmtId="0" fontId="68" fillId="0" borderId="0"/>
    <xf numFmtId="0" fontId="68" fillId="0" borderId="0"/>
    <xf numFmtId="0" fontId="25" fillId="0" borderId="0"/>
    <xf numFmtId="0" fontId="25" fillId="0" borderId="0"/>
    <xf numFmtId="0" fontId="75" fillId="49" borderId="0" applyNumberFormat="0" applyBorder="0" applyAlignment="0" applyProtection="0"/>
    <xf numFmtId="0" fontId="75" fillId="51" borderId="0" applyNumberFormat="0" applyBorder="0" applyAlignment="0" applyProtection="0"/>
    <xf numFmtId="0" fontId="75" fillId="67" borderId="0" applyNumberFormat="0" applyBorder="0" applyAlignment="0" applyProtection="0"/>
    <xf numFmtId="0" fontId="75" fillId="49" borderId="0" applyNumberFormat="0" applyBorder="0" applyAlignment="0" applyProtection="0"/>
    <xf numFmtId="0" fontId="75" fillId="48" borderId="0" applyNumberFormat="0" applyBorder="0" applyAlignment="0" applyProtection="0"/>
    <xf numFmtId="0" fontId="75" fillId="67" borderId="0" applyNumberFormat="0" applyBorder="0" applyAlignment="0" applyProtection="0"/>
    <xf numFmtId="0" fontId="75" fillId="63" borderId="0" applyNumberFormat="0" applyBorder="0" applyAlignment="0" applyProtection="0"/>
    <xf numFmtId="0" fontId="75" fillId="51" borderId="0" applyNumberFormat="0" applyBorder="0" applyAlignment="0" applyProtection="0"/>
    <xf numFmtId="0" fontId="75" fillId="71" borderId="0" applyNumberFormat="0" applyBorder="0" applyAlignment="0" applyProtection="0"/>
    <xf numFmtId="0" fontId="75" fillId="63" borderId="0" applyNumberFormat="0" applyBorder="0" applyAlignment="0" applyProtection="0"/>
    <xf numFmtId="0" fontId="75" fillId="50" borderId="0" applyNumberFormat="0" applyBorder="0" applyAlignment="0" applyProtection="0"/>
    <xf numFmtId="0" fontId="75" fillId="71" borderId="0" applyNumberFormat="0" applyBorder="0" applyAlignment="0" applyProtection="0"/>
    <xf numFmtId="0" fontId="78" fillId="56" borderId="0" applyNumberFormat="0" applyBorder="0" applyAlignment="0" applyProtection="0"/>
    <xf numFmtId="0" fontId="78" fillId="51" borderId="0" applyNumberFormat="0" applyBorder="0" applyAlignment="0" applyProtection="0"/>
    <xf numFmtId="0" fontId="78" fillId="71" borderId="0" applyNumberFormat="0" applyBorder="0" applyAlignment="0" applyProtection="0"/>
    <xf numFmtId="0" fontId="78" fillId="63" borderId="0" applyNumberFormat="0" applyBorder="0" applyAlignment="0" applyProtection="0"/>
    <xf numFmtId="0" fontId="78" fillId="56" borderId="0" applyNumberFormat="0" applyBorder="0" applyAlignment="0" applyProtection="0"/>
    <xf numFmtId="0" fontId="78" fillId="51" borderId="0" applyNumberFormat="0" applyBorder="0" applyAlignment="0" applyProtection="0"/>
    <xf numFmtId="0" fontId="25" fillId="0" borderId="0"/>
    <xf numFmtId="0" fontId="80" fillId="0" borderId="0">
      <alignment vertical="center"/>
    </xf>
    <xf numFmtId="0" fontId="87" fillId="46" borderId="0" applyNumberFormat="0" applyBorder="0" applyAlignment="0" applyProtection="0"/>
    <xf numFmtId="0" fontId="220" fillId="0" borderId="0" applyNumberFormat="0" applyFill="0" applyBorder="0" applyAlignment="0" applyProtection="0"/>
    <xf numFmtId="0" fontId="221" fillId="0" borderId="0" applyNumberFormat="0" applyFill="0" applyBorder="0" applyAlignment="0" applyProtection="0"/>
    <xf numFmtId="0" fontId="81" fillId="0" borderId="0"/>
    <xf numFmtId="0" fontId="83" fillId="73" borderId="26" applyNumberFormat="0" applyAlignment="0" applyProtection="0"/>
    <xf numFmtId="0" fontId="84" fillId="64" borderId="27" applyNumberFormat="0" applyAlignment="0" applyProtection="0"/>
    <xf numFmtId="0" fontId="94" fillId="0" borderId="30" applyNumberFormat="0" applyFill="0" applyAlignment="0" applyProtection="0"/>
    <xf numFmtId="213" fontId="25" fillId="43" borderId="0" applyNumberFormat="0" applyBorder="0" applyProtection="0">
      <alignment horizontal="center" vertical="center"/>
    </xf>
    <xf numFmtId="0" fontId="222" fillId="0" borderId="0" applyNumberFormat="0" applyFill="0" applyBorder="0" applyAlignment="0" applyProtection="0"/>
    <xf numFmtId="0" fontId="78" fillId="56" borderId="0" applyNumberFormat="0" applyBorder="0" applyAlignment="0" applyProtection="0"/>
    <xf numFmtId="0" fontId="78" fillId="59" borderId="0" applyNumberFormat="0" applyBorder="0" applyAlignment="0" applyProtection="0"/>
    <xf numFmtId="0" fontId="78" fillId="60" borderId="0" applyNumberFormat="0" applyBorder="0" applyAlignment="0" applyProtection="0"/>
    <xf numFmtId="0" fontId="78" fillId="72" borderId="0" applyNumberFormat="0" applyBorder="0" applyAlignment="0" applyProtection="0"/>
    <xf numFmtId="0" fontId="78" fillId="56" borderId="0" applyNumberFormat="0" applyBorder="0" applyAlignment="0" applyProtection="0"/>
    <xf numFmtId="0" fontId="78" fillId="61" borderId="0" applyNumberFormat="0" applyBorder="0" applyAlignment="0" applyProtection="0"/>
    <xf numFmtId="214" fontId="25" fillId="0" borderId="0" applyFont="0" applyFill="0" applyBorder="0" applyAlignment="0" applyProtection="0"/>
    <xf numFmtId="0" fontId="93" fillId="71" borderId="26" applyNumberFormat="0" applyAlignment="0" applyProtection="0"/>
    <xf numFmtId="0" fontId="109"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68" fillId="0" borderId="0"/>
    <xf numFmtId="0" fontId="68" fillId="0" borderId="0"/>
    <xf numFmtId="0" fontId="68" fillId="0" borderId="0"/>
    <xf numFmtId="0" fontId="25" fillId="0" borderId="0">
      <alignment vertical="top"/>
    </xf>
    <xf numFmtId="0" fontId="25" fillId="0" borderId="0"/>
    <xf numFmtId="0" fontId="25" fillId="0" borderId="0"/>
    <xf numFmtId="0" fontId="25" fillId="0" borderId="0"/>
    <xf numFmtId="0" fontId="25" fillId="0" borderId="0"/>
    <xf numFmtId="0" fontId="25" fillId="0" borderId="0"/>
    <xf numFmtId="0" fontId="25" fillId="0" borderId="0"/>
    <xf numFmtId="0" fontId="68" fillId="0" borderId="0"/>
    <xf numFmtId="0" fontId="25" fillId="0" borderId="0"/>
    <xf numFmtId="0" fontId="25" fillId="0" borderId="0"/>
    <xf numFmtId="0" fontId="25" fillId="0" borderId="0"/>
    <xf numFmtId="0" fontId="25" fillId="0" borderId="0"/>
    <xf numFmtId="0" fontId="25" fillId="0" borderId="0">
      <alignment vertical="top"/>
    </xf>
    <xf numFmtId="0" fontId="25" fillId="0" borderId="0"/>
    <xf numFmtId="0" fontId="25" fillId="0" borderId="0"/>
    <xf numFmtId="0" fontId="68" fillId="0" borderId="0"/>
    <xf numFmtId="0" fontId="68" fillId="0" borderId="0"/>
    <xf numFmtId="0" fontId="25" fillId="0" borderId="0"/>
    <xf numFmtId="0" fontId="68" fillId="0" borderId="0"/>
    <xf numFmtId="0" fontId="68" fillId="0" borderId="0"/>
    <xf numFmtId="0" fontId="25" fillId="0" borderId="0"/>
    <xf numFmtId="0" fontId="68" fillId="0" borderId="0"/>
    <xf numFmtId="44" fontId="25" fillId="0" borderId="0" applyFont="0" applyFill="0" applyBorder="0" applyAlignment="0" applyProtection="0"/>
    <xf numFmtId="0" fontId="223" fillId="0" borderId="0">
      <protection locked="0"/>
    </xf>
    <xf numFmtId="0" fontId="223" fillId="0" borderId="0">
      <protection locked="0"/>
    </xf>
    <xf numFmtId="0" fontId="224" fillId="0" borderId="0" applyFont="0" applyFill="0" applyBorder="0" applyAlignment="0" applyProtection="0"/>
    <xf numFmtId="2" fontId="224" fillId="0" borderId="0" applyFont="0" applyFill="0" applyBorder="0" applyAlignment="0" applyProtection="0"/>
    <xf numFmtId="0" fontId="79" fillId="45" borderId="0" applyNumberFormat="0" applyBorder="0" applyAlignment="0" applyProtection="0"/>
    <xf numFmtId="0" fontId="25" fillId="0" borderId="0"/>
    <xf numFmtId="215" fontId="224" fillId="0" borderId="0" applyFont="0" applyFill="0" applyBorder="0" applyAlignment="0" applyProtection="0"/>
    <xf numFmtId="0" fontId="80" fillId="0" borderId="0"/>
    <xf numFmtId="1" fontId="25" fillId="0" borderId="0" applyFont="0" applyFill="0" applyBorder="0" applyAlignment="0" applyProtection="0"/>
    <xf numFmtId="0" fontId="25" fillId="67" borderId="31" applyNumberFormat="0" applyFont="0" applyAlignment="0" applyProtection="0"/>
    <xf numFmtId="0" fontId="225" fillId="0" borderId="24"/>
    <xf numFmtId="1"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3" fontId="224" fillId="0" borderId="0" applyFont="0" applyFill="0" applyBorder="0" applyAlignment="0" applyProtection="0"/>
    <xf numFmtId="0" fontId="96" fillId="73" borderId="32" applyNumberFormat="0" applyAlignment="0" applyProtection="0"/>
    <xf numFmtId="1" fontId="25" fillId="0" borderId="0" applyFont="0" applyFill="0" applyBorder="0" applyAlignment="0" applyProtection="0"/>
    <xf numFmtId="191" fontId="25" fillId="0" borderId="0">
      <alignment horizontal="left" wrapText="1"/>
    </xf>
    <xf numFmtId="0" fontId="25" fillId="0" borderId="0"/>
    <xf numFmtId="191" fontId="25" fillId="0" borderId="0">
      <alignment horizontal="left" wrapText="1"/>
    </xf>
    <xf numFmtId="0" fontId="25" fillId="0" borderId="0"/>
    <xf numFmtId="1" fontId="187" fillId="0" borderId="0" applyNumberFormat="0" applyFill="0" applyBorder="0" applyProtection="0">
      <alignment horizontal="centerContinuous" vertical="center"/>
    </xf>
    <xf numFmtId="0" fontId="226" fillId="0" borderId="0" applyNumberFormat="0" applyFill="0" applyBorder="0" applyAlignment="0" applyProtection="0"/>
    <xf numFmtId="1" fontId="187" fillId="0" borderId="0" applyNumberFormat="0" applyFill="0" applyBorder="0" applyProtection="0">
      <alignment horizontal="centerContinuous" vertical="center"/>
    </xf>
    <xf numFmtId="0" fontId="226" fillId="0" borderId="0" applyNumberFormat="0" applyFill="0" applyBorder="0" applyAlignment="0" applyProtection="0"/>
    <xf numFmtId="0" fontId="12" fillId="0" borderId="0"/>
    <xf numFmtId="0" fontId="102" fillId="0" borderId="0" applyFont="0" applyFill="0" applyBorder="0" applyAlignment="0" applyProtection="0"/>
    <xf numFmtId="0" fontId="105" fillId="0" borderId="0" applyNumberFormat="0" applyFill="0" applyBorder="0" applyAlignment="0" applyProtection="0"/>
    <xf numFmtId="0" fontId="85" fillId="0" borderId="0" applyNumberFormat="0" applyFill="0" applyBorder="0" applyAlignment="0" applyProtection="0"/>
    <xf numFmtId="1" fontId="187" fillId="0" borderId="0" applyNumberFormat="0" applyFill="0" applyBorder="0" applyProtection="0">
      <alignment horizontal="centerContinuous" vertical="center"/>
    </xf>
    <xf numFmtId="0" fontId="226" fillId="0" borderId="0" applyNumberFormat="0" applyFill="0" applyBorder="0" applyAlignment="0" applyProtection="0"/>
    <xf numFmtId="0" fontId="227" fillId="0" borderId="43" applyNumberFormat="0" applyFill="0" applyAlignment="0" applyProtection="0"/>
    <xf numFmtId="0" fontId="102" fillId="0" borderId="0" applyFont="0" applyFill="0" applyBorder="0" applyAlignment="0" applyProtection="0"/>
    <xf numFmtId="0" fontId="228" fillId="0" borderId="0"/>
    <xf numFmtId="0" fontId="25" fillId="0" borderId="0"/>
    <xf numFmtId="1" fontId="25" fillId="0" borderId="0" applyFont="0" applyFill="0" applyBorder="0" applyAlignment="0" applyProtection="0"/>
    <xf numFmtId="1" fontId="25" fillId="0" borderId="0" applyFont="0" applyFill="0" applyBorder="0" applyAlignment="0" applyProtection="0"/>
    <xf numFmtId="1" fontId="25" fillId="0" borderId="0" applyFont="0" applyFill="0" applyBorder="0" applyAlignment="0" applyProtection="0"/>
    <xf numFmtId="1" fontId="187" fillId="0" borderId="0" applyNumberFormat="0" applyFill="0" applyBorder="0" applyProtection="0">
      <alignment horizontal="centerContinuous" vertical="center"/>
    </xf>
    <xf numFmtId="1" fontId="187" fillId="0" borderId="0" applyNumberFormat="0" applyFill="0" applyBorder="0" applyProtection="0">
      <alignment horizontal="centerContinuous" vertical="center"/>
    </xf>
    <xf numFmtId="0" fontId="226" fillId="0" borderId="0" applyNumberFormat="0" applyFill="0" applyBorder="0" applyAlignment="0" applyProtection="0"/>
    <xf numFmtId="1" fontId="187" fillId="0" borderId="0" applyNumberFormat="0" applyFill="0" applyBorder="0" applyProtection="0">
      <alignment horizontal="centerContinuous" vertical="center"/>
    </xf>
    <xf numFmtId="0" fontId="226" fillId="0" borderId="0" applyNumberFormat="0" applyFill="0" applyBorder="0" applyAlignment="0" applyProtection="0"/>
    <xf numFmtId="0" fontId="12" fillId="0" borderId="0"/>
    <xf numFmtId="0" fontId="12" fillId="0" borderId="0"/>
    <xf numFmtId="0" fontId="12" fillId="0" borderId="0"/>
    <xf numFmtId="0" fontId="12" fillId="0" borderId="0"/>
    <xf numFmtId="0" fontId="25" fillId="0" borderId="0"/>
    <xf numFmtId="43" fontId="25" fillId="0" borderId="0" applyFont="0" applyFill="0" applyBorder="0" applyAlignment="0" applyProtection="0"/>
    <xf numFmtId="0" fontId="20" fillId="0" borderId="0"/>
    <xf numFmtId="9" fontId="25" fillId="0" borderId="0" applyFont="0" applyFill="0" applyBorder="0" applyAlignment="0" applyProtection="0"/>
    <xf numFmtId="0" fontId="106" fillId="0" borderId="0"/>
    <xf numFmtId="0" fontId="11" fillId="0" borderId="0"/>
    <xf numFmtId="9" fontId="27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0" fontId="9" fillId="0" borderId="0"/>
    <xf numFmtId="0" fontId="8" fillId="0" borderId="0"/>
    <xf numFmtId="9" fontId="8" fillId="0" borderId="0" applyFont="0" applyFill="0" applyBorder="0" applyAlignment="0" applyProtection="0"/>
    <xf numFmtId="164" fontId="8" fillId="0" borderId="0" applyFont="0" applyFill="0" applyBorder="0" applyAlignment="0" applyProtection="0"/>
    <xf numFmtId="0" fontId="279" fillId="0" borderId="0"/>
    <xf numFmtId="0" fontId="8" fillId="0" borderId="0"/>
    <xf numFmtId="0" fontId="280" fillId="0" borderId="0"/>
    <xf numFmtId="0" fontId="280" fillId="0" borderId="0"/>
    <xf numFmtId="0" fontId="8" fillId="0" borderId="0"/>
    <xf numFmtId="0" fontId="8" fillId="0" borderId="0"/>
    <xf numFmtId="9" fontId="280" fillId="0" borderId="0" applyFont="0" applyFill="0" applyBorder="0" applyAlignment="0" applyProtection="0"/>
    <xf numFmtId="0" fontId="8" fillId="0" borderId="0"/>
    <xf numFmtId="0" fontId="25" fillId="0" borderId="0"/>
    <xf numFmtId="0" fontId="28" fillId="0" borderId="0"/>
    <xf numFmtId="0" fontId="25" fillId="0" borderId="0"/>
    <xf numFmtId="0" fontId="7" fillId="0" borderId="0"/>
    <xf numFmtId="0" fontId="7" fillId="0" borderId="0"/>
    <xf numFmtId="9" fontId="7" fillId="0" borderId="0" applyFont="0" applyFill="0" applyBorder="0" applyAlignment="0" applyProtection="0"/>
    <xf numFmtId="170" fontId="7" fillId="0" borderId="0" applyFont="0" applyFill="0" applyBorder="0" applyAlignment="0" applyProtection="0"/>
    <xf numFmtId="9" fontId="7" fillId="0" borderId="0" applyFont="0" applyFill="0" applyBorder="0" applyAlignment="0" applyProtection="0"/>
    <xf numFmtId="170" fontId="106" fillId="0" borderId="0" applyFont="0" applyFill="0" applyBorder="0" applyAlignment="0" applyProtection="0"/>
    <xf numFmtId="43" fontId="7" fillId="0" borderId="0" applyFont="0" applyFill="0" applyBorder="0" applyAlignment="0" applyProtection="0"/>
    <xf numFmtId="170" fontId="7" fillId="0" borderId="0" applyFont="0" applyFill="0" applyBorder="0" applyAlignment="0" applyProtection="0"/>
    <xf numFmtId="0" fontId="194" fillId="0" borderId="0" applyNumberFormat="0" applyFill="0" applyBorder="0" applyAlignment="0" applyProtection="0"/>
    <xf numFmtId="0" fontId="7" fillId="0" borderId="0"/>
    <xf numFmtId="0" fontId="25" fillId="4" borderId="0" applyFont="0" applyBorder="0"/>
    <xf numFmtId="3" fontId="25" fillId="85" borderId="25">
      <alignment horizontal="right" vertical="center"/>
      <protection locked="0"/>
    </xf>
    <xf numFmtId="0" fontId="314" fillId="9" borderId="0" applyNumberFormat="0" applyBorder="0" applyAlignment="0" applyProtection="0"/>
    <xf numFmtId="3" fontId="25" fillId="0" borderId="37">
      <alignment horizontal="right" vertical="center"/>
    </xf>
    <xf numFmtId="0" fontId="89" fillId="86" borderId="29">
      <alignment horizontal="left" vertical="center" indent="1"/>
    </xf>
    <xf numFmtId="0" fontId="25" fillId="85" borderId="25">
      <alignment horizontal="left" vertical="center" indent="1"/>
    </xf>
    <xf numFmtId="0" fontId="88" fillId="4" borderId="22" applyNumberFormat="0" applyFill="0" applyBorder="0" applyAlignment="0" applyProtection="0">
      <alignment horizontal="left"/>
    </xf>
    <xf numFmtId="0" fontId="90" fillId="0" borderId="0" applyNumberFormat="0" applyFill="0" applyBorder="0" applyAlignment="0" applyProtection="0"/>
    <xf numFmtId="0" fontId="315" fillId="4" borderId="0" applyNumberFormat="0" applyFill="0" applyBorder="0" applyAlignment="0" applyProtection="0"/>
    <xf numFmtId="0" fontId="25" fillId="4" borderId="0" applyFont="0" applyBorder="0"/>
    <xf numFmtId="0" fontId="77" fillId="85" borderId="25">
      <alignment horizontal="center" vertical="center"/>
    </xf>
    <xf numFmtId="3" fontId="25" fillId="6" borderId="25">
      <alignment horizontal="right" vertical="center"/>
    </xf>
    <xf numFmtId="0" fontId="314" fillId="9" borderId="0" applyNumberFormat="0" applyBorder="0" applyAlignment="0" applyProtection="0"/>
    <xf numFmtId="0" fontId="314" fillId="9" borderId="0" applyNumberFormat="0" applyBorder="0" applyAlignment="0" applyProtection="0"/>
    <xf numFmtId="0" fontId="313" fillId="0" borderId="0">
      <alignment vertical="center"/>
    </xf>
    <xf numFmtId="0" fontId="20" fillId="0" borderId="0"/>
    <xf numFmtId="43" fontId="20" fillId="0" borderId="0" applyFont="0" applyFill="0" applyBorder="0" applyAlignment="0" applyProtection="0"/>
    <xf numFmtId="0" fontId="25"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5" fillId="0" borderId="0"/>
    <xf numFmtId="43" fontId="25" fillId="0" borderId="0" applyFont="0" applyFill="0" applyBorder="0" applyAlignment="0" applyProtection="0"/>
    <xf numFmtId="0" fontId="53" fillId="0" borderId="13" applyNumberFormat="0" applyFill="0" applyAlignment="0" applyProtection="0"/>
    <xf numFmtId="0" fontId="54" fillId="0" borderId="14" applyNumberFormat="0" applyFill="0" applyAlignment="0" applyProtection="0"/>
    <xf numFmtId="0" fontId="6" fillId="0" borderId="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6"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37" borderId="0" applyNumberFormat="0" applyBorder="0" applyAlignment="0" applyProtection="0"/>
    <xf numFmtId="0" fontId="6" fillId="14" borderId="19" applyNumberFormat="0" applyFont="0" applyAlignment="0" applyProtection="0"/>
    <xf numFmtId="43" fontId="6" fillId="0" borderId="0" applyFont="0" applyFill="0" applyBorder="0" applyAlignment="0" applyProtection="0"/>
    <xf numFmtId="0" fontId="76" fillId="0" borderId="0"/>
    <xf numFmtId="0" fontId="6" fillId="0" borderId="0"/>
    <xf numFmtId="43" fontId="6" fillId="0" borderId="0" applyFont="0" applyFill="0" applyBorder="0" applyAlignment="0" applyProtection="0"/>
    <xf numFmtId="0" fontId="25" fillId="0" borderId="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6"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37" borderId="0" applyNumberFormat="0" applyBorder="0" applyAlignment="0" applyProtection="0"/>
    <xf numFmtId="0" fontId="194" fillId="0" borderId="0" applyNumberFormat="0" applyFill="0" applyBorder="0" applyAlignment="0" applyProtection="0"/>
    <xf numFmtId="0" fontId="195" fillId="0" borderId="0" applyNumberFormat="0" applyFill="0" applyBorder="0" applyAlignment="0" applyProtection="0"/>
    <xf numFmtId="0" fontId="6" fillId="14" borderId="19" applyNumberFormat="0" applyFont="0" applyAlignment="0" applyProtection="0"/>
    <xf numFmtId="0" fontId="75" fillId="44" borderId="0" applyNumberFormat="0" applyBorder="0" applyAlignment="0" applyProtection="0"/>
    <xf numFmtId="0" fontId="75" fillId="44"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46"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75" fillId="49" borderId="0" applyNumberFormat="0" applyBorder="0" applyAlignment="0" applyProtection="0"/>
    <xf numFmtId="0" fontId="75" fillId="49" borderId="0" applyNumberFormat="0" applyBorder="0" applyAlignment="0" applyProtection="0"/>
    <xf numFmtId="0" fontId="76" fillId="44" borderId="0" applyNumberFormat="0" applyBorder="0" applyAlignment="0" applyProtection="0"/>
    <xf numFmtId="0" fontId="75" fillId="44" borderId="0" applyNumberFormat="0" applyBorder="0" applyAlignment="0" applyProtection="0"/>
    <xf numFmtId="0" fontId="76" fillId="45" borderId="0" applyNumberFormat="0" applyBorder="0" applyAlignment="0" applyProtection="0"/>
    <xf numFmtId="0" fontId="75" fillId="45" borderId="0" applyNumberFormat="0" applyBorder="0" applyAlignment="0" applyProtection="0"/>
    <xf numFmtId="0" fontId="76" fillId="46" borderId="0" applyNumberFormat="0" applyBorder="0" applyAlignment="0" applyProtection="0"/>
    <xf numFmtId="0" fontId="75" fillId="46" borderId="0" applyNumberFormat="0" applyBorder="0" applyAlignment="0" applyProtection="0"/>
    <xf numFmtId="0" fontId="76" fillId="47" borderId="0" applyNumberFormat="0" applyBorder="0" applyAlignment="0" applyProtection="0"/>
    <xf numFmtId="0" fontId="75" fillId="47" borderId="0" applyNumberFormat="0" applyBorder="0" applyAlignment="0" applyProtection="0"/>
    <xf numFmtId="0" fontId="76" fillId="48" borderId="0" applyNumberFormat="0" applyBorder="0" applyAlignment="0" applyProtection="0"/>
    <xf numFmtId="0" fontId="75" fillId="48" borderId="0" applyNumberFormat="0" applyBorder="0" applyAlignment="0" applyProtection="0"/>
    <xf numFmtId="0" fontId="76" fillId="49" borderId="0" applyNumberFormat="0" applyBorder="0" applyAlignment="0" applyProtection="0"/>
    <xf numFmtId="0" fontId="75" fillId="49"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6"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3" borderId="0" applyNumberFormat="0" applyBorder="0" applyAlignment="0" applyProtection="0"/>
    <xf numFmtId="0" fontId="75" fillId="53" borderId="0" applyNumberFormat="0" applyBorder="0" applyAlignment="0" applyProtection="0"/>
    <xf numFmtId="0" fontId="76" fillId="50" borderId="0" applyNumberFormat="0" applyBorder="0" applyAlignment="0" applyProtection="0"/>
    <xf numFmtId="0" fontId="75" fillId="50" borderId="0" applyNumberFormat="0" applyBorder="0" applyAlignment="0" applyProtection="0"/>
    <xf numFmtId="0" fontId="76" fillId="51" borderId="0" applyNumberFormat="0" applyBorder="0" applyAlignment="0" applyProtection="0"/>
    <xf numFmtId="0" fontId="75" fillId="51" borderId="0" applyNumberFormat="0" applyBorder="0" applyAlignment="0" applyProtection="0"/>
    <xf numFmtId="0" fontId="76" fillId="52" borderId="0" applyNumberFormat="0" applyBorder="0" applyAlignment="0" applyProtection="0"/>
    <xf numFmtId="0" fontId="75" fillId="52" borderId="0" applyNumberFormat="0" applyBorder="0" applyAlignment="0" applyProtection="0"/>
    <xf numFmtId="0" fontId="76" fillId="47" borderId="0" applyNumberFormat="0" applyBorder="0" applyAlignment="0" applyProtection="0"/>
    <xf numFmtId="0" fontId="75" fillId="47" borderId="0" applyNumberFormat="0" applyBorder="0" applyAlignment="0" applyProtection="0"/>
    <xf numFmtId="0" fontId="76" fillId="50" borderId="0" applyNumberFormat="0" applyBorder="0" applyAlignment="0" applyProtection="0"/>
    <xf numFmtId="0" fontId="75" fillId="50" borderId="0" applyNumberFormat="0" applyBorder="0" applyAlignment="0" applyProtection="0"/>
    <xf numFmtId="0" fontId="76" fillId="53" borderId="0" applyNumberFormat="0" applyBorder="0" applyAlignment="0" applyProtection="0"/>
    <xf numFmtId="0" fontId="75" fillId="5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37" borderId="0" applyNumberFormat="0" applyBorder="0" applyAlignment="0" applyProtection="0"/>
    <xf numFmtId="0" fontId="113" fillId="54" borderId="0" applyNumberFormat="0" applyBorder="0" applyAlignment="0" applyProtection="0"/>
    <xf numFmtId="0" fontId="78" fillId="54" borderId="0" applyNumberFormat="0" applyBorder="0" applyAlignment="0" applyProtection="0"/>
    <xf numFmtId="0" fontId="113" fillId="51" borderId="0" applyNumberFormat="0" applyBorder="0" applyAlignment="0" applyProtection="0"/>
    <xf numFmtId="0" fontId="78" fillId="51" borderId="0" applyNumberFormat="0" applyBorder="0" applyAlignment="0" applyProtection="0"/>
    <xf numFmtId="0" fontId="113" fillId="52" borderId="0" applyNumberFormat="0" applyBorder="0" applyAlignment="0" applyProtection="0"/>
    <xf numFmtId="0" fontId="78" fillId="52" borderId="0" applyNumberFormat="0" applyBorder="0" applyAlignment="0" applyProtection="0"/>
    <xf numFmtId="0" fontId="113" fillId="55" borderId="0" applyNumberFormat="0" applyBorder="0" applyAlignment="0" applyProtection="0"/>
    <xf numFmtId="0" fontId="78" fillId="55" borderId="0" applyNumberFormat="0" applyBorder="0" applyAlignment="0" applyProtection="0"/>
    <xf numFmtId="0" fontId="113" fillId="56" borderId="0" applyNumberFormat="0" applyBorder="0" applyAlignment="0" applyProtection="0"/>
    <xf numFmtId="0" fontId="78" fillId="56" borderId="0" applyNumberFormat="0" applyBorder="0" applyAlignment="0" applyProtection="0"/>
    <xf numFmtId="0" fontId="113" fillId="57" borderId="0" applyNumberFormat="0" applyBorder="0" applyAlignment="0" applyProtection="0"/>
    <xf numFmtId="0" fontId="78" fillId="57" borderId="0" applyNumberFormat="0" applyBorder="0" applyAlignment="0" applyProtection="0"/>
    <xf numFmtId="0" fontId="65" fillId="18" borderId="0" applyNumberFormat="0" applyBorder="0" applyAlignment="0" applyProtection="0"/>
    <xf numFmtId="0" fontId="65" fillId="22" borderId="0" applyNumberFormat="0" applyBorder="0" applyAlignment="0" applyProtection="0"/>
    <xf numFmtId="0" fontId="65" fillId="26" borderId="0" applyNumberFormat="0" applyBorder="0" applyAlignment="0" applyProtection="0"/>
    <xf numFmtId="0" fontId="65" fillId="30" borderId="0" applyNumberFormat="0" applyBorder="0" applyAlignment="0" applyProtection="0"/>
    <xf numFmtId="0" fontId="65" fillId="34" borderId="0" applyNumberFormat="0" applyBorder="0" applyAlignment="0" applyProtection="0"/>
    <xf numFmtId="0" fontId="65" fillId="38" borderId="0" applyNumberFormat="0" applyBorder="0" applyAlignment="0" applyProtection="0"/>
    <xf numFmtId="0" fontId="113" fillId="58" borderId="0" applyNumberFormat="0" applyBorder="0" applyAlignment="0" applyProtection="0"/>
    <xf numFmtId="0" fontId="78" fillId="58" borderId="0" applyNumberFormat="0" applyBorder="0" applyAlignment="0" applyProtection="0"/>
    <xf numFmtId="0" fontId="113" fillId="59" borderId="0" applyNumberFormat="0" applyBorder="0" applyAlignment="0" applyProtection="0"/>
    <xf numFmtId="0" fontId="78" fillId="59" borderId="0" applyNumberFormat="0" applyBorder="0" applyAlignment="0" applyProtection="0"/>
    <xf numFmtId="0" fontId="113" fillId="60" borderId="0" applyNumberFormat="0" applyBorder="0" applyAlignment="0" applyProtection="0"/>
    <xf numFmtId="0" fontId="78" fillId="60" borderId="0" applyNumberFormat="0" applyBorder="0" applyAlignment="0" applyProtection="0"/>
    <xf numFmtId="0" fontId="113" fillId="55" borderId="0" applyNumberFormat="0" applyBorder="0" applyAlignment="0" applyProtection="0"/>
    <xf numFmtId="0" fontId="78" fillId="55" borderId="0" applyNumberFormat="0" applyBorder="0" applyAlignment="0" applyProtection="0"/>
    <xf numFmtId="0" fontId="113" fillId="56" borderId="0" applyNumberFormat="0" applyBorder="0" applyAlignment="0" applyProtection="0"/>
    <xf numFmtId="0" fontId="78" fillId="56" borderId="0" applyNumberFormat="0" applyBorder="0" applyAlignment="0" applyProtection="0"/>
    <xf numFmtId="0" fontId="113" fillId="61" borderId="0" applyNumberFormat="0" applyBorder="0" applyAlignment="0" applyProtection="0"/>
    <xf numFmtId="0" fontId="78" fillId="61" borderId="0" applyNumberFormat="0" applyBorder="0" applyAlignment="0" applyProtection="0"/>
    <xf numFmtId="0" fontId="163" fillId="45" borderId="0" applyNumberFormat="0" applyBorder="0" applyAlignment="0" applyProtection="0"/>
    <xf numFmtId="0" fontId="79" fillId="45" borderId="0" applyNumberFormat="0" applyBorder="0" applyAlignment="0" applyProtection="0"/>
    <xf numFmtId="0" fontId="318" fillId="8" borderId="0" applyNumberFormat="0" applyBorder="0" applyAlignment="0" applyProtection="0"/>
    <xf numFmtId="0" fontId="55" fillId="8" borderId="0" applyNumberFormat="0" applyBorder="0" applyAlignment="0" applyProtection="0"/>
    <xf numFmtId="0" fontId="87" fillId="46" borderId="0" applyNumberFormat="0" applyBorder="0" applyAlignment="0" applyProtection="0"/>
    <xf numFmtId="0" fontId="121" fillId="63" borderId="26" applyNumberFormat="0" applyAlignment="0" applyProtection="0"/>
    <xf numFmtId="0" fontId="83" fillId="63" borderId="26" applyNumberFormat="0" applyAlignment="0" applyProtection="0"/>
    <xf numFmtId="0" fontId="319" fillId="12" borderId="15" applyNumberFormat="0" applyAlignment="0" applyProtection="0"/>
    <xf numFmtId="0" fontId="83" fillId="63" borderId="26" applyNumberFormat="0" applyAlignment="0" applyProtection="0"/>
    <xf numFmtId="0" fontId="60" fillId="12" borderId="15" applyNumberFormat="0" applyAlignment="0" applyProtection="0"/>
    <xf numFmtId="0" fontId="320" fillId="13" borderId="18" applyNumberFormat="0" applyAlignment="0" applyProtection="0"/>
    <xf numFmtId="0" fontId="62" fillId="13" borderId="18" applyNumberFormat="0" applyAlignment="0" applyProtection="0"/>
    <xf numFmtId="0" fontId="84" fillId="64" borderId="27" applyNumberFormat="0" applyAlignment="0" applyProtection="0"/>
    <xf numFmtId="0" fontId="321" fillId="0" borderId="17" applyNumberFormat="0" applyFill="0" applyAlignment="0" applyProtection="0"/>
    <xf numFmtId="0" fontId="61" fillId="0" borderId="17" applyNumberFormat="0" applyFill="0" applyAlignment="0" applyProtection="0"/>
    <xf numFmtId="0" fontId="122" fillId="64" borderId="27" applyNumberFormat="0" applyAlignment="0" applyProtection="0"/>
    <xf numFmtId="0" fontId="84" fillId="64" borderId="27" applyNumberFormat="0" applyAlignment="0" applyProtection="0"/>
    <xf numFmtId="3" fontId="74" fillId="4" borderId="25" applyFont="0" applyFill="0" applyProtection="0">
      <alignment horizontal="right" vertical="center"/>
    </xf>
    <xf numFmtId="3" fontId="74" fillId="4" borderId="25" applyFont="0" applyFill="0" applyProtection="0">
      <alignment horizontal="right" vertical="center"/>
    </xf>
    <xf numFmtId="3" fontId="322" fillId="4" borderId="25" applyFill="0" applyProtection="0">
      <alignment horizontal="right" vertical="center"/>
    </xf>
    <xf numFmtId="0" fontId="25" fillId="4" borderId="25">
      <alignment horizontal="center" vertical="center"/>
    </xf>
    <xf numFmtId="43" fontId="6" fillId="0" borderId="0" applyFont="0" applyFill="0" applyBorder="0" applyAlignment="0" applyProtection="0"/>
    <xf numFmtId="43" fontId="2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6" fillId="0" borderId="0" applyFont="0" applyFill="0" applyBorder="0" applyAlignment="0" applyProtection="0"/>
    <xf numFmtId="43" fontId="25" fillId="0" borderId="0" applyFont="0" applyFill="0" applyBorder="0" applyAlignment="0" applyProtection="0"/>
    <xf numFmtId="0" fontId="323" fillId="0" borderId="0" applyNumberFormat="0" applyFill="0" applyBorder="0" applyAlignment="0" applyProtection="0"/>
    <xf numFmtId="0" fontId="54" fillId="0" borderId="0" applyNumberFormat="0" applyFill="0" applyBorder="0" applyAlignment="0" applyProtection="0"/>
    <xf numFmtId="0" fontId="90" fillId="0" borderId="0" applyNumberFormat="0" applyFill="0" applyBorder="0" applyAlignment="0" applyProtection="0"/>
    <xf numFmtId="0" fontId="65" fillId="15" borderId="0" applyNumberFormat="0" applyBorder="0" applyAlignment="0" applyProtection="0"/>
    <xf numFmtId="0" fontId="65" fillId="19" borderId="0" applyNumberFormat="0" applyBorder="0" applyAlignment="0" applyProtection="0"/>
    <xf numFmtId="0" fontId="65" fillId="23" borderId="0" applyNumberFormat="0" applyBorder="0" applyAlignment="0" applyProtection="0"/>
    <xf numFmtId="0" fontId="65" fillId="27" borderId="0" applyNumberFormat="0" applyBorder="0" applyAlignment="0" applyProtection="0"/>
    <xf numFmtId="0" fontId="65" fillId="31" borderId="0" applyNumberFormat="0" applyBorder="0" applyAlignment="0" applyProtection="0"/>
    <xf numFmtId="0" fontId="65" fillId="35" borderId="0" applyNumberFormat="0" applyBorder="0" applyAlignment="0" applyProtection="0"/>
    <xf numFmtId="0" fontId="324" fillId="11" borderId="15" applyNumberFormat="0" applyAlignment="0" applyProtection="0"/>
    <xf numFmtId="0" fontId="58" fillId="11" borderId="15" applyNumberFormat="0" applyAlignment="0" applyProtection="0"/>
    <xf numFmtId="0" fontId="93" fillId="49" borderId="26" applyNumberFormat="0" applyAlignment="0" applyProtection="0"/>
    <xf numFmtId="44" fontId="25" fillId="0" borderId="0" applyFont="0" applyFill="0" applyBorder="0" applyAlignment="0" applyProtection="0"/>
    <xf numFmtId="0" fontId="182" fillId="0" borderId="0" applyNumberFormat="0" applyFill="0" applyBorder="0" applyAlignment="0" applyProtection="0"/>
    <xf numFmtId="0" fontId="85" fillId="0" borderId="0" applyNumberFormat="0" applyFill="0" applyBorder="0" applyAlignment="0" applyProtection="0"/>
    <xf numFmtId="0" fontId="116" fillId="46" borderId="0" applyNumberFormat="0" applyBorder="0" applyAlignment="0" applyProtection="0"/>
    <xf numFmtId="0" fontId="87" fillId="46" borderId="0" applyNumberFormat="0" applyBorder="0" applyAlignment="0" applyProtection="0"/>
    <xf numFmtId="0" fontId="25" fillId="40" borderId="25" applyNumberFormat="0" applyFont="0" applyBorder="0">
      <alignment horizontal="center" vertical="center"/>
    </xf>
    <xf numFmtId="0" fontId="25" fillId="40" borderId="25" applyNumberFormat="0" applyFont="0" applyBorder="0">
      <alignment horizontal="center" vertical="center"/>
    </xf>
    <xf numFmtId="0" fontId="25" fillId="40" borderId="25" applyNumberFormat="0" applyFont="0" applyBorder="0">
      <alignment horizontal="center" vertical="center"/>
    </xf>
    <xf numFmtId="0" fontId="25" fillId="40" borderId="25" applyNumberFormat="0" applyFont="0" applyBorder="0" applyProtection="0">
      <alignment horizontal="center" vertical="center"/>
    </xf>
    <xf numFmtId="0" fontId="25" fillId="87" borderId="25" applyNumberFormat="0" applyFont="0" applyBorder="0">
      <alignment horizontal="center" vertical="center"/>
    </xf>
    <xf numFmtId="0" fontId="25" fillId="40" borderId="25" applyNumberFormat="0" applyFont="0" applyBorder="0" applyProtection="0">
      <alignment horizontal="center" vertical="center"/>
    </xf>
    <xf numFmtId="0" fontId="25" fillId="87" borderId="25" applyNumberFormat="0" applyFont="0" applyBorder="0">
      <alignment horizontal="center" vertical="center"/>
    </xf>
    <xf numFmtId="0" fontId="88" fillId="4" borderId="22" applyNumberFormat="0" applyFill="0" applyBorder="0" applyAlignment="0" applyProtection="0">
      <alignment horizontal="left"/>
    </xf>
    <xf numFmtId="0" fontId="186" fillId="0" borderId="40" applyNumberFormat="0" applyFill="0" applyAlignment="0" applyProtection="0"/>
    <xf numFmtId="0" fontId="126" fillId="0" borderId="40" applyNumberFormat="0" applyFill="0" applyAlignment="0" applyProtection="0"/>
    <xf numFmtId="0" fontId="126" fillId="0" borderId="40" applyNumberFormat="0" applyFill="0" applyAlignment="0" applyProtection="0"/>
    <xf numFmtId="0" fontId="88" fillId="4" borderId="22" applyNumberFormat="0" applyFill="0" applyBorder="0" applyAlignment="0" applyProtection="0">
      <alignment horizontal="left"/>
    </xf>
    <xf numFmtId="0" fontId="89" fillId="0" borderId="0" applyNumberFormat="0" applyFill="0" applyBorder="0" applyAlignment="0" applyProtection="0"/>
    <xf numFmtId="0" fontId="188" fillId="0" borderId="41" applyNumberFormat="0" applyFill="0" applyAlignment="0" applyProtection="0"/>
    <xf numFmtId="0" fontId="127" fillId="0" borderId="41" applyNumberFormat="0" applyFill="0" applyAlignment="0" applyProtection="0"/>
    <xf numFmtId="0" fontId="127" fillId="0" borderId="41" applyNumberFormat="0" applyFill="0" applyAlignment="0" applyProtection="0"/>
    <xf numFmtId="0" fontId="89" fillId="0" borderId="0" applyNumberFormat="0" applyFill="0" applyBorder="0" applyAlignment="0" applyProtection="0"/>
    <xf numFmtId="0" fontId="136" fillId="0" borderId="28" applyNumberFormat="0" applyFill="0" applyAlignment="0" applyProtection="0"/>
    <xf numFmtId="0" fontId="90" fillId="0" borderId="28" applyNumberFormat="0" applyFill="0" applyAlignment="0" applyProtection="0"/>
    <xf numFmtId="0" fontId="136" fillId="0" borderId="0" applyNumberFormat="0" applyFill="0" applyBorder="0" applyAlignment="0" applyProtection="0"/>
    <xf numFmtId="0" fontId="90" fillId="0" borderId="0" applyNumberFormat="0" applyFill="0" applyBorder="0" applyAlignment="0" applyProtection="0"/>
    <xf numFmtId="3" fontId="25" fillId="65" borderId="25" applyFont="0" applyProtection="0">
      <alignment horizontal="right" vertical="center"/>
    </xf>
    <xf numFmtId="3" fontId="25" fillId="65" borderId="25" applyFont="0" applyProtection="0">
      <alignment horizontal="right" vertical="center"/>
    </xf>
    <xf numFmtId="3" fontId="25" fillId="65" borderId="25" applyFont="0" applyProtection="0">
      <alignment horizontal="right" vertical="center"/>
    </xf>
    <xf numFmtId="3" fontId="25" fillId="88" borderId="75" applyFont="0" applyProtection="0">
      <alignment horizontal="right" vertical="center"/>
    </xf>
    <xf numFmtId="3" fontId="25" fillId="89" borderId="75" applyFont="0" applyProtection="0">
      <alignment horizontal="right" vertical="center"/>
    </xf>
    <xf numFmtId="3" fontId="25" fillId="65" borderId="25" applyFont="0" applyProtection="0">
      <alignment horizontal="right" vertical="center"/>
    </xf>
    <xf numFmtId="3" fontId="25" fillId="89" borderId="75" applyFont="0" applyProtection="0">
      <alignment horizontal="right" vertical="center"/>
    </xf>
    <xf numFmtId="10" fontId="25" fillId="65" borderId="25" applyFont="0" applyProtection="0">
      <alignment horizontal="right" vertical="center"/>
    </xf>
    <xf numFmtId="10" fontId="25" fillId="88" borderId="75" applyFont="0" applyProtection="0">
      <alignment horizontal="right" vertical="center"/>
    </xf>
    <xf numFmtId="10" fontId="25" fillId="65" borderId="25" applyFont="0" applyProtection="0">
      <alignment horizontal="right" vertical="center"/>
    </xf>
    <xf numFmtId="10" fontId="25" fillId="89" borderId="75" applyFont="0" applyProtection="0">
      <alignment horizontal="right" vertical="center"/>
    </xf>
    <xf numFmtId="9" fontId="25" fillId="65" borderId="25" applyFont="0" applyProtection="0">
      <alignment horizontal="right" vertical="center"/>
    </xf>
    <xf numFmtId="9" fontId="25" fillId="89" borderId="75" applyFont="0" applyProtection="0">
      <alignment horizontal="right" vertical="center"/>
    </xf>
    <xf numFmtId="9" fontId="25" fillId="88" borderId="75" applyFont="0" applyProtection="0">
      <alignment horizontal="right" vertical="center"/>
    </xf>
    <xf numFmtId="9" fontId="25" fillId="89" borderId="75" applyFont="0" applyProtection="0">
      <alignment horizontal="right" vertical="center"/>
    </xf>
    <xf numFmtId="9" fontId="25" fillId="65" borderId="25" applyFont="0" applyProtection="0">
      <alignment horizontal="right" vertical="center"/>
    </xf>
    <xf numFmtId="0" fontId="25" fillId="65" borderId="29" applyNumberFormat="0" applyFont="0" applyBorder="0" applyProtection="0">
      <alignment horizontal="left" vertical="center"/>
    </xf>
    <xf numFmtId="0" fontId="25" fillId="65" borderId="29" applyNumberFormat="0" applyFont="0" applyBorder="0" applyProtection="0">
      <alignment horizontal="left" vertical="center"/>
    </xf>
    <xf numFmtId="0" fontId="25" fillId="65" borderId="29" applyNumberFormat="0" applyFont="0" applyBorder="0" applyProtection="0">
      <alignment horizontal="left" vertical="center"/>
    </xf>
    <xf numFmtId="0" fontId="25" fillId="88" borderId="75" applyNumberFormat="0" applyFont="0" applyProtection="0">
      <alignment horizontal="left" vertical="center"/>
    </xf>
    <xf numFmtId="0" fontId="25" fillId="89" borderId="75" applyNumberFormat="0" applyFont="0" applyProtection="0">
      <alignment horizontal="left" vertical="center"/>
    </xf>
    <xf numFmtId="0" fontId="25" fillId="65" borderId="29" applyNumberFormat="0" applyFont="0" applyBorder="0" applyProtection="0">
      <alignment horizontal="left" vertical="center"/>
    </xf>
    <xf numFmtId="0" fontId="25" fillId="89" borderId="75" applyNumberFormat="0" applyFont="0" applyProtection="0">
      <alignment horizontal="left" vertical="center"/>
    </xf>
    <xf numFmtId="0" fontId="92"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325" fillId="9" borderId="0" applyNumberFormat="0" applyBorder="0" applyAlignment="0" applyProtection="0"/>
    <xf numFmtId="0" fontId="79" fillId="45" borderId="0" applyNumberFormat="0" applyBorder="0" applyAlignment="0" applyProtection="0"/>
    <xf numFmtId="0" fontId="56" fillId="9" borderId="0" applyNumberFormat="0" applyBorder="0" applyAlignment="0" applyProtection="0"/>
    <xf numFmtId="0" fontId="137" fillId="49" borderId="26" applyNumberFormat="0" applyAlignment="0" applyProtection="0"/>
    <xf numFmtId="0" fontId="93" fillId="49" borderId="26" applyNumberFormat="0" applyAlignment="0" applyProtection="0"/>
    <xf numFmtId="183" fontId="25" fillId="43" borderId="25" applyFont="0">
      <alignment vertical="center"/>
      <protection locked="0"/>
    </xf>
    <xf numFmtId="183" fontId="25" fillId="43" borderId="25" applyFont="0">
      <alignment vertical="center"/>
      <protection locked="0"/>
    </xf>
    <xf numFmtId="183" fontId="25" fillId="90" borderId="75" applyFont="0">
      <alignment vertical="center"/>
      <protection locked="0"/>
    </xf>
    <xf numFmtId="183" fontId="25" fillId="91" borderId="75" applyFont="0">
      <alignment vertical="center"/>
      <protection locked="0"/>
    </xf>
    <xf numFmtId="3" fontId="25" fillId="43" borderId="25" applyFont="0">
      <alignment horizontal="right" vertical="center"/>
      <protection locked="0"/>
    </xf>
    <xf numFmtId="3" fontId="25" fillId="43" borderId="25" applyFont="0">
      <alignment horizontal="right" vertical="center"/>
      <protection locked="0"/>
    </xf>
    <xf numFmtId="3" fontId="25" fillId="91" borderId="75" applyFont="0">
      <alignment horizontal="right" vertical="center"/>
      <protection locked="0"/>
    </xf>
    <xf numFmtId="3" fontId="25" fillId="90" borderId="75" applyFont="0">
      <alignment horizontal="right" vertical="center"/>
      <protection locked="0"/>
    </xf>
    <xf numFmtId="3" fontId="25" fillId="91" borderId="75" applyFont="0">
      <alignment horizontal="right" vertical="center"/>
      <protection locked="0"/>
    </xf>
    <xf numFmtId="172" fontId="25" fillId="43" borderId="25" applyFont="0">
      <alignment horizontal="right" vertical="center"/>
      <protection locked="0"/>
    </xf>
    <xf numFmtId="172" fontId="25" fillId="90" borderId="75" applyFont="0">
      <alignment horizontal="right" vertical="center"/>
      <protection locked="0"/>
    </xf>
    <xf numFmtId="172" fontId="25" fillId="43" borderId="25" applyFont="0">
      <alignment horizontal="right" vertical="center"/>
      <protection locked="0"/>
    </xf>
    <xf numFmtId="172" fontId="25" fillId="91" borderId="75" applyFont="0">
      <alignment horizontal="right" vertical="center"/>
      <protection locked="0"/>
    </xf>
    <xf numFmtId="179" fontId="25" fillId="66" borderId="25" applyFont="0">
      <alignment vertical="center"/>
      <protection locked="0"/>
    </xf>
    <xf numFmtId="179" fontId="25" fillId="92" borderId="75" applyFont="0">
      <alignment vertical="center"/>
      <protection locked="0"/>
    </xf>
    <xf numFmtId="179" fontId="25" fillId="66" borderId="25" applyFont="0">
      <alignment vertical="center"/>
      <protection locked="0"/>
    </xf>
    <xf numFmtId="179" fontId="25" fillId="93" borderId="75" applyFont="0">
      <alignment vertical="center"/>
      <protection locked="0"/>
    </xf>
    <xf numFmtId="10" fontId="25" fillId="43" borderId="25" applyFont="0">
      <alignment horizontal="right" vertical="center"/>
      <protection locked="0"/>
    </xf>
    <xf numFmtId="10" fontId="25" fillId="90" borderId="75" applyFont="0">
      <alignment horizontal="right" vertical="center"/>
      <protection locked="0"/>
    </xf>
    <xf numFmtId="10" fontId="25" fillId="43" borderId="25" applyFont="0">
      <alignment horizontal="right" vertical="center"/>
      <protection locked="0"/>
    </xf>
    <xf numFmtId="10" fontId="25" fillId="91" borderId="75" applyFont="0">
      <alignment horizontal="right" vertical="center"/>
      <protection locked="0"/>
    </xf>
    <xf numFmtId="9" fontId="25" fillId="43" borderId="23" applyFont="0">
      <alignment horizontal="right" vertical="center"/>
      <protection locked="0"/>
    </xf>
    <xf numFmtId="9" fontId="25" fillId="90" borderId="75" applyFont="0">
      <alignment horizontal="right" vertical="center"/>
      <protection locked="0"/>
    </xf>
    <xf numFmtId="9" fontId="25" fillId="43" borderId="23" applyFont="0">
      <alignment horizontal="right" vertical="center"/>
      <protection locked="0"/>
    </xf>
    <xf numFmtId="9" fontId="25" fillId="91" borderId="75" applyFont="0">
      <alignment horizontal="right" vertical="center"/>
      <protection locked="0"/>
    </xf>
    <xf numFmtId="176" fontId="25" fillId="43" borderId="25" applyFont="0">
      <alignment horizontal="right" vertical="center"/>
      <protection locked="0"/>
    </xf>
    <xf numFmtId="176" fontId="25" fillId="90" borderId="75" applyFont="0">
      <alignment horizontal="right" vertical="center"/>
      <protection locked="0"/>
    </xf>
    <xf numFmtId="176" fontId="25" fillId="43" borderId="25" applyFont="0">
      <alignment horizontal="right" vertical="center"/>
      <protection locked="0"/>
    </xf>
    <xf numFmtId="176" fontId="25" fillId="91" borderId="75" applyFont="0">
      <alignment horizontal="right" vertical="center"/>
      <protection locked="0"/>
    </xf>
    <xf numFmtId="168" fontId="25" fillId="43" borderId="23" applyFont="0">
      <alignment horizontal="right" vertical="center"/>
      <protection locked="0"/>
    </xf>
    <xf numFmtId="168" fontId="25" fillId="90" borderId="75" applyFont="0">
      <alignment horizontal="right" vertical="center"/>
      <protection locked="0"/>
    </xf>
    <xf numFmtId="168" fontId="25" fillId="43" borderId="23" applyFont="0">
      <alignment horizontal="right" vertical="center"/>
      <protection locked="0"/>
    </xf>
    <xf numFmtId="168" fontId="25" fillId="91" borderId="75" applyFont="0">
      <alignment horizontal="right" vertical="center"/>
      <protection locked="0"/>
    </xf>
    <xf numFmtId="0" fontId="25" fillId="43" borderId="25" applyFont="0">
      <alignment horizontal="center" vertical="center" wrapText="1"/>
      <protection locked="0"/>
    </xf>
    <xf numFmtId="0" fontId="25" fillId="90" borderId="75" applyFont="0">
      <alignment horizontal="center" vertical="center" wrapText="1"/>
      <protection locked="0"/>
    </xf>
    <xf numFmtId="0" fontId="25" fillId="43" borderId="25" applyFont="0">
      <alignment horizontal="center" vertical="center" wrapText="1"/>
      <protection locked="0"/>
    </xf>
    <xf numFmtId="0" fontId="25" fillId="91" borderId="75" applyFont="0">
      <alignment horizontal="center" vertical="center" wrapText="1"/>
      <protection locked="0"/>
    </xf>
    <xf numFmtId="49" fontId="25" fillId="43" borderId="25" applyFont="0">
      <alignment vertical="center"/>
      <protection locked="0"/>
    </xf>
    <xf numFmtId="49" fontId="25" fillId="43" borderId="25" applyFont="0">
      <alignment vertical="center"/>
      <protection locked="0"/>
    </xf>
    <xf numFmtId="49" fontId="25" fillId="90" borderId="75" applyFont="0">
      <alignment vertical="center"/>
      <protection locked="0"/>
    </xf>
    <xf numFmtId="49" fontId="25" fillId="91" borderId="75" applyFont="0">
      <alignment vertical="center"/>
      <protection locked="0"/>
    </xf>
    <xf numFmtId="0" fontId="6" fillId="0" borderId="0"/>
    <xf numFmtId="0" fontId="123" fillId="0" borderId="30" applyNumberFormat="0" applyFill="0" applyAlignment="0" applyProtection="0"/>
    <xf numFmtId="0" fontId="94" fillId="0" borderId="30" applyNumberFormat="0" applyFill="0" applyAlignment="0" applyProtection="0"/>
    <xf numFmtId="164" fontId="25" fillId="0" borderId="0" applyFont="0" applyFill="0" applyBorder="0" applyAlignment="0" applyProtection="0"/>
    <xf numFmtId="222" fontId="25" fillId="0" borderId="0" applyFill="0" applyBorder="0" applyAlignment="0" applyProtection="0"/>
    <xf numFmtId="222" fontId="25" fillId="0" borderId="0" applyFill="0" applyBorder="0" applyAlignment="0" applyProtection="0"/>
    <xf numFmtId="222" fontId="25" fillId="0" borderId="0" applyFill="0" applyBorder="0" applyAlignment="0" applyProtection="0"/>
    <xf numFmtId="222" fontId="25" fillId="0" borderId="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2" fontId="25" fillId="0" borderId="0" applyFont="0" applyFill="0" applyBorder="0" applyAlignment="0" applyProtection="0"/>
    <xf numFmtId="44" fontId="25" fillId="0" borderId="0" applyFont="0" applyFill="0" applyBorder="0" applyAlignment="0" applyProtection="0"/>
    <xf numFmtId="0" fontId="25" fillId="0" borderId="0"/>
    <xf numFmtId="0" fontId="326" fillId="71" borderId="0" applyNumberFormat="0" applyBorder="0" applyAlignment="0" applyProtection="0"/>
    <xf numFmtId="0" fontId="327" fillId="10" borderId="0" applyNumberFormat="0" applyBorder="0" applyAlignment="0" applyProtection="0"/>
    <xf numFmtId="0" fontId="172" fillId="71" borderId="0" applyNumberFormat="0" applyBorder="0" applyAlignment="0" applyProtection="0"/>
    <xf numFmtId="0" fontId="76" fillId="0" borderId="0"/>
    <xf numFmtId="0" fontId="25" fillId="0" borderId="0"/>
    <xf numFmtId="0" fontId="25" fillId="0" borderId="0"/>
    <xf numFmtId="0" fontId="25" fillId="0" borderId="0"/>
    <xf numFmtId="0" fontId="25" fillId="0" borderId="0"/>
    <xf numFmtId="0" fontId="25" fillId="0" borderId="0"/>
    <xf numFmtId="0" fontId="25" fillId="0" borderId="0"/>
    <xf numFmtId="0" fontId="76" fillId="0" borderId="0"/>
    <xf numFmtId="0" fontId="76" fillId="0" borderId="0"/>
    <xf numFmtId="0" fontId="25" fillId="0" borderId="0"/>
    <xf numFmtId="0" fontId="76" fillId="0" borderId="0"/>
    <xf numFmtId="0" fontId="25" fillId="0" borderId="0"/>
    <xf numFmtId="0" fontId="6" fillId="0" borderId="0"/>
    <xf numFmtId="0" fontId="6" fillId="0" borderId="0"/>
    <xf numFmtId="0" fontId="6" fillId="0" borderId="0"/>
    <xf numFmtId="0" fontId="6" fillId="0" borderId="0"/>
    <xf numFmtId="0" fontId="6" fillId="0" borderId="0"/>
    <xf numFmtId="0" fontId="328" fillId="0" borderId="0"/>
    <xf numFmtId="0" fontId="6" fillId="0" borderId="0"/>
    <xf numFmtId="0" fontId="6" fillId="0" borderId="0"/>
    <xf numFmtId="0" fontId="329" fillId="0" borderId="0"/>
    <xf numFmtId="0" fontId="6" fillId="0" borderId="0"/>
    <xf numFmtId="0" fontId="6" fillId="0" borderId="0"/>
    <xf numFmtId="0" fontId="25" fillId="0" borderId="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alignment vertical="center"/>
    </xf>
    <xf numFmtId="0" fontId="6" fillId="0" borderId="0"/>
    <xf numFmtId="0" fontId="25" fillId="0" borderId="0"/>
    <xf numFmtId="0" fontId="25" fillId="0" borderId="0"/>
    <xf numFmtId="0" fontId="6" fillId="0" borderId="0"/>
    <xf numFmtId="0" fontId="76" fillId="0" borderId="0"/>
    <xf numFmtId="0" fontId="6" fillId="0" borderId="0"/>
    <xf numFmtId="0" fontId="6" fillId="0" borderId="0"/>
    <xf numFmtId="0" fontId="6" fillId="0" borderId="0"/>
    <xf numFmtId="0" fontId="25" fillId="0" borderId="0">
      <alignment vertical="center"/>
    </xf>
    <xf numFmtId="0" fontId="6"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6" fillId="0" borderId="0"/>
    <xf numFmtId="0" fontId="6" fillId="0" borderId="0"/>
    <xf numFmtId="0" fontId="6" fillId="0" borderId="0"/>
    <xf numFmtId="0" fontId="25" fillId="0" borderId="0"/>
    <xf numFmtId="0" fontId="25" fillId="0" borderId="0"/>
    <xf numFmtId="0" fontId="75" fillId="0" borderId="0"/>
    <xf numFmtId="0" fontId="330" fillId="0" borderId="0"/>
    <xf numFmtId="0" fontId="75" fillId="0" borderId="0"/>
    <xf numFmtId="0" fontId="75" fillId="0" borderId="0"/>
    <xf numFmtId="0" fontId="6" fillId="0" borderId="0"/>
    <xf numFmtId="0" fontId="7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6" fillId="0" borderId="0"/>
    <xf numFmtId="0" fontId="76" fillId="0" borderId="0"/>
    <xf numFmtId="0" fontId="6" fillId="0" borderId="0"/>
    <xf numFmtId="0" fontId="6" fillId="0" borderId="0"/>
    <xf numFmtId="0" fontId="25" fillId="0" borderId="0"/>
    <xf numFmtId="0" fontId="6" fillId="0" borderId="0"/>
    <xf numFmtId="0" fontId="6" fillId="0" borderId="0"/>
    <xf numFmtId="0" fontId="25" fillId="0" borderId="0"/>
    <xf numFmtId="0" fontId="6" fillId="0" borderId="0"/>
    <xf numFmtId="0" fontId="6" fillId="0" borderId="0"/>
    <xf numFmtId="0" fontId="25" fillId="0" borderId="0">
      <alignment vertical="center"/>
    </xf>
    <xf numFmtId="0" fontId="76" fillId="0" borderId="0"/>
    <xf numFmtId="0" fontId="75" fillId="0" borderId="0"/>
    <xf numFmtId="0" fontId="6" fillId="0" borderId="0"/>
    <xf numFmtId="0" fontId="25" fillId="0" borderId="0"/>
    <xf numFmtId="0" fontId="6" fillId="0" borderId="0"/>
    <xf numFmtId="0" fontId="330" fillId="0" borderId="0"/>
    <xf numFmtId="0" fontId="25" fillId="0" borderId="0"/>
    <xf numFmtId="0" fontId="25" fillId="0" borderId="0"/>
    <xf numFmtId="0" fontId="6" fillId="0" borderId="0"/>
    <xf numFmtId="0" fontId="331" fillId="0" borderId="0"/>
    <xf numFmtId="0" fontId="25" fillId="0" borderId="0"/>
    <xf numFmtId="0" fontId="25" fillId="0" borderId="0"/>
    <xf numFmtId="0" fontId="25" fillId="0" borderId="0"/>
    <xf numFmtId="0" fontId="25" fillId="0" borderId="0"/>
    <xf numFmtId="0" fontId="25" fillId="0" borderId="0"/>
    <xf numFmtId="0" fontId="332" fillId="0" borderId="0"/>
    <xf numFmtId="0" fontId="6" fillId="14" borderId="19" applyNumberFormat="0" applyFont="0" applyAlignment="0" applyProtection="0"/>
    <xf numFmtId="0" fontId="25" fillId="67" borderId="31" applyNumberFormat="0" applyFont="0" applyAlignment="0" applyProtection="0"/>
    <xf numFmtId="0" fontId="25" fillId="67" borderId="31" applyNumberFormat="0" applyFont="0" applyAlignment="0" applyProtection="0"/>
    <xf numFmtId="0" fontId="25" fillId="67" borderId="31" applyNumberFormat="0" applyFont="0" applyAlignment="0" applyProtection="0"/>
    <xf numFmtId="0" fontId="25" fillId="67" borderId="31" applyNumberFormat="0" applyFont="0" applyAlignment="0" applyProtection="0"/>
    <xf numFmtId="0" fontId="25" fillId="67" borderId="31" applyNumberFormat="0" applyFont="0" applyAlignment="0" applyProtection="0"/>
    <xf numFmtId="0" fontId="25" fillId="67" borderId="31" applyNumberFormat="0" applyFont="0" applyAlignment="0" applyProtection="0"/>
    <xf numFmtId="183" fontId="25" fillId="94" borderId="76">
      <alignment vertical="center"/>
      <protection locked="0"/>
    </xf>
    <xf numFmtId="183" fontId="67" fillId="94" borderId="76" applyFont="0">
      <alignment vertical="center"/>
      <protection locked="0"/>
    </xf>
    <xf numFmtId="3" fontId="25" fillId="39" borderId="25" applyFont="0">
      <alignment horizontal="right" vertical="center"/>
      <protection locked="0"/>
    </xf>
    <xf numFmtId="3" fontId="25" fillId="95" borderId="75" applyFont="0">
      <alignment horizontal="right" vertical="center"/>
      <protection locked="0"/>
    </xf>
    <xf numFmtId="3" fontId="25" fillId="39" borderId="25" applyFont="0">
      <alignment horizontal="right" vertical="center"/>
      <protection locked="0"/>
    </xf>
    <xf numFmtId="3" fontId="25" fillId="95" borderId="75" applyFont="0">
      <alignment horizontal="right" vertical="center"/>
      <protection locked="0"/>
    </xf>
    <xf numFmtId="172" fontId="25" fillId="39" borderId="25" applyFont="0">
      <alignment horizontal="right" vertical="center"/>
      <protection locked="0"/>
    </xf>
    <xf numFmtId="172" fontId="25" fillId="39" borderId="25" applyFont="0">
      <alignment horizontal="right" vertical="center"/>
      <protection locked="0"/>
    </xf>
    <xf numFmtId="172" fontId="25" fillId="95" borderId="75" applyFont="0">
      <alignment horizontal="right" vertical="center"/>
      <protection locked="0"/>
    </xf>
    <xf numFmtId="10" fontId="25" fillId="39" borderId="25" applyFont="0">
      <alignment horizontal="right" vertical="center"/>
      <protection locked="0"/>
    </xf>
    <xf numFmtId="10" fontId="25" fillId="39" borderId="25" applyFont="0">
      <alignment horizontal="right" vertical="center"/>
      <protection locked="0"/>
    </xf>
    <xf numFmtId="10" fontId="25" fillId="95" borderId="75" applyFont="0">
      <alignment horizontal="right" vertical="center"/>
      <protection locked="0"/>
    </xf>
    <xf numFmtId="9" fontId="25" fillId="39" borderId="25" applyFont="0">
      <alignment horizontal="right" vertical="center"/>
      <protection locked="0"/>
    </xf>
    <xf numFmtId="9" fontId="25" fillId="39" borderId="25" applyFont="0">
      <alignment horizontal="right" vertical="center"/>
      <protection locked="0"/>
    </xf>
    <xf numFmtId="9" fontId="25" fillId="95" borderId="75" applyFont="0">
      <alignment horizontal="right" vertical="center"/>
      <protection locked="0"/>
    </xf>
    <xf numFmtId="176" fontId="25" fillId="39" borderId="25" applyFont="0">
      <alignment horizontal="right" vertical="center"/>
      <protection locked="0"/>
    </xf>
    <xf numFmtId="176" fontId="25" fillId="39" borderId="25" applyFont="0">
      <alignment horizontal="right" vertical="center"/>
      <protection locked="0"/>
    </xf>
    <xf numFmtId="176" fontId="25" fillId="95" borderId="75" applyFont="0">
      <alignment horizontal="right" vertical="center"/>
      <protection locked="0"/>
    </xf>
    <xf numFmtId="168" fontId="25" fillId="39" borderId="23" applyFont="0">
      <alignment horizontal="right" vertical="center"/>
      <protection locked="0"/>
    </xf>
    <xf numFmtId="168" fontId="25" fillId="39" borderId="23" applyFont="0">
      <alignment horizontal="right" vertical="center"/>
      <protection locked="0"/>
    </xf>
    <xf numFmtId="168" fontId="25" fillId="95" borderId="75" applyFont="0">
      <alignment horizontal="right" vertical="center"/>
      <protection locked="0"/>
    </xf>
    <xf numFmtId="0" fontId="25" fillId="39" borderId="25" applyFont="0">
      <alignment horizontal="center" vertical="center" wrapText="1"/>
      <protection locked="0"/>
    </xf>
    <xf numFmtId="0" fontId="25" fillId="39" borderId="25" applyFont="0">
      <alignment horizontal="center" vertical="center" wrapText="1"/>
      <protection locked="0"/>
    </xf>
    <xf numFmtId="0" fontId="25" fillId="95" borderId="75" applyFont="0">
      <alignment horizontal="center" vertical="center" wrapText="1"/>
      <protection locked="0"/>
    </xf>
    <xf numFmtId="0" fontId="25" fillId="39" borderId="25" applyNumberFormat="0" applyFont="0">
      <alignment horizontal="center" vertical="center" wrapText="1"/>
      <protection locked="0"/>
    </xf>
    <xf numFmtId="0" fontId="25" fillId="39" borderId="25" applyNumberFormat="0" applyFont="0">
      <alignment horizontal="center" vertical="center" wrapText="1"/>
      <protection locked="0"/>
    </xf>
    <xf numFmtId="0" fontId="25" fillId="95" borderId="75" applyNumberFormat="0" applyFont="0">
      <alignment horizontal="center" vertical="center" wrapText="1"/>
      <protection locked="0"/>
    </xf>
    <xf numFmtId="0" fontId="180" fillId="63" borderId="32" applyNumberFormat="0" applyAlignment="0" applyProtection="0"/>
    <xf numFmtId="0" fontId="96" fillId="63" borderId="32" applyNumberFormat="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3" fontId="25" fillId="96" borderId="25" applyFont="0">
      <alignment horizontal="right" vertical="center"/>
      <protection locked="0"/>
    </xf>
    <xf numFmtId="0" fontId="333" fillId="12" borderId="16" applyNumberFormat="0" applyAlignment="0" applyProtection="0"/>
    <xf numFmtId="0" fontId="96" fillId="63" borderId="32" applyNumberFormat="0" applyAlignment="0" applyProtection="0"/>
    <xf numFmtId="0" fontId="59" fillId="12" borderId="16" applyNumberFormat="0" applyAlignment="0" applyProtection="0"/>
    <xf numFmtId="188" fontId="25" fillId="4" borderId="25" applyFont="0">
      <alignment horizontal="center" vertical="center"/>
    </xf>
    <xf numFmtId="3" fontId="25" fillId="4" borderId="25" applyFont="0">
      <alignment horizontal="right" vertical="center"/>
    </xf>
    <xf numFmtId="3" fontId="25" fillId="4" borderId="25" applyFont="0">
      <alignment horizontal="right" vertical="center"/>
    </xf>
    <xf numFmtId="189" fontId="25" fillId="4" borderId="25" applyFont="0">
      <alignment horizontal="right" vertical="center"/>
    </xf>
    <xf numFmtId="172" fontId="25" fillId="4" borderId="25" applyFont="0">
      <alignment horizontal="right" vertical="center"/>
    </xf>
    <xf numFmtId="10" fontId="25" fillId="4" borderId="25" applyFont="0">
      <alignment horizontal="right" vertical="center"/>
    </xf>
    <xf numFmtId="9" fontId="25" fillId="4" borderId="25" applyFont="0">
      <alignment horizontal="right" vertical="center"/>
    </xf>
    <xf numFmtId="190" fontId="25" fillId="4" borderId="25" applyFont="0">
      <alignment horizontal="center" vertical="center" wrapText="1"/>
    </xf>
    <xf numFmtId="0" fontId="25" fillId="0" borderId="0"/>
    <xf numFmtId="0" fontId="25" fillId="0" borderId="0"/>
    <xf numFmtId="0" fontId="75" fillId="0" borderId="0"/>
    <xf numFmtId="0" fontId="25" fillId="0" borderId="0"/>
    <xf numFmtId="0" fontId="25" fillId="0" borderId="0"/>
    <xf numFmtId="0" fontId="25" fillId="0" borderId="0"/>
    <xf numFmtId="1" fontId="25" fillId="97" borderId="77">
      <alignment horizontal="center" vertical="center" wrapText="1"/>
    </xf>
    <xf numFmtId="183" fontId="25" fillId="68" borderId="25" applyFont="0">
      <alignment vertical="center"/>
    </xf>
    <xf numFmtId="1" fontId="25" fillId="68" borderId="25" applyFont="0">
      <alignment horizontal="right" vertical="center"/>
    </xf>
    <xf numFmtId="179" fontId="25" fillId="68" borderId="25" applyFont="0">
      <alignment vertical="center"/>
    </xf>
    <xf numFmtId="9" fontId="25" fillId="68" borderId="25" applyFont="0">
      <alignment horizontal="right" vertical="center"/>
    </xf>
    <xf numFmtId="176" fontId="25" fillId="68" borderId="25" applyFont="0">
      <alignment horizontal="right" vertical="center"/>
    </xf>
    <xf numFmtId="10" fontId="25" fillId="68" borderId="25" applyFont="0">
      <alignment horizontal="right" vertical="center"/>
    </xf>
    <xf numFmtId="0" fontId="25" fillId="68" borderId="25" applyFont="0">
      <alignment horizontal="center" vertical="center" wrapText="1"/>
    </xf>
    <xf numFmtId="49" fontId="25" fillId="68" borderId="25" applyFont="0">
      <alignment vertical="center"/>
    </xf>
    <xf numFmtId="179" fontId="25" fillId="69" borderId="25" applyFont="0">
      <alignment vertical="center"/>
    </xf>
    <xf numFmtId="9" fontId="25" fillId="69" borderId="25" applyFont="0">
      <alignment horizontal="right" vertical="center"/>
    </xf>
    <xf numFmtId="183" fontId="25" fillId="98" borderId="25">
      <alignment vertical="center"/>
    </xf>
    <xf numFmtId="183" fontId="25" fillId="98" borderId="25">
      <alignment vertical="center"/>
    </xf>
    <xf numFmtId="183" fontId="25" fillId="99" borderId="25">
      <alignment vertical="center"/>
    </xf>
    <xf numFmtId="179" fontId="25" fillId="70" borderId="25" applyFont="0">
      <alignment horizontal="right" vertical="center"/>
    </xf>
    <xf numFmtId="179" fontId="25" fillId="70" borderId="25" applyFont="0">
      <alignment horizontal="right" vertical="center"/>
    </xf>
    <xf numFmtId="179" fontId="25" fillId="100" borderId="25" applyFont="0">
      <alignment horizontal="right" vertical="center"/>
    </xf>
    <xf numFmtId="1" fontId="25" fillId="70" borderId="25" applyFont="0">
      <alignment horizontal="right" vertical="center"/>
    </xf>
    <xf numFmtId="1" fontId="25" fillId="70" borderId="25" applyFont="0">
      <alignment horizontal="right" vertical="center"/>
    </xf>
    <xf numFmtId="1" fontId="25" fillId="100" borderId="25" applyFont="0">
      <alignment horizontal="right" vertical="center"/>
    </xf>
    <xf numFmtId="179" fontId="25" fillId="70" borderId="25" applyFont="0">
      <alignment vertical="center"/>
    </xf>
    <xf numFmtId="179" fontId="25" fillId="70" borderId="25" applyFont="0">
      <alignment vertical="center"/>
    </xf>
    <xf numFmtId="179" fontId="25" fillId="100" borderId="25" applyFont="0">
      <alignment vertical="center"/>
    </xf>
    <xf numFmtId="172" fontId="25" fillId="70" borderId="25" applyFont="0">
      <alignment vertical="center"/>
    </xf>
    <xf numFmtId="172" fontId="25" fillId="70" borderId="25" applyFont="0">
      <alignment vertical="center"/>
    </xf>
    <xf numFmtId="172" fontId="25" fillId="100" borderId="25" applyFont="0">
      <alignment vertical="center"/>
    </xf>
    <xf numFmtId="10" fontId="25" fillId="70" borderId="25" applyFont="0">
      <alignment horizontal="right" vertical="center"/>
    </xf>
    <xf numFmtId="10" fontId="25" fillId="70" borderId="25" applyFont="0">
      <alignment horizontal="right" vertical="center"/>
    </xf>
    <xf numFmtId="10" fontId="25" fillId="100" borderId="25" applyFont="0">
      <alignment horizontal="right" vertical="center"/>
    </xf>
    <xf numFmtId="9" fontId="25" fillId="70" borderId="25" applyFont="0">
      <alignment horizontal="right" vertical="center"/>
    </xf>
    <xf numFmtId="9" fontId="25" fillId="70" borderId="25" applyFont="0">
      <alignment horizontal="right" vertical="center"/>
    </xf>
    <xf numFmtId="9" fontId="25" fillId="100" borderId="25" applyFont="0">
      <alignment horizontal="right" vertical="center"/>
    </xf>
    <xf numFmtId="176" fontId="25" fillId="70" borderId="25" applyFont="0">
      <alignment horizontal="right" vertical="center"/>
    </xf>
    <xf numFmtId="176" fontId="25" fillId="70" borderId="25" applyFont="0">
      <alignment horizontal="right" vertical="center"/>
    </xf>
    <xf numFmtId="176" fontId="25" fillId="100" borderId="25" applyFont="0">
      <alignment horizontal="right" vertical="center"/>
    </xf>
    <xf numFmtId="10" fontId="25" fillId="70" borderId="37" applyFont="0">
      <alignment horizontal="right" vertical="center"/>
    </xf>
    <xf numFmtId="10" fontId="25" fillId="70" borderId="37" applyFont="0">
      <alignment horizontal="right" vertical="center"/>
    </xf>
    <xf numFmtId="10" fontId="25" fillId="100" borderId="37" applyFont="0">
      <alignment horizontal="right" vertical="center"/>
    </xf>
    <xf numFmtId="0" fontId="25" fillId="70" borderId="25" applyFont="0">
      <alignment horizontal="center" vertical="center" wrapText="1"/>
    </xf>
    <xf numFmtId="0" fontId="25" fillId="70" borderId="25" applyFont="0">
      <alignment horizontal="center" vertical="center" wrapText="1"/>
    </xf>
    <xf numFmtId="0" fontId="25" fillId="100" borderId="25" applyFont="0">
      <alignment horizontal="center" vertical="center" wrapText="1"/>
    </xf>
    <xf numFmtId="49" fontId="25" fillId="70" borderId="25" applyFont="0">
      <alignment vertical="center"/>
    </xf>
    <xf numFmtId="49" fontId="25" fillId="70" borderId="25" applyFont="0">
      <alignment vertical="center"/>
    </xf>
    <xf numFmtId="49" fontId="25" fillId="100" borderId="25" applyFont="0">
      <alignment vertical="center"/>
    </xf>
    <xf numFmtId="0" fontId="105" fillId="0" borderId="0" applyNumberFormat="0" applyFill="0" applyBorder="0" applyAlignment="0" applyProtection="0"/>
    <xf numFmtId="0" fontId="334" fillId="0" borderId="0" applyNumberFormat="0" applyFill="0" applyBorder="0" applyAlignment="0" applyProtection="0"/>
    <xf numFmtId="0" fontId="85" fillId="0" borderId="0" applyNumberFormat="0" applyFill="0" applyBorder="0" applyAlignment="0" applyProtection="0"/>
    <xf numFmtId="0" fontId="64"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52" fillId="0" borderId="12" applyNumberFormat="0" applyFill="0" applyAlignment="0" applyProtection="0"/>
    <xf numFmtId="0" fontId="53" fillId="0" borderId="13" applyNumberFormat="0" applyFill="0" applyAlignment="0" applyProtection="0"/>
    <xf numFmtId="0" fontId="323" fillId="0" borderId="14" applyNumberFormat="0" applyFill="0" applyAlignment="0" applyProtection="0"/>
    <xf numFmtId="0" fontId="90" fillId="0" borderId="28" applyNumberFormat="0" applyFill="0" applyAlignment="0" applyProtection="0"/>
    <xf numFmtId="0" fontId="54" fillId="0" borderId="14" applyNumberFormat="0" applyFill="0" applyAlignment="0" applyProtection="0"/>
    <xf numFmtId="0" fontId="107" fillId="0" borderId="0" applyNumberFormat="0" applyFill="0" applyBorder="0" applyAlignment="0" applyProtection="0"/>
    <xf numFmtId="0" fontId="191" fillId="0" borderId="45" applyNumberFormat="0" applyFill="0" applyAlignment="0" applyProtection="0"/>
    <xf numFmtId="0" fontId="335" fillId="0" borderId="20" applyNumberFormat="0" applyFill="0" applyAlignment="0" applyProtection="0"/>
    <xf numFmtId="0" fontId="176" fillId="0" borderId="45" applyNumberFormat="0" applyFill="0" applyAlignment="0" applyProtection="0"/>
    <xf numFmtId="0" fontId="52" fillId="0" borderId="12" applyNumberFormat="0" applyFill="0" applyAlignment="0" applyProtection="0"/>
    <xf numFmtId="0" fontId="53" fillId="0" borderId="13" applyNumberFormat="0" applyFill="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322" fillId="0" borderId="0" applyNumberFormat="0" applyFill="0" applyBorder="0" applyAlignment="0" applyProtection="0"/>
    <xf numFmtId="0" fontId="322" fillId="0" borderId="0" applyNumberFormat="0" applyFill="0" applyBorder="0" applyAlignment="0" applyProtection="0"/>
    <xf numFmtId="0" fontId="105" fillId="0" borderId="0" applyNumberFormat="0" applyFill="0" applyBorder="0" applyAlignment="0" applyProtection="0"/>
    <xf numFmtId="0" fontId="20" fillId="0" borderId="0"/>
    <xf numFmtId="0" fontId="20" fillId="0" borderId="0"/>
    <xf numFmtId="0" fontId="52" fillId="0" borderId="12" applyNumberFormat="0" applyFill="0" applyAlignment="0" applyProtection="0"/>
    <xf numFmtId="0" fontId="6" fillId="0" borderId="0"/>
    <xf numFmtId="0" fontId="25" fillId="0" borderId="0"/>
    <xf numFmtId="164" fontId="6" fillId="0" borderId="0" applyFont="0" applyFill="0" applyBorder="0" applyAlignment="0" applyProtection="0"/>
    <xf numFmtId="0" fontId="68" fillId="0" borderId="0"/>
    <xf numFmtId="44" fontId="25" fillId="0" borderId="0" applyFont="0" applyFill="0" applyBorder="0" applyAlignment="0" applyProtection="0"/>
    <xf numFmtId="44" fontId="25" fillId="0" borderId="0" applyFont="0" applyFill="0" applyBorder="0" applyAlignment="0" applyProtection="0"/>
    <xf numFmtId="0" fontId="6" fillId="0" borderId="0"/>
    <xf numFmtId="0" fontId="6" fillId="0" borderId="0"/>
    <xf numFmtId="0" fontId="6" fillId="0" borderId="0"/>
    <xf numFmtId="0" fontId="25" fillId="0" borderId="0"/>
    <xf numFmtId="0" fontId="25" fillId="0" borderId="0"/>
    <xf numFmtId="0" fontId="73" fillId="0" borderId="0"/>
    <xf numFmtId="0" fontId="25" fillId="0" borderId="0"/>
    <xf numFmtId="0" fontId="25" fillId="0" borderId="0"/>
    <xf numFmtId="0" fontId="2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5" fillId="0" borderId="0"/>
    <xf numFmtId="0" fontId="25" fillId="0" borderId="0"/>
    <xf numFmtId="0" fontId="25"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07" fillId="0" borderId="0" applyNumberFormat="0" applyFill="0" applyBorder="0" applyAlignment="0" applyProtection="0"/>
    <xf numFmtId="0" fontId="194" fillId="0" borderId="0" applyNumberFormat="0" applyFill="0" applyBorder="0" applyAlignment="0" applyProtection="0"/>
    <xf numFmtId="0" fontId="195" fillId="0" borderId="0" applyNumberFormat="0" applyFill="0" applyBorder="0" applyAlignment="0" applyProtection="0"/>
    <xf numFmtId="43" fontId="25" fillId="0" borderId="0" applyFont="0" applyFill="0" applyBorder="0" applyAlignment="0" applyProtection="0"/>
    <xf numFmtId="0" fontId="25" fillId="0" borderId="0">
      <alignment vertical="center"/>
    </xf>
    <xf numFmtId="0" fontId="25" fillId="0" borderId="0">
      <alignment vertical="center"/>
    </xf>
    <xf numFmtId="0" fontId="25" fillId="40" borderId="25" applyNumberFormat="0" applyFont="0" applyBorder="0">
      <alignment horizontal="center" vertical="center"/>
    </xf>
    <xf numFmtId="3" fontId="25" fillId="39" borderId="25" applyFont="0">
      <alignment horizontal="right" vertical="center"/>
      <protection locked="0"/>
    </xf>
    <xf numFmtId="0" fontId="6" fillId="0" borderId="0"/>
    <xf numFmtId="0" fontId="20" fillId="0" borderId="0"/>
    <xf numFmtId="43" fontId="20" fillId="0" borderId="0" applyFont="0" applyFill="0" applyBorder="0" applyAlignment="0" applyProtection="0"/>
    <xf numFmtId="9" fontId="20" fillId="0" borderId="0" applyFont="0" applyFill="0" applyBorder="0" applyAlignment="0" applyProtection="0"/>
    <xf numFmtId="0" fontId="5" fillId="0" borderId="0"/>
    <xf numFmtId="0" fontId="20" fillId="0" borderId="0"/>
    <xf numFmtId="43" fontId="5"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0" fillId="0" borderId="0"/>
    <xf numFmtId="43" fontId="20" fillId="0" borderId="0" applyFont="0" applyFill="0" applyBorder="0" applyAlignment="0" applyProtection="0"/>
    <xf numFmtId="0" fontId="3" fillId="0" borderId="0"/>
    <xf numFmtId="43" fontId="3" fillId="0" borderId="0" applyFont="0" applyFill="0" applyBorder="0" applyAlignment="0" applyProtection="0"/>
    <xf numFmtId="0" fontId="2" fillId="0" borderId="0"/>
    <xf numFmtId="9"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53" fillId="0" borderId="13" applyNumberFormat="0" applyFill="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cellStyleXfs>
  <cellXfs count="1177">
    <xf numFmtId="0" fontId="0" fillId="0" borderId="0" xfId="0" applyFill="1" applyBorder="1" applyAlignment="1">
      <alignment horizontal="left" vertical="top"/>
    </xf>
    <xf numFmtId="0" fontId="21" fillId="0" borderId="0" xfId="0" applyFont="1" applyFill="1" applyBorder="1" applyAlignment="1">
      <alignment horizontal="left" vertical="top"/>
    </xf>
    <xf numFmtId="0" fontId="21" fillId="0" borderId="0" xfId="0" applyFont="1" applyFill="1" applyBorder="1" applyAlignment="1">
      <alignment horizontal="left"/>
    </xf>
    <xf numFmtId="0" fontId="21" fillId="0" borderId="0" xfId="0" applyFont="1" applyFill="1" applyBorder="1" applyAlignment="1">
      <alignment horizontal="left" vertical="center"/>
    </xf>
    <xf numFmtId="0" fontId="21" fillId="0" borderId="0" xfId="1" applyFont="1" applyFill="1" applyBorder="1" applyAlignment="1">
      <alignment horizontal="left"/>
    </xf>
    <xf numFmtId="0" fontId="21" fillId="0" borderId="0" xfId="0" applyFont="1" applyFill="1" applyBorder="1" applyAlignment="1">
      <alignment horizontal="left" vertical="top" wrapText="1"/>
    </xf>
    <xf numFmtId="0" fontId="21" fillId="0" borderId="0" xfId="1" applyFont="1" applyFill="1" applyBorder="1" applyAlignment="1">
      <alignment horizontal="left" vertical="center"/>
    </xf>
    <xf numFmtId="0" fontId="21" fillId="0" borderId="0" xfId="1" applyFont="1" applyFill="1" applyBorder="1" applyAlignment="1">
      <alignment horizontal="left" vertical="top"/>
    </xf>
    <xf numFmtId="0" fontId="21" fillId="0" borderId="0" xfId="1" applyFont="1" applyFill="1" applyBorder="1" applyAlignment="1">
      <alignment horizontal="left" vertical="center" wrapText="1"/>
    </xf>
    <xf numFmtId="0" fontId="20" fillId="0" borderId="0" xfId="0" applyFont="1" applyFill="1" applyBorder="1" applyAlignment="1">
      <alignment horizontal="left" vertical="top"/>
    </xf>
    <xf numFmtId="0" fontId="32" fillId="0" borderId="0" xfId="1" applyFont="1" applyFill="1" applyBorder="1" applyAlignment="1">
      <alignment horizontal="left" vertical="center"/>
    </xf>
    <xf numFmtId="0" fontId="22" fillId="0" borderId="0" xfId="1" applyFont="1" applyFill="1" applyBorder="1" applyAlignment="1">
      <alignment horizontal="left" vertical="center" wrapText="1"/>
    </xf>
    <xf numFmtId="3" fontId="23" fillId="0" borderId="0" xfId="1" applyNumberFormat="1" applyFont="1" applyFill="1" applyBorder="1" applyAlignment="1">
      <alignment horizontal="right" vertical="center" shrinkToFit="1"/>
    </xf>
    <xf numFmtId="1" fontId="23" fillId="0" borderId="0" xfId="1" applyNumberFormat="1" applyFont="1" applyFill="1" applyBorder="1" applyAlignment="1">
      <alignment horizontal="right" vertical="center" shrinkToFit="1"/>
    </xf>
    <xf numFmtId="0" fontId="32" fillId="0" borderId="0" xfId="1" applyFont="1" applyFill="1" applyBorder="1" applyAlignment="1">
      <alignment horizontal="left" vertical="center" wrapText="1"/>
    </xf>
    <xf numFmtId="0" fontId="32" fillId="0" borderId="0" xfId="1" applyFont="1" applyFill="1" applyBorder="1" applyAlignment="1">
      <alignment horizontal="left" vertical="top"/>
    </xf>
    <xf numFmtId="0" fontId="32" fillId="0" borderId="0" xfId="1" applyFont="1" applyFill="1" applyBorder="1" applyAlignment="1">
      <alignment horizontal="right" vertical="center" wrapText="1"/>
    </xf>
    <xf numFmtId="165" fontId="33" fillId="0" borderId="0" xfId="1" applyNumberFormat="1" applyFont="1" applyFill="1" applyBorder="1" applyAlignment="1">
      <alignment horizontal="right" vertical="center" shrinkToFit="1"/>
    </xf>
    <xf numFmtId="0" fontId="38" fillId="0" borderId="0" xfId="9" applyFont="1"/>
    <xf numFmtId="0" fontId="31" fillId="0" borderId="0" xfId="9" applyFont="1" applyAlignment="1">
      <alignment vertical="top"/>
    </xf>
    <xf numFmtId="0" fontId="41" fillId="0" borderId="0" xfId="9" applyFont="1" applyAlignment="1">
      <alignment vertical="top"/>
    </xf>
    <xf numFmtId="0" fontId="47" fillId="0" borderId="0" xfId="0" applyFont="1" applyFill="1" applyBorder="1" applyAlignment="1">
      <alignment horizontal="left" vertical="top" wrapText="1"/>
    </xf>
    <xf numFmtId="0" fontId="36" fillId="0" borderId="0" xfId="0" applyFont="1" applyFill="1" applyBorder="1" applyAlignment="1">
      <alignment horizontal="left" vertical="top" wrapText="1"/>
    </xf>
    <xf numFmtId="0" fontId="36" fillId="0" borderId="0" xfId="0" applyFont="1" applyFill="1" applyBorder="1" applyAlignment="1">
      <alignment horizontal="left" vertical="center"/>
    </xf>
    <xf numFmtId="0" fontId="36" fillId="0" borderId="0" xfId="0" applyFont="1" applyFill="1" applyBorder="1" applyAlignment="1">
      <alignment horizontal="left" vertical="center" wrapText="1"/>
    </xf>
    <xf numFmtId="0" fontId="32" fillId="0" borderId="0" xfId="1" applyFont="1" applyFill="1" applyBorder="1" applyAlignment="1">
      <alignment horizontal="left" vertical="center" wrapText="1"/>
    </xf>
    <xf numFmtId="0" fontId="22" fillId="0" borderId="0" xfId="1" applyFont="1" applyFill="1" applyBorder="1" applyAlignment="1">
      <alignment horizontal="left" vertical="center" wrapText="1"/>
    </xf>
    <xf numFmtId="0" fontId="21" fillId="0" borderId="0" xfId="1" applyFont="1" applyFill="1" applyBorder="1" applyAlignment="1">
      <alignment horizontal="left" vertical="center" wrapText="1"/>
    </xf>
    <xf numFmtId="0" fontId="36" fillId="0" borderId="0" xfId="0" applyFont="1" applyFill="1" applyBorder="1" applyAlignment="1">
      <alignment horizontal="left" vertical="top"/>
    </xf>
    <xf numFmtId="0" fontId="46" fillId="0" borderId="0" xfId="1" applyFont="1" applyFill="1" applyBorder="1" applyAlignment="1">
      <alignment horizontal="left" vertical="center" wrapText="1"/>
    </xf>
    <xf numFmtId="0" fontId="36" fillId="0" borderId="0" xfId="1" applyFont="1" applyFill="1" applyBorder="1" applyAlignment="1">
      <alignment horizontal="left" vertical="center" wrapText="1"/>
    </xf>
    <xf numFmtId="0" fontId="39" fillId="0" borderId="0" xfId="1" applyFont="1" applyFill="1" applyBorder="1" applyAlignment="1">
      <alignment horizontal="left" vertical="center"/>
    </xf>
    <xf numFmtId="0" fontId="36" fillId="0" borderId="0" xfId="1" applyFont="1" applyFill="1" applyBorder="1" applyAlignment="1">
      <alignment horizontal="left" wrapText="1"/>
    </xf>
    <xf numFmtId="0" fontId="50" fillId="0" borderId="0" xfId="1" applyFont="1" applyFill="1" applyBorder="1" applyAlignment="1">
      <alignment horizontal="left" vertical="center" wrapText="1"/>
    </xf>
    <xf numFmtId="0" fontId="34" fillId="7" borderId="0" xfId="1" applyFont="1" applyFill="1" applyBorder="1" applyAlignment="1">
      <alignment horizontal="left" vertical="center" wrapText="1"/>
    </xf>
    <xf numFmtId="0" fontId="46" fillId="0" borderId="0" xfId="1" applyFont="1" applyFill="1" applyBorder="1" applyAlignment="1">
      <alignment horizontal="left" vertical="top" wrapText="1"/>
    </xf>
    <xf numFmtId="0" fontId="36" fillId="0" borderId="0" xfId="1" applyFont="1" applyFill="1" applyBorder="1" applyAlignment="1">
      <alignment horizontal="left" vertical="top" wrapText="1"/>
    </xf>
    <xf numFmtId="0" fontId="21" fillId="0" borderId="0" xfId="1" applyFont="1" applyFill="1" applyBorder="1" applyAlignment="1">
      <alignment horizontal="left" vertical="center"/>
    </xf>
    <xf numFmtId="0" fontId="0" fillId="0" borderId="0" xfId="0" applyAlignment="1"/>
    <xf numFmtId="169" fontId="36" fillId="0" borderId="9" xfId="1" applyNumberFormat="1" applyFont="1" applyFill="1" applyBorder="1" applyAlignment="1">
      <alignment horizontal="right" vertical="center" shrinkToFit="1"/>
    </xf>
    <xf numFmtId="169" fontId="36" fillId="0" borderId="9" xfId="1" applyNumberFormat="1" applyFont="1" applyFill="1" applyBorder="1" applyAlignment="1">
      <alignment horizontal="right" vertical="center" wrapText="1"/>
    </xf>
    <xf numFmtId="0" fontId="196" fillId="0" borderId="0" xfId="9" applyFont="1" applyFill="1" applyAlignment="1">
      <alignment vertical="top"/>
    </xf>
    <xf numFmtId="3" fontId="36" fillId="0" borderId="9" xfId="1" applyNumberFormat="1" applyFont="1" applyFill="1" applyBorder="1" applyAlignment="1">
      <alignment horizontal="right" vertical="center" shrinkToFit="1"/>
    </xf>
    <xf numFmtId="0" fontId="48" fillId="0" borderId="0" xfId="1" applyFont="1" applyFill="1" applyBorder="1" applyAlignment="1">
      <alignment vertical="center"/>
    </xf>
    <xf numFmtId="0" fontId="21" fillId="6" borderId="0" xfId="1" applyFont="1" applyFill="1" applyBorder="1" applyAlignment="1">
      <alignment horizontal="left" vertical="center"/>
    </xf>
    <xf numFmtId="0" fontId="26" fillId="0" borderId="0" xfId="1" applyFont="1" applyFill="1" applyBorder="1" applyAlignment="1">
      <alignment vertical="center"/>
    </xf>
    <xf numFmtId="211" fontId="36" fillId="0" borderId="9" xfId="0" applyNumberFormat="1" applyFont="1" applyFill="1" applyBorder="1" applyAlignment="1">
      <alignment horizontal="right" vertical="center" shrinkToFit="1"/>
    </xf>
    <xf numFmtId="0" fontId="40" fillId="0" borderId="0" xfId="9" applyFont="1" applyFill="1" applyAlignment="1">
      <alignment vertical="top"/>
    </xf>
    <xf numFmtId="0" fontId="36" fillId="3" borderId="0" xfId="0" applyFont="1" applyFill="1" applyBorder="1" applyAlignment="1">
      <alignment horizontal="left" vertical="top" wrapText="1"/>
    </xf>
    <xf numFmtId="0" fontId="26" fillId="0" borderId="0" xfId="1" applyFont="1" applyFill="1" applyBorder="1" applyAlignment="1">
      <alignment horizontal="left" vertical="center" wrapText="1"/>
    </xf>
    <xf numFmtId="0" fontId="39" fillId="0" borderId="0" xfId="1" applyFont="1" applyFill="1" applyBorder="1" applyAlignment="1">
      <alignment horizontal="left" vertical="center" wrapText="1"/>
    </xf>
    <xf numFmtId="0" fontId="22" fillId="0" borderId="0" xfId="1" applyFont="1" applyFill="1" applyBorder="1" applyAlignment="1">
      <alignment horizontal="left" vertical="center" wrapText="1"/>
    </xf>
    <xf numFmtId="0" fontId="36" fillId="6" borderId="0" xfId="0" applyFont="1" applyFill="1" applyBorder="1" applyAlignment="1">
      <alignment horizontal="left" vertical="top" wrapText="1"/>
    </xf>
    <xf numFmtId="0" fontId="21" fillId="6" borderId="0" xfId="0" applyFont="1" applyFill="1" applyBorder="1" applyAlignment="1">
      <alignment horizontal="left" vertical="top"/>
    </xf>
    <xf numFmtId="0" fontId="44" fillId="0" borderId="0" xfId="0" applyFont="1" applyFill="1" applyBorder="1" applyAlignment="1">
      <alignment horizontal="left" vertical="top" wrapText="1"/>
    </xf>
    <xf numFmtId="0" fontId="26" fillId="0" borderId="0" xfId="0" applyFont="1" applyFill="1" applyBorder="1" applyAlignment="1">
      <alignment horizontal="left" vertical="center" wrapText="1"/>
    </xf>
    <xf numFmtId="0" fontId="26" fillId="0" borderId="0" xfId="0" applyFont="1" applyFill="1" applyBorder="1" applyAlignment="1">
      <alignment vertical="center"/>
    </xf>
    <xf numFmtId="0" fontId="44" fillId="0" borderId="0" xfId="0" applyFont="1" applyFill="1" applyBorder="1" applyAlignment="1">
      <alignment vertical="top" wrapText="1"/>
    </xf>
    <xf numFmtId="0" fontId="201" fillId="0" borderId="0" xfId="0" applyFont="1" applyFill="1" applyBorder="1" applyAlignment="1">
      <alignment horizontal="left" vertical="top" wrapText="1"/>
    </xf>
    <xf numFmtId="0" fontId="21" fillId="0" borderId="0" xfId="0" applyFont="1" applyFill="1" applyBorder="1" applyAlignment="1">
      <alignment horizontal="right" vertical="top"/>
    </xf>
    <xf numFmtId="0" fontId="26" fillId="0" borderId="0" xfId="0" applyFont="1" applyFill="1" applyBorder="1" applyAlignment="1">
      <alignment horizontal="left" vertical="center" wrapText="1"/>
    </xf>
    <xf numFmtId="0" fontId="26" fillId="0" borderId="0" xfId="0" applyFont="1" applyFill="1" applyBorder="1" applyAlignment="1">
      <alignment horizontal="left" vertical="top"/>
    </xf>
    <xf numFmtId="0" fontId="34" fillId="7" borderId="5" xfId="0" applyFont="1" applyFill="1" applyBorder="1" applyAlignment="1">
      <alignment horizontal="left" vertical="center" wrapText="1"/>
    </xf>
    <xf numFmtId="0" fontId="205" fillId="0" borderId="0" xfId="0" applyFont="1" applyFill="1" applyBorder="1" applyAlignment="1">
      <alignment horizontal="left" vertical="top" wrapText="1"/>
    </xf>
    <xf numFmtId="0" fontId="21" fillId="0" borderId="0" xfId="0" applyFont="1" applyFill="1" applyBorder="1" applyAlignment="1">
      <alignment horizontal="left" vertical="center" wrapText="1"/>
    </xf>
    <xf numFmtId="0" fontId="210" fillId="0" borderId="0" xfId="0" applyFont="1" applyFill="1" applyBorder="1" applyAlignment="1">
      <alignment horizontal="left" vertical="top" wrapText="1"/>
    </xf>
    <xf numFmtId="0" fontId="210" fillId="0" borderId="0" xfId="1" applyFont="1" applyFill="1" applyBorder="1" applyAlignment="1">
      <alignment horizontal="left" vertical="top"/>
    </xf>
    <xf numFmtId="0" fontId="211" fillId="0" borderId="0" xfId="1" applyFont="1" applyFill="1" applyBorder="1" applyAlignment="1">
      <alignment horizontal="left" vertical="top"/>
    </xf>
    <xf numFmtId="9" fontId="212" fillId="7" borderId="0" xfId="9152" applyNumberFormat="1" applyFont="1" applyFill="1" applyBorder="1" applyAlignment="1">
      <alignment horizontal="right" vertical="center"/>
    </xf>
    <xf numFmtId="0" fontId="198" fillId="74" borderId="9" xfId="9151" applyFont="1" applyFill="1" applyBorder="1" applyAlignment="1">
      <alignment vertical="center" wrapText="1"/>
    </xf>
    <xf numFmtId="0" fontId="198" fillId="0" borderId="0" xfId="1" applyFont="1" applyFill="1" applyBorder="1" applyAlignment="1">
      <alignment horizontal="left" vertical="top"/>
    </xf>
    <xf numFmtId="0" fontId="26" fillId="4" borderId="0" xfId="4" applyFont="1" applyFill="1" applyBorder="1" applyAlignment="1">
      <alignment vertical="top"/>
    </xf>
    <xf numFmtId="3" fontId="26" fillId="4" borderId="0" xfId="4" applyNumberFormat="1" applyFont="1" applyFill="1" applyBorder="1" applyAlignment="1">
      <alignment horizontal="right" vertical="center" wrapText="1"/>
    </xf>
    <xf numFmtId="0" fontId="213" fillId="0" borderId="0" xfId="1" applyFont="1" applyFill="1" applyBorder="1" applyAlignment="1">
      <alignment horizontal="left" vertical="top"/>
    </xf>
    <xf numFmtId="0" fontId="26" fillId="4" borderId="0" xfId="4" applyFont="1" applyFill="1" applyBorder="1" applyAlignment="1">
      <alignment vertical="center"/>
    </xf>
    <xf numFmtId="0" fontId="26" fillId="4" borderId="0" xfId="4" applyFont="1" applyFill="1" applyBorder="1" applyAlignment="1">
      <alignment vertical="center" wrapText="1"/>
    </xf>
    <xf numFmtId="3" fontId="26" fillId="4" borderId="0" xfId="4" applyNumberFormat="1" applyFont="1" applyFill="1" applyBorder="1" applyAlignment="1">
      <alignment horizontal="center" vertical="center" wrapText="1"/>
    </xf>
    <xf numFmtId="0" fontId="214" fillId="0" borderId="0" xfId="4" applyFont="1" applyBorder="1"/>
    <xf numFmtId="0" fontId="26" fillId="0" borderId="0" xfId="0" applyFont="1" applyFill="1" applyBorder="1" applyAlignment="1">
      <alignment vertical="center" wrapText="1"/>
    </xf>
    <xf numFmtId="0" fontId="21" fillId="0" borderId="0" xfId="0" applyFont="1" applyFill="1" applyBorder="1" applyAlignment="1">
      <alignment horizontal="right"/>
    </xf>
    <xf numFmtId="211" fontId="21" fillId="0" borderId="0" xfId="0" applyNumberFormat="1" applyFont="1" applyFill="1" applyBorder="1" applyAlignment="1">
      <alignment horizontal="left" vertical="center"/>
    </xf>
    <xf numFmtId="211" fontId="21" fillId="0" borderId="0" xfId="0" applyNumberFormat="1" applyFont="1" applyFill="1" applyBorder="1" applyAlignment="1">
      <alignment horizontal="left" vertical="top"/>
    </xf>
    <xf numFmtId="0" fontId="26" fillId="0" borderId="0" xfId="0" applyFont="1" applyFill="1" applyBorder="1" applyAlignment="1">
      <alignment horizontal="left" vertical="center"/>
    </xf>
    <xf numFmtId="0" fontId="197" fillId="0" borderId="0" xfId="0" applyFont="1" applyFill="1" applyBorder="1" applyAlignment="1">
      <alignment vertical="center"/>
    </xf>
    <xf numFmtId="0" fontId="197" fillId="0" borderId="0" xfId="1" applyFont="1" applyFill="1" applyBorder="1" applyAlignment="1">
      <alignment horizontal="left" vertical="center" wrapText="1"/>
    </xf>
    <xf numFmtId="0" fontId="203" fillId="0" borderId="0" xfId="1" applyFont="1" applyFill="1" applyBorder="1" applyAlignment="1">
      <alignment horizontal="left" vertical="center" wrapText="1"/>
    </xf>
    <xf numFmtId="0" fontId="36" fillId="0" borderId="0" xfId="1" applyFont="1" applyFill="1" applyBorder="1" applyAlignment="1">
      <alignment horizontal="left" vertical="center"/>
    </xf>
    <xf numFmtId="0" fontId="20" fillId="0" borderId="0" xfId="1" applyAlignment="1"/>
    <xf numFmtId="0" fontId="217" fillId="0" borderId="0" xfId="1" applyFont="1" applyFill="1" applyBorder="1" applyAlignment="1">
      <alignment horizontal="left" vertical="center" wrapText="1"/>
    </xf>
    <xf numFmtId="211" fontId="21" fillId="0" borderId="0" xfId="1" applyNumberFormat="1" applyFont="1" applyFill="1" applyBorder="1" applyAlignment="1">
      <alignment horizontal="left" vertical="center"/>
    </xf>
    <xf numFmtId="3" fontId="21" fillId="0" borderId="0" xfId="1" applyNumberFormat="1" applyFont="1" applyFill="1" applyBorder="1" applyAlignment="1">
      <alignment horizontal="left" vertical="center"/>
    </xf>
    <xf numFmtId="9" fontId="21" fillId="0" borderId="0" xfId="1" applyNumberFormat="1" applyFont="1" applyFill="1" applyBorder="1" applyAlignment="1">
      <alignment horizontal="left" vertical="center"/>
    </xf>
    <xf numFmtId="169" fontId="21" fillId="0" borderId="0" xfId="1" applyNumberFormat="1" applyFont="1" applyFill="1" applyBorder="1" applyAlignment="1">
      <alignment horizontal="left" vertical="center"/>
    </xf>
    <xf numFmtId="0" fontId="26" fillId="0" borderId="0" xfId="1" applyFont="1" applyFill="1" applyBorder="1" applyAlignment="1">
      <alignment horizontal="left" vertical="top" wrapText="1"/>
    </xf>
    <xf numFmtId="0" fontId="26" fillId="0" borderId="0" xfId="1" applyFont="1" applyFill="1" applyBorder="1" applyAlignment="1">
      <alignment horizontal="left" vertical="top"/>
    </xf>
    <xf numFmtId="0" fontId="22" fillId="0" borderId="0" xfId="1" applyFont="1" applyFill="1" applyBorder="1" applyAlignment="1">
      <alignment horizontal="right" vertical="center" wrapText="1"/>
    </xf>
    <xf numFmtId="0" fontId="21" fillId="0" borderId="0" xfId="1" applyFont="1" applyFill="1" applyBorder="1" applyAlignment="1">
      <alignment vertical="center"/>
    </xf>
    <xf numFmtId="0" fontId="21" fillId="0" borderId="0" xfId="1" applyFont="1" applyFill="1" applyBorder="1" applyAlignment="1">
      <alignment horizontal="right" vertical="center"/>
    </xf>
    <xf numFmtId="14" fontId="36" fillId="0" borderId="0" xfId="1" applyNumberFormat="1" applyFont="1" applyFill="1" applyBorder="1" applyAlignment="1">
      <alignment horizontal="left" vertical="center" wrapText="1"/>
    </xf>
    <xf numFmtId="171" fontId="21" fillId="0" borderId="0" xfId="1" applyNumberFormat="1" applyFont="1" applyFill="1" applyBorder="1" applyAlignment="1">
      <alignment horizontal="left" vertical="center"/>
    </xf>
    <xf numFmtId="0" fontId="21" fillId="0" borderId="0" xfId="1" applyFont="1" applyFill="1" applyBorder="1" applyAlignment="1">
      <alignment horizontal="right" vertical="center" wrapText="1"/>
    </xf>
    <xf numFmtId="0" fontId="26" fillId="0" borderId="0" xfId="1" applyFont="1" applyFill="1" applyBorder="1" applyAlignment="1">
      <alignment vertical="center" wrapText="1"/>
    </xf>
    <xf numFmtId="169" fontId="26" fillId="0" borderId="0" xfId="1" applyNumberFormat="1" applyFont="1" applyFill="1" applyBorder="1" applyAlignment="1">
      <alignment vertical="center" wrapText="1"/>
    </xf>
    <xf numFmtId="0" fontId="21" fillId="0" borderId="0" xfId="1" applyFont="1" applyFill="1" applyBorder="1" applyAlignment="1">
      <alignment vertical="center" wrapText="1"/>
    </xf>
    <xf numFmtId="165" fontId="39" fillId="0" borderId="0" xfId="1" applyNumberFormat="1" applyFont="1" applyFill="1" applyBorder="1" applyAlignment="1">
      <alignment horizontal="right" vertical="center" shrinkToFit="1"/>
    </xf>
    <xf numFmtId="0" fontId="208" fillId="0" borderId="0" xfId="1" applyFont="1" applyFill="1" applyBorder="1" applyAlignment="1">
      <alignment horizontal="left" wrapText="1"/>
    </xf>
    <xf numFmtId="0" fontId="207" fillId="0" borderId="0" xfId="1" applyFont="1" applyFill="1" applyBorder="1" applyAlignment="1">
      <alignment horizontal="left" wrapText="1"/>
    </xf>
    <xf numFmtId="0" fontId="207" fillId="0" borderId="0" xfId="1" applyFont="1" applyFill="1" applyBorder="1" applyAlignment="1">
      <alignment horizontal="left" vertical="top"/>
    </xf>
    <xf numFmtId="0" fontId="207" fillId="0" borderId="0" xfId="1" applyFont="1" applyFill="1" applyBorder="1" applyAlignment="1">
      <alignment horizontal="right" vertical="top"/>
    </xf>
    <xf numFmtId="0" fontId="44" fillId="6" borderId="0" xfId="0" applyFont="1" applyFill="1" applyBorder="1" applyAlignment="1">
      <alignment horizontal="left" vertical="top" wrapText="1"/>
    </xf>
    <xf numFmtId="0" fontId="21" fillId="6" borderId="0" xfId="1" applyFont="1" applyFill="1" applyBorder="1" applyAlignment="1">
      <alignment horizontal="left" vertical="top" wrapText="1"/>
    </xf>
    <xf numFmtId="0" fontId="36" fillId="6" borderId="0" xfId="1" applyFont="1" applyFill="1" applyBorder="1" applyAlignment="1">
      <alignment horizontal="left" vertical="center" wrapText="1"/>
    </xf>
    <xf numFmtId="3" fontId="22" fillId="0" borderId="0" xfId="1" applyNumberFormat="1" applyFont="1" applyFill="1" applyBorder="1" applyAlignment="1">
      <alignment horizontal="right" vertical="center" shrinkToFit="1"/>
    </xf>
    <xf numFmtId="0" fontId="202" fillId="0" borderId="0" xfId="0" applyFont="1" applyFill="1" applyBorder="1" applyAlignment="1">
      <alignment vertical="top" wrapText="1"/>
    </xf>
    <xf numFmtId="0" fontId="21" fillId="0" borderId="0" xfId="0" applyFont="1" applyFill="1" applyBorder="1" applyAlignment="1">
      <alignment horizontal="left" vertical="top" wrapText="1"/>
    </xf>
    <xf numFmtId="0" fontId="26" fillId="0" borderId="0" xfId="1" applyFont="1" applyFill="1" applyBorder="1" applyAlignment="1">
      <alignment horizontal="left" vertical="center"/>
    </xf>
    <xf numFmtId="0" fontId="26" fillId="0" borderId="0" xfId="1" applyFont="1" applyFill="1" applyBorder="1" applyAlignment="1">
      <alignment horizontal="left" vertical="center" wrapText="1"/>
    </xf>
    <xf numFmtId="0" fontId="31" fillId="0" borderId="48" xfId="1" applyFont="1" applyFill="1" applyBorder="1" applyAlignment="1">
      <alignment horizontal="left" wrapText="1"/>
    </xf>
    <xf numFmtId="0" fontId="26" fillId="0" borderId="0" xfId="1" applyFont="1" applyFill="1" applyBorder="1" applyAlignment="1">
      <alignment horizontal="left" vertical="center"/>
    </xf>
    <xf numFmtId="0" fontId="30" fillId="0" borderId="0" xfId="0" applyFont="1" applyFill="1" applyBorder="1" applyAlignment="1">
      <alignment horizontal="left" vertical="top" indent="1"/>
    </xf>
    <xf numFmtId="0" fontId="229" fillId="0" borderId="0" xfId="0" applyFont="1" applyFill="1" applyBorder="1" applyAlignment="1">
      <alignment horizontal="left" vertical="top"/>
    </xf>
    <xf numFmtId="0" fontId="229" fillId="0" borderId="0" xfId="0" applyFont="1" applyFill="1" applyBorder="1" applyAlignment="1">
      <alignment horizontal="left" vertical="top" wrapText="1"/>
    </xf>
    <xf numFmtId="0" fontId="34" fillId="75" borderId="0" xfId="0" applyFont="1" applyFill="1" applyBorder="1" applyAlignment="1">
      <alignment horizontal="left" vertical="center" wrapText="1"/>
    </xf>
    <xf numFmtId="169" fontId="34" fillId="75" borderId="0" xfId="0" applyNumberFormat="1" applyFont="1" applyFill="1" applyBorder="1" applyAlignment="1">
      <alignment horizontal="right" vertical="center" wrapText="1"/>
    </xf>
    <xf numFmtId="3" fontId="34" fillId="75" borderId="0" xfId="0" applyNumberFormat="1" applyFont="1" applyFill="1" applyBorder="1" applyAlignment="1">
      <alignment horizontal="right" vertical="center" shrinkToFit="1"/>
    </xf>
    <xf numFmtId="0" fontId="233" fillId="7" borderId="8" xfId="0" applyFont="1" applyFill="1" applyBorder="1" applyAlignment="1">
      <alignment horizontal="left" vertical="center" wrapText="1"/>
    </xf>
    <xf numFmtId="0" fontId="235" fillId="0" borderId="0" xfId="0" applyFont="1" applyFill="1" applyBorder="1" applyAlignment="1">
      <alignment horizontal="left" vertical="top"/>
    </xf>
    <xf numFmtId="0" fontId="197" fillId="0" borderId="0" xfId="0" applyFont="1" applyFill="1" applyBorder="1" applyAlignment="1">
      <alignment horizontal="left" vertical="top"/>
    </xf>
    <xf numFmtId="0" fontId="237" fillId="0" borderId="0" xfId="0" applyFont="1" applyFill="1" applyBorder="1" applyAlignment="1">
      <alignment horizontal="right"/>
    </xf>
    <xf numFmtId="0" fontId="237" fillId="0" borderId="0" xfId="0" applyFont="1" applyFill="1" applyBorder="1" applyAlignment="1">
      <alignment horizontal="left" vertical="top"/>
    </xf>
    <xf numFmtId="0" fontId="30" fillId="0" borderId="48" xfId="0" applyFont="1" applyFill="1" applyBorder="1" applyAlignment="1">
      <alignment horizontal="left" wrapText="1"/>
    </xf>
    <xf numFmtId="0" fontId="200" fillId="0" borderId="0" xfId="0" applyFont="1" applyFill="1" applyBorder="1" applyAlignment="1">
      <alignment horizontal="left" vertical="top"/>
    </xf>
    <xf numFmtId="0" fontId="238" fillId="0" borderId="3" xfId="0" applyFont="1" applyFill="1" applyBorder="1" applyAlignment="1">
      <alignment horizontal="left" vertical="center" wrapText="1"/>
    </xf>
    <xf numFmtId="0" fontId="238" fillId="0" borderId="2" xfId="0" applyFont="1" applyFill="1" applyBorder="1" applyAlignment="1">
      <alignment horizontal="left" vertical="center" wrapText="1"/>
    </xf>
    <xf numFmtId="0" fontId="238" fillId="0" borderId="4" xfId="0" applyFont="1" applyFill="1" applyBorder="1" applyAlignment="1">
      <alignment horizontal="left" vertical="center" wrapText="1"/>
    </xf>
    <xf numFmtId="0" fontId="34" fillId="7" borderId="8" xfId="0" applyFont="1" applyFill="1" applyBorder="1" applyAlignment="1">
      <alignment horizontal="left" vertical="center" wrapText="1"/>
    </xf>
    <xf numFmtId="0" fontId="238" fillId="0" borderId="0" xfId="0" applyFont="1" applyFill="1" applyBorder="1" applyAlignment="1">
      <alignment horizontal="left" vertical="center" wrapText="1"/>
    </xf>
    <xf numFmtId="0" fontId="238" fillId="0" borderId="9" xfId="0" applyFont="1" applyFill="1" applyBorder="1" applyAlignment="1">
      <alignment horizontal="left" vertical="center" wrapText="1"/>
    </xf>
    <xf numFmtId="0" fontId="242" fillId="0" borderId="9" xfId="0" applyFont="1" applyFill="1" applyBorder="1" applyAlignment="1">
      <alignment horizontal="left" vertical="center" wrapText="1" indent="2"/>
    </xf>
    <xf numFmtId="0" fontId="234" fillId="0" borderId="0" xfId="0" applyFont="1" applyFill="1" applyBorder="1" applyAlignment="1">
      <alignment horizontal="left" vertical="top"/>
    </xf>
    <xf numFmtId="0" fontId="36" fillId="0" borderId="9" xfId="1" applyFont="1" applyFill="1" applyBorder="1" applyAlignment="1">
      <alignment horizontal="left" vertical="center" wrapText="1"/>
    </xf>
    <xf numFmtId="169" fontId="36" fillId="0" borderId="9" xfId="1" applyNumberFormat="1" applyFont="1" applyFill="1" applyBorder="1" applyAlignment="1">
      <alignment horizontal="right" vertical="center" wrapText="1" shrinkToFit="1"/>
    </xf>
    <xf numFmtId="169" fontId="36" fillId="0" borderId="0" xfId="1" applyNumberFormat="1" applyFont="1" applyFill="1" applyBorder="1" applyAlignment="1">
      <alignment horizontal="right" vertical="center" wrapText="1"/>
    </xf>
    <xf numFmtId="169" fontId="36" fillId="0" borderId="0" xfId="1" applyNumberFormat="1" applyFont="1" applyFill="1" applyBorder="1" applyAlignment="1">
      <alignment horizontal="right" vertical="center" wrapText="1" shrinkToFit="1"/>
    </xf>
    <xf numFmtId="0" fontId="238" fillId="0" borderId="9" xfId="1" applyFont="1" applyFill="1" applyBorder="1" applyAlignment="1">
      <alignment horizontal="left" vertical="center" wrapText="1"/>
    </xf>
    <xf numFmtId="0" fontId="238" fillId="0" borderId="0" xfId="1" applyFont="1" applyFill="1" applyBorder="1" applyAlignment="1">
      <alignment horizontal="left" vertical="center" wrapText="1"/>
    </xf>
    <xf numFmtId="0" fontId="238" fillId="0" borderId="10" xfId="1" applyFont="1" applyFill="1" applyBorder="1" applyAlignment="1">
      <alignment horizontal="left" vertical="center" wrapText="1"/>
    </xf>
    <xf numFmtId="169" fontId="36" fillId="0" borderId="10" xfId="1" applyNumberFormat="1" applyFont="1" applyFill="1" applyBorder="1" applyAlignment="1">
      <alignment horizontal="right" vertical="center" wrapText="1"/>
    </xf>
    <xf numFmtId="0" fontId="238" fillId="0" borderId="9" xfId="1" applyFont="1" applyFill="1" applyBorder="1" applyAlignment="1">
      <alignment horizontal="left" wrapText="1"/>
    </xf>
    <xf numFmtId="0" fontId="238" fillId="0" borderId="0" xfId="1" applyFont="1" applyFill="1" applyBorder="1" applyAlignment="1">
      <alignment horizontal="left" wrapText="1"/>
    </xf>
    <xf numFmtId="0" fontId="34" fillId="75" borderId="0" xfId="1" applyFont="1" applyFill="1" applyBorder="1" applyAlignment="1">
      <alignment horizontal="left" vertical="center" wrapText="1"/>
    </xf>
    <xf numFmtId="169" fontId="34" fillId="75" borderId="0" xfId="1" applyNumberFormat="1" applyFont="1" applyFill="1" applyBorder="1" applyAlignment="1">
      <alignment horizontal="right" vertical="center" wrapText="1"/>
    </xf>
    <xf numFmtId="167" fontId="30" fillId="0" borderId="48" xfId="0" applyNumberFormat="1" applyFont="1" applyFill="1" applyBorder="1" applyAlignment="1">
      <alignment horizontal="right" shrinkToFit="1"/>
    </xf>
    <xf numFmtId="0" fontId="238" fillId="0" borderId="50" xfId="0" applyFont="1" applyFill="1" applyBorder="1" applyAlignment="1">
      <alignment horizontal="left" vertical="center" wrapText="1"/>
    </xf>
    <xf numFmtId="0" fontId="238" fillId="0" borderId="52" xfId="0" applyFont="1" applyFill="1" applyBorder="1" applyAlignment="1">
      <alignment horizontal="left" vertical="center" wrapText="1"/>
    </xf>
    <xf numFmtId="0" fontId="34" fillId="77" borderId="55" xfId="0" applyFont="1" applyFill="1" applyBorder="1" applyAlignment="1">
      <alignment horizontal="left" vertical="center" wrapText="1"/>
    </xf>
    <xf numFmtId="0" fontId="207" fillId="0" borderId="0" xfId="0" applyFont="1" applyFill="1" applyBorder="1" applyAlignment="1">
      <alignment horizontal="left" vertical="top"/>
    </xf>
    <xf numFmtId="0" fontId="233" fillId="5" borderId="6" xfId="0" applyFont="1" applyFill="1" applyBorder="1" applyAlignment="1">
      <alignment horizontal="left" vertical="center" wrapText="1"/>
    </xf>
    <xf numFmtId="0" fontId="238" fillId="0" borderId="10" xfId="0" applyFont="1" applyFill="1" applyBorder="1" applyAlignment="1">
      <alignment horizontal="left" vertical="center" wrapText="1"/>
    </xf>
    <xf numFmtId="0" fontId="235" fillId="0" borderId="0" xfId="0" applyFont="1" applyFill="1" applyBorder="1" applyAlignment="1">
      <alignment horizontal="left" vertical="center"/>
    </xf>
    <xf numFmtId="0" fontId="36" fillId="0" borderId="10" xfId="1" applyFont="1" applyFill="1" applyBorder="1" applyAlignment="1">
      <alignment horizontal="left" vertical="center" wrapText="1"/>
    </xf>
    <xf numFmtId="0" fontId="238" fillId="0" borderId="8" xfId="1" applyFont="1" applyFill="1" applyBorder="1" applyAlignment="1">
      <alignment horizontal="left" vertical="center" wrapText="1"/>
    </xf>
    <xf numFmtId="0" fontId="229" fillId="0" borderId="0" xfId="0" applyFont="1" applyFill="1" applyBorder="1" applyAlignment="1">
      <alignment horizontal="left" wrapText="1"/>
    </xf>
    <xf numFmtId="0" fontId="232" fillId="0" borderId="0" xfId="0" applyFont="1" applyFill="1" applyBorder="1" applyAlignment="1">
      <alignment horizontal="left" vertical="top"/>
    </xf>
    <xf numFmtId="0" fontId="231" fillId="0" borderId="53" xfId="0" applyFont="1" applyFill="1" applyBorder="1" applyAlignment="1">
      <alignment horizontal="left" wrapText="1"/>
    </xf>
    <xf numFmtId="0" fontId="231" fillId="0" borderId="52" xfId="1" applyFont="1" applyFill="1" applyBorder="1" applyAlignment="1">
      <alignment horizontal="left" wrapText="1"/>
    </xf>
    <xf numFmtId="0" fontId="47" fillId="0" borderId="0" xfId="0" applyFont="1" applyFill="1" applyBorder="1" applyAlignment="1">
      <alignment horizontal="left" vertical="center"/>
    </xf>
    <xf numFmtId="0" fontId="245" fillId="75" borderId="0" xfId="0" applyFont="1" applyFill="1" applyBorder="1" applyAlignment="1">
      <alignment horizontal="left" vertical="center" wrapText="1"/>
    </xf>
    <xf numFmtId="0" fontId="245" fillId="7" borderId="8" xfId="0" applyFont="1" applyFill="1" applyBorder="1" applyAlignment="1">
      <alignment horizontal="left" vertical="center" wrapText="1"/>
    </xf>
    <xf numFmtId="0" fontId="245" fillId="75" borderId="9" xfId="0" applyFont="1" applyFill="1" applyBorder="1" applyAlignment="1">
      <alignment horizontal="left" vertical="center" wrapText="1"/>
    </xf>
    <xf numFmtId="0" fontId="246" fillId="77" borderId="8" xfId="0" applyFont="1" applyFill="1" applyBorder="1" applyAlignment="1">
      <alignment horizontal="left" vertical="center" wrapText="1"/>
    </xf>
    <xf numFmtId="0" fontId="242" fillId="0" borderId="9" xfId="0" applyFont="1" applyFill="1" applyBorder="1" applyAlignment="1">
      <alignment horizontal="left" vertical="center" wrapText="1" indent="1"/>
    </xf>
    <xf numFmtId="0" fontId="198" fillId="74" borderId="0" xfId="9151" applyFont="1" applyFill="1" applyBorder="1" applyAlignment="1">
      <alignment vertical="center" wrapText="1"/>
    </xf>
    <xf numFmtId="169" fontId="198" fillId="0" borderId="0" xfId="1" applyNumberFormat="1" applyFont="1" applyFill="1" applyBorder="1" applyAlignment="1">
      <alignment horizontal="left" vertical="top"/>
    </xf>
    <xf numFmtId="0" fontId="198" fillId="0" borderId="9" xfId="0" applyFont="1" applyFill="1" applyBorder="1" applyAlignment="1">
      <alignment horizontal="left" vertical="top" wrapText="1"/>
    </xf>
    <xf numFmtId="9" fontId="247" fillId="74" borderId="0" xfId="9152" applyNumberFormat="1" applyFont="1" applyFill="1" applyBorder="1" applyAlignment="1">
      <alignment horizontal="right" vertical="center"/>
    </xf>
    <xf numFmtId="9" fontId="247" fillId="74" borderId="9" xfId="9152" applyNumberFormat="1" applyFont="1" applyFill="1" applyBorder="1" applyAlignment="1">
      <alignment horizontal="right" vertical="center"/>
    </xf>
    <xf numFmtId="0" fontId="248" fillId="0" borderId="0" xfId="1" applyFont="1" applyFill="1" applyBorder="1" applyAlignment="1">
      <alignment horizontal="left" vertical="top"/>
    </xf>
    <xf numFmtId="0" fontId="248" fillId="74" borderId="9" xfId="9151" applyFont="1" applyFill="1" applyBorder="1" applyAlignment="1">
      <alignment vertical="center" wrapText="1"/>
    </xf>
    <xf numFmtId="9" fontId="249" fillId="74" borderId="9" xfId="9152" applyNumberFormat="1" applyFont="1" applyFill="1" applyBorder="1" applyAlignment="1">
      <alignment horizontal="right" vertical="center"/>
    </xf>
    <xf numFmtId="0" fontId="248" fillId="74" borderId="9" xfId="9151" applyFont="1" applyFill="1" applyBorder="1" applyAlignment="1">
      <alignment horizontal="left" vertical="center" wrapText="1" indent="6"/>
    </xf>
    <xf numFmtId="0" fontId="212" fillId="75" borderId="0" xfId="9151" applyFont="1" applyFill="1" applyBorder="1" applyAlignment="1">
      <alignment vertical="center"/>
    </xf>
    <xf numFmtId="9" fontId="212" fillId="75" borderId="0" xfId="9152" applyNumberFormat="1" applyFont="1" applyFill="1" applyBorder="1" applyAlignment="1">
      <alignment horizontal="right" vertical="center"/>
    </xf>
    <xf numFmtId="9" fontId="212" fillId="75" borderId="8" xfId="9152" applyNumberFormat="1" applyFont="1" applyFill="1" applyBorder="1" applyAlignment="1">
      <alignment horizontal="right" vertical="center"/>
    </xf>
    <xf numFmtId="0" fontId="212" fillId="75" borderId="8" xfId="9151" applyFont="1" applyFill="1" applyBorder="1" applyAlignment="1">
      <alignment vertical="center"/>
    </xf>
    <xf numFmtId="0" fontId="212" fillId="7" borderId="0" xfId="0" applyFont="1" applyFill="1" applyBorder="1" applyAlignment="1">
      <alignment horizontal="left" vertical="center"/>
    </xf>
    <xf numFmtId="0" fontId="215" fillId="0" borderId="0" xfId="1" applyFont="1" applyFill="1" applyBorder="1" applyAlignment="1">
      <alignment horizontal="left" vertical="center"/>
    </xf>
    <xf numFmtId="0" fontId="26" fillId="4" borderId="0" xfId="4" applyFont="1" applyFill="1" applyBorder="1" applyAlignment="1">
      <alignment horizontal="center" vertical="center"/>
    </xf>
    <xf numFmtId="0" fontId="26" fillId="0" borderId="0" xfId="4" applyFont="1" applyBorder="1" applyAlignment="1">
      <alignment vertical="center"/>
    </xf>
    <xf numFmtId="0" fontId="26" fillId="0" borderId="0" xfId="4" applyFont="1" applyBorder="1" applyAlignment="1">
      <alignment horizontal="center" vertical="center"/>
    </xf>
    <xf numFmtId="211" fontId="36" fillId="0" borderId="0" xfId="0" applyNumberFormat="1" applyFont="1" applyFill="1" applyBorder="1" applyAlignment="1">
      <alignment horizontal="right" vertical="center" shrinkToFit="1"/>
    </xf>
    <xf numFmtId="211" fontId="36" fillId="0" borderId="9" xfId="0" applyNumberFormat="1" applyFont="1" applyFill="1" applyBorder="1" applyAlignment="1">
      <alignment horizontal="right" vertical="center" wrapText="1"/>
    </xf>
    <xf numFmtId="211" fontId="34" fillId="75" borderId="0" xfId="0" applyNumberFormat="1" applyFont="1" applyFill="1" applyBorder="1" applyAlignment="1">
      <alignment horizontal="right" vertical="center" shrinkToFit="1"/>
    </xf>
    <xf numFmtId="0" fontId="244" fillId="7" borderId="0" xfId="0" applyFont="1" applyFill="1" applyBorder="1" applyAlignment="1">
      <alignment horizontal="left" vertical="center" wrapText="1"/>
    </xf>
    <xf numFmtId="211" fontId="244" fillId="7" borderId="0" xfId="0" applyNumberFormat="1" applyFont="1" applyFill="1" applyBorder="1" applyAlignment="1">
      <alignment horizontal="right" vertical="center" shrinkToFit="1"/>
    </xf>
    <xf numFmtId="0" fontId="207" fillId="0" borderId="0" xfId="0" applyFont="1" applyFill="1" applyBorder="1" applyAlignment="1">
      <alignment horizontal="left" vertical="center"/>
    </xf>
    <xf numFmtId="211" fontId="207" fillId="0" borderId="0" xfId="0" applyNumberFormat="1" applyFont="1" applyFill="1" applyBorder="1" applyAlignment="1">
      <alignment horizontal="left" vertical="center"/>
    </xf>
    <xf numFmtId="211" fontId="36" fillId="0" borderId="0" xfId="0" applyNumberFormat="1" applyFont="1" applyFill="1" applyBorder="1" applyAlignment="1">
      <alignment horizontal="right" vertical="center" wrapText="1"/>
    </xf>
    <xf numFmtId="211" fontId="36" fillId="0" borderId="10" xfId="0" applyNumberFormat="1" applyFont="1" applyFill="1" applyBorder="1" applyAlignment="1">
      <alignment horizontal="right" vertical="center" shrinkToFit="1"/>
    </xf>
    <xf numFmtId="211" fontId="34" fillId="75" borderId="0" xfId="0" applyNumberFormat="1" applyFont="1" applyFill="1" applyBorder="1" applyAlignment="1">
      <alignment horizontal="right" vertical="center" wrapText="1"/>
    </xf>
    <xf numFmtId="211" fontId="34" fillId="7" borderId="8" xfId="0" applyNumberFormat="1" applyFont="1" applyFill="1" applyBorder="1" applyAlignment="1">
      <alignment horizontal="right" vertical="center" shrinkToFit="1"/>
    </xf>
    <xf numFmtId="0" fontId="252" fillId="0" borderId="0" xfId="0" applyFont="1" applyFill="1" applyBorder="1" applyAlignment="1">
      <alignment horizontal="left" vertical="center"/>
    </xf>
    <xf numFmtId="0" fontId="242" fillId="0" borderId="9" xfId="1" applyFont="1" applyFill="1" applyBorder="1" applyAlignment="1">
      <alignment horizontal="left" vertical="center" wrapText="1" indent="1"/>
    </xf>
    <xf numFmtId="0" fontId="242" fillId="0" borderId="0" xfId="1" applyFont="1" applyFill="1" applyBorder="1" applyAlignment="1">
      <alignment horizontal="left" vertical="center" wrapText="1" indent="1"/>
    </xf>
    <xf numFmtId="0" fontId="229" fillId="0" borderId="0" xfId="0" applyFont="1" applyFill="1" applyBorder="1" applyAlignment="1">
      <alignment horizontal="left" vertical="top" indent="13"/>
    </xf>
    <xf numFmtId="0" fontId="23" fillId="75" borderId="0" xfId="0" applyFont="1" applyFill="1" applyBorder="1" applyAlignment="1">
      <alignment horizontal="left" vertical="center" wrapText="1"/>
    </xf>
    <xf numFmtId="0" fontId="242" fillId="0" borderId="2" xfId="1" applyFont="1" applyFill="1" applyBorder="1" applyAlignment="1">
      <alignment horizontal="left" vertical="center" wrapText="1" indent="1"/>
    </xf>
    <xf numFmtId="0" fontId="242" fillId="0" borderId="4" xfId="1" applyFont="1" applyFill="1" applyBorder="1" applyAlignment="1">
      <alignment horizontal="left" vertical="center" wrapText="1" indent="1"/>
    </xf>
    <xf numFmtId="0" fontId="250" fillId="0" borderId="0" xfId="0" applyFont="1" applyAlignment="1">
      <alignment vertical="center"/>
    </xf>
    <xf numFmtId="0" fontId="238" fillId="0" borderId="3" xfId="1" applyFont="1" applyFill="1" applyBorder="1" applyAlignment="1">
      <alignment horizontal="left" vertical="center" wrapText="1"/>
    </xf>
    <xf numFmtId="0" fontId="238" fillId="0" borderId="2" xfId="1" applyFont="1" applyFill="1" applyBorder="1" applyAlignment="1">
      <alignment horizontal="left" vertical="center" wrapText="1"/>
    </xf>
    <xf numFmtId="0" fontId="238" fillId="0" borderId="4" xfId="1" applyFont="1" applyFill="1" applyBorder="1" applyAlignment="1">
      <alignment horizontal="left" vertical="center" wrapText="1"/>
    </xf>
    <xf numFmtId="0" fontId="229" fillId="0" borderId="0" xfId="1" applyFont="1" applyFill="1" applyBorder="1" applyAlignment="1">
      <alignment horizontal="left"/>
    </xf>
    <xf numFmtId="0" fontId="229" fillId="0" borderId="0" xfId="1" applyFont="1" applyFill="1" applyBorder="1" applyAlignment="1">
      <alignment horizontal="left" wrapText="1"/>
    </xf>
    <xf numFmtId="0" fontId="30" fillId="0" borderId="48" xfId="1" applyFont="1" applyFill="1" applyBorder="1" applyAlignment="1">
      <alignment horizontal="left" wrapText="1"/>
    </xf>
    <xf numFmtId="0" fontId="235" fillId="0" borderId="0" xfId="1" applyFont="1" applyFill="1" applyBorder="1" applyAlignment="1">
      <alignment horizontal="left" vertical="center"/>
    </xf>
    <xf numFmtId="211" fontId="36" fillId="0" borderId="3" xfId="1" applyNumberFormat="1" applyFont="1" applyFill="1" applyBorder="1" applyAlignment="1">
      <alignment horizontal="right" vertical="center" shrinkToFit="1"/>
    </xf>
    <xf numFmtId="211" fontId="234" fillId="0" borderId="2" xfId="1" applyNumberFormat="1" applyFont="1" applyFill="1" applyBorder="1" applyAlignment="1">
      <alignment horizontal="right" vertical="center" shrinkToFit="1"/>
    </xf>
    <xf numFmtId="211" fontId="234" fillId="0" borderId="2" xfId="1" applyNumberFormat="1" applyFont="1" applyFill="1" applyBorder="1" applyAlignment="1">
      <alignment horizontal="right" vertical="center" wrapText="1"/>
    </xf>
    <xf numFmtId="211" fontId="36" fillId="0" borderId="3" xfId="1" applyNumberFormat="1" applyFont="1" applyFill="1" applyBorder="1" applyAlignment="1">
      <alignment horizontal="right" vertical="center" wrapText="1"/>
    </xf>
    <xf numFmtId="211" fontId="36" fillId="0" borderId="2" xfId="1" applyNumberFormat="1" applyFont="1" applyFill="1" applyBorder="1" applyAlignment="1">
      <alignment horizontal="right" vertical="center" shrinkToFit="1"/>
    </xf>
    <xf numFmtId="211" fontId="36" fillId="0" borderId="2" xfId="1" applyNumberFormat="1" applyFont="1" applyFill="1" applyBorder="1" applyAlignment="1">
      <alignment horizontal="right" vertical="center" wrapText="1"/>
    </xf>
    <xf numFmtId="211" fontId="36" fillId="0" borderId="9" xfId="1" applyNumberFormat="1" applyFont="1" applyFill="1" applyBorder="1" applyAlignment="1">
      <alignment horizontal="right" vertical="center" shrinkToFit="1"/>
    </xf>
    <xf numFmtId="211" fontId="36" fillId="0" borderId="9" xfId="1" applyNumberFormat="1" applyFont="1" applyFill="1" applyBorder="1" applyAlignment="1">
      <alignment horizontal="right" vertical="center" wrapText="1"/>
    </xf>
    <xf numFmtId="211" fontId="36" fillId="0" borderId="10" xfId="1" applyNumberFormat="1" applyFont="1" applyFill="1" applyBorder="1" applyAlignment="1">
      <alignment horizontal="right" vertical="center" shrinkToFit="1"/>
    </xf>
    <xf numFmtId="211" fontId="36" fillId="0" borderId="10" xfId="1" applyNumberFormat="1" applyFont="1" applyFill="1" applyBorder="1" applyAlignment="1">
      <alignment horizontal="right" vertical="center" wrapText="1"/>
    </xf>
    <xf numFmtId="14" fontId="236" fillId="0" borderId="48" xfId="1" applyNumberFormat="1" applyFont="1" applyFill="1" applyBorder="1" applyAlignment="1">
      <alignment horizontal="left" wrapText="1"/>
    </xf>
    <xf numFmtId="211" fontId="36" fillId="0" borderId="0" xfId="1" applyNumberFormat="1" applyFont="1" applyFill="1" applyBorder="1" applyAlignment="1">
      <alignment horizontal="right" vertical="center" shrinkToFit="1"/>
    </xf>
    <xf numFmtId="211" fontId="36" fillId="0" borderId="9" xfId="1" applyNumberFormat="1" applyFont="1" applyFill="1" applyBorder="1" applyAlignment="1">
      <alignment horizontal="right" shrinkToFit="1"/>
    </xf>
    <xf numFmtId="211" fontId="36" fillId="0" borderId="0" xfId="1" applyNumberFormat="1" applyFont="1" applyFill="1" applyBorder="1" applyAlignment="1">
      <alignment horizontal="right" shrinkToFit="1"/>
    </xf>
    <xf numFmtId="0" fontId="234" fillId="0" borderId="0" xfId="1" applyFont="1" applyFill="1" applyBorder="1" applyAlignment="1">
      <alignment horizontal="left" vertical="center"/>
    </xf>
    <xf numFmtId="211" fontId="234" fillId="0" borderId="9" xfId="1" applyNumberFormat="1" applyFont="1" applyFill="1" applyBorder="1" applyAlignment="1">
      <alignment horizontal="right" vertical="center" shrinkToFit="1"/>
    </xf>
    <xf numFmtId="0" fontId="254" fillId="0" borderId="48" xfId="1" applyFont="1" applyFill="1" applyBorder="1" applyAlignment="1">
      <alignment horizontal="left" wrapText="1"/>
    </xf>
    <xf numFmtId="9" fontId="36" fillId="0" borderId="0" xfId="1" applyNumberFormat="1" applyFont="1" applyFill="1" applyBorder="1" applyAlignment="1">
      <alignment horizontal="right" vertical="center" shrinkToFit="1"/>
    </xf>
    <xf numFmtId="9" fontId="36" fillId="0" borderId="9" xfId="1" applyNumberFormat="1" applyFont="1" applyFill="1" applyBorder="1" applyAlignment="1">
      <alignment horizontal="right" vertical="center" shrinkToFit="1"/>
    </xf>
    <xf numFmtId="9" fontId="36" fillId="0" borderId="9" xfId="1" applyNumberFormat="1" applyFont="1" applyFill="1" applyBorder="1" applyAlignment="1">
      <alignment horizontal="right" vertical="center" wrapText="1"/>
    </xf>
    <xf numFmtId="211" fontId="36" fillId="0" borderId="0" xfId="1" applyNumberFormat="1" applyFont="1" applyFill="1" applyBorder="1" applyAlignment="1">
      <alignment horizontal="right" vertical="center" wrapText="1"/>
    </xf>
    <xf numFmtId="211" fontId="34" fillId="75" borderId="0" xfId="1" applyNumberFormat="1" applyFont="1" applyFill="1" applyBorder="1" applyAlignment="1">
      <alignment horizontal="right" vertical="center" shrinkToFit="1"/>
    </xf>
    <xf numFmtId="9" fontId="34" fillId="75" borderId="0" xfId="1" applyNumberFormat="1" applyFont="1" applyFill="1" applyBorder="1" applyAlignment="1">
      <alignment horizontal="right" vertical="center" shrinkToFit="1"/>
    </xf>
    <xf numFmtId="211" fontId="36" fillId="0" borderId="8" xfId="1" applyNumberFormat="1" applyFont="1" applyFill="1" applyBorder="1" applyAlignment="1">
      <alignment horizontal="right" vertical="center" shrinkToFit="1"/>
    </xf>
    <xf numFmtId="14" fontId="229" fillId="0" borderId="0" xfId="1" applyNumberFormat="1" applyFont="1" applyFill="1" applyBorder="1" applyAlignment="1">
      <alignment horizontal="left"/>
    </xf>
    <xf numFmtId="211" fontId="36" fillId="0" borderId="0" xfId="1" applyNumberFormat="1" applyFont="1" applyFill="1" applyBorder="1" applyAlignment="1">
      <alignment horizontal="right" wrapText="1"/>
    </xf>
    <xf numFmtId="211" fontId="36" fillId="0" borderId="9" xfId="1" applyNumberFormat="1" applyFont="1" applyFill="1" applyBorder="1" applyAlignment="1">
      <alignment horizontal="right" wrapText="1"/>
    </xf>
    <xf numFmtId="211" fontId="34" fillId="75" borderId="0" xfId="1" applyNumberFormat="1" applyFont="1" applyFill="1" applyBorder="1" applyAlignment="1">
      <alignment horizontal="right" vertical="center" wrapText="1"/>
    </xf>
    <xf numFmtId="169" fontId="34" fillId="75" borderId="0" xfId="1" applyNumberFormat="1" applyFont="1" applyFill="1" applyBorder="1" applyAlignment="1">
      <alignment horizontal="right" vertical="center" shrinkToFit="1"/>
    </xf>
    <xf numFmtId="0" fontId="256" fillId="0" borderId="0" xfId="1" applyFont="1" applyFill="1" applyBorder="1" applyAlignment="1">
      <alignment horizontal="left" vertical="center" wrapText="1"/>
    </xf>
    <xf numFmtId="169" fontId="36" fillId="0" borderId="0" xfId="1" applyNumberFormat="1" applyFont="1" applyFill="1" applyBorder="1" applyAlignment="1">
      <alignment horizontal="right" vertical="center" shrinkToFit="1"/>
    </xf>
    <xf numFmtId="0" fontId="255" fillId="0" borderId="7" xfId="1" applyFont="1" applyFill="1" applyBorder="1" applyAlignment="1">
      <alignment horizontal="left" wrapText="1"/>
    </xf>
    <xf numFmtId="0" fontId="255" fillId="0" borderId="57" xfId="1" applyFont="1" applyFill="1" applyBorder="1" applyAlignment="1">
      <alignment horizontal="left" wrapText="1"/>
    </xf>
    <xf numFmtId="0" fontId="238" fillId="0" borderId="0" xfId="1" applyFont="1" applyFill="1" applyBorder="1" applyAlignment="1">
      <alignment horizontal="left" vertical="center" wrapText="1"/>
    </xf>
    <xf numFmtId="0" fontId="238" fillId="0" borderId="9" xfId="1" applyFont="1" applyFill="1" applyBorder="1" applyAlignment="1">
      <alignment horizontal="left" vertical="center" wrapText="1"/>
    </xf>
    <xf numFmtId="0" fontId="257" fillId="0" borderId="7" xfId="1" applyFont="1" applyFill="1" applyBorder="1" applyAlignment="1">
      <alignment horizontal="right" vertical="center" wrapText="1"/>
    </xf>
    <xf numFmtId="0" fontId="255" fillId="0" borderId="57" xfId="1" applyFont="1" applyFill="1" applyBorder="1" applyAlignment="1">
      <alignment horizontal="right" wrapText="1"/>
    </xf>
    <xf numFmtId="0" fontId="255" fillId="0" borderId="0" xfId="1" applyFont="1" applyFill="1" applyBorder="1" applyAlignment="1">
      <alignment wrapText="1"/>
    </xf>
    <xf numFmtId="0" fontId="255" fillId="0" borderId="0" xfId="1" applyFont="1" applyFill="1" applyBorder="1" applyAlignment="1">
      <alignment horizontal="right" wrapText="1"/>
    </xf>
    <xf numFmtId="9" fontId="34" fillId="75" borderId="0" xfId="19" applyNumberFormat="1" applyFont="1" applyFill="1" applyBorder="1" applyAlignment="1">
      <alignment horizontal="right" vertical="center" wrapText="1"/>
    </xf>
    <xf numFmtId="0" fontId="231" fillId="0" borderId="0" xfId="1" applyFont="1" applyFill="1" applyBorder="1" applyAlignment="1">
      <alignment horizontal="left" wrapText="1"/>
    </xf>
    <xf numFmtId="0" fontId="231" fillId="0" borderId="0" xfId="1" applyFont="1" applyFill="1" applyBorder="1" applyAlignment="1">
      <alignment horizontal="left" vertical="center" wrapText="1"/>
    </xf>
    <xf numFmtId="9" fontId="231" fillId="0" borderId="0" xfId="1" applyNumberFormat="1" applyFont="1" applyFill="1" applyBorder="1" applyAlignment="1">
      <alignment horizontal="right" vertical="center" shrinkToFit="1"/>
    </xf>
    <xf numFmtId="0" fontId="231" fillId="0" borderId="53" xfId="1" applyFont="1" applyFill="1" applyBorder="1" applyAlignment="1">
      <alignment horizontal="left" vertical="center" wrapText="1"/>
    </xf>
    <xf numFmtId="0" fontId="231" fillId="0" borderId="53" xfId="1" applyFont="1" applyFill="1" applyBorder="1" applyAlignment="1">
      <alignment horizontal="left" wrapText="1"/>
    </xf>
    <xf numFmtId="169" fontId="231" fillId="0" borderId="53" xfId="1" applyNumberFormat="1" applyFont="1" applyFill="1" applyBorder="1" applyAlignment="1">
      <alignment horizontal="right" shrinkToFit="1"/>
    </xf>
    <xf numFmtId="9" fontId="231" fillId="0" borderId="53" xfId="1" applyNumberFormat="1" applyFont="1" applyFill="1" applyBorder="1" applyAlignment="1">
      <alignment horizontal="right" shrinkToFit="1"/>
    </xf>
    <xf numFmtId="3" fontId="34" fillId="75" borderId="0" xfId="1" applyNumberFormat="1" applyFont="1" applyFill="1" applyBorder="1" applyAlignment="1">
      <alignment horizontal="left" vertical="center" shrinkToFit="1"/>
    </xf>
    <xf numFmtId="9" fontId="36" fillId="0" borderId="10" xfId="1" applyNumberFormat="1" applyFont="1" applyFill="1" applyBorder="1" applyAlignment="1">
      <alignment horizontal="right" vertical="center" shrinkToFit="1"/>
    </xf>
    <xf numFmtId="169" fontId="36" fillId="0" borderId="8" xfId="1" applyNumberFormat="1" applyFont="1" applyFill="1" applyBorder="1" applyAlignment="1">
      <alignment horizontal="right" vertical="center" wrapText="1"/>
    </xf>
    <xf numFmtId="3" fontId="34" fillId="7" borderId="0" xfId="1" applyNumberFormat="1" applyFont="1" applyFill="1" applyBorder="1" applyAlignment="1">
      <alignment horizontal="left" vertical="center" shrinkToFit="1"/>
    </xf>
    <xf numFmtId="9" fontId="34" fillId="7" borderId="0" xfId="1" applyNumberFormat="1" applyFont="1" applyFill="1" applyBorder="1" applyAlignment="1">
      <alignment horizontal="right" vertical="center" shrinkToFit="1"/>
    </xf>
    <xf numFmtId="0" fontId="256" fillId="0" borderId="0" xfId="1" applyFont="1" applyFill="1" applyBorder="1" applyAlignment="1">
      <alignment horizontal="left" vertical="center"/>
    </xf>
    <xf numFmtId="0" fontId="256" fillId="0" borderId="0" xfId="1" applyFont="1" applyFill="1" applyBorder="1" applyAlignment="1">
      <alignment vertical="center"/>
    </xf>
    <xf numFmtId="0" fontId="260" fillId="0" borderId="0" xfId="0" applyFont="1" applyFill="1" applyBorder="1" applyAlignment="1">
      <alignment horizontal="left" vertical="center"/>
    </xf>
    <xf numFmtId="0" fontId="255" fillId="0" borderId="57" xfId="1" applyFont="1" applyFill="1" applyBorder="1" applyAlignment="1">
      <alignment horizontal="left" wrapText="1"/>
    </xf>
    <xf numFmtId="0" fontId="232" fillId="0" borderId="0" xfId="1" applyFont="1" applyFill="1" applyBorder="1" applyAlignment="1">
      <alignment horizontal="left"/>
    </xf>
    <xf numFmtId="0" fontId="232" fillId="0" borderId="0" xfId="1" applyFont="1" applyFill="1" applyBorder="1" applyAlignment="1">
      <alignment horizontal="left" vertical="center"/>
    </xf>
    <xf numFmtId="0" fontId="256" fillId="0" borderId="57" xfId="1" applyFont="1" applyFill="1" applyBorder="1" applyAlignment="1">
      <alignment horizontal="right" wrapText="1"/>
    </xf>
    <xf numFmtId="0" fontId="256" fillId="0" borderId="0" xfId="1" applyFont="1" applyFill="1" applyBorder="1" applyAlignment="1">
      <alignment horizontal="left"/>
    </xf>
    <xf numFmtId="0" fontId="257" fillId="0" borderId="7" xfId="1" applyFont="1" applyFill="1" applyBorder="1" applyAlignment="1">
      <alignment vertical="center" wrapText="1"/>
    </xf>
    <xf numFmtId="0" fontId="258" fillId="0" borderId="7" xfId="1" applyFont="1" applyFill="1" applyBorder="1" applyAlignment="1">
      <alignment horizontal="right" vertical="center" wrapText="1"/>
    </xf>
    <xf numFmtId="0" fontId="34" fillId="7" borderId="8" xfId="1" applyFont="1" applyFill="1" applyBorder="1" applyAlignment="1">
      <alignment horizontal="left" vertical="center" wrapText="1"/>
    </xf>
    <xf numFmtId="3" fontId="27" fillId="7" borderId="8" xfId="1" applyNumberFormat="1" applyFont="1" applyFill="1" applyBorder="1" applyAlignment="1">
      <alignment horizontal="right" vertical="center" wrapText="1"/>
    </xf>
    <xf numFmtId="211" fontId="36" fillId="0" borderId="8" xfId="1" applyNumberFormat="1" applyFont="1" applyFill="1" applyBorder="1" applyAlignment="1">
      <alignment horizontal="right" vertical="center" wrapText="1"/>
    </xf>
    <xf numFmtId="0" fontId="34" fillId="75" borderId="10" xfId="1" applyFont="1" applyFill="1" applyBorder="1" applyAlignment="1">
      <alignment horizontal="left" vertical="center" wrapText="1"/>
    </xf>
    <xf numFmtId="3" fontId="27" fillId="75" borderId="10" xfId="1" applyNumberFormat="1" applyFont="1" applyFill="1" applyBorder="1" applyAlignment="1">
      <alignment horizontal="right" vertical="center" wrapText="1"/>
    </xf>
    <xf numFmtId="14" fontId="256" fillId="0" borderId="0" xfId="1" applyNumberFormat="1" applyFont="1" applyFill="1" applyBorder="1" applyAlignment="1">
      <alignment horizontal="left" wrapText="1"/>
    </xf>
    <xf numFmtId="9" fontId="36" fillId="0" borderId="0" xfId="19" applyFont="1" applyFill="1" applyBorder="1" applyAlignment="1">
      <alignment horizontal="right" vertical="center" wrapText="1" shrinkToFit="1"/>
    </xf>
    <xf numFmtId="9" fontId="36" fillId="0" borderId="9" xfId="19" applyFont="1" applyFill="1" applyBorder="1" applyAlignment="1">
      <alignment horizontal="right" vertical="center" wrapText="1" shrinkToFit="1"/>
    </xf>
    <xf numFmtId="169" fontId="34" fillId="75" borderId="0" xfId="1" applyNumberFormat="1" applyFont="1" applyFill="1" applyBorder="1" applyAlignment="1">
      <alignment horizontal="left" vertical="center" wrapText="1"/>
    </xf>
    <xf numFmtId="169" fontId="36" fillId="76" borderId="9" xfId="1" applyNumberFormat="1" applyFont="1" applyFill="1" applyBorder="1" applyAlignment="1">
      <alignment horizontal="right" vertical="center" wrapText="1" shrinkToFit="1"/>
    </xf>
    <xf numFmtId="0" fontId="234" fillId="0" borderId="9" xfId="1" applyFont="1" applyFill="1" applyBorder="1" applyAlignment="1">
      <alignment horizontal="left" vertical="center" wrapText="1" indent="1"/>
    </xf>
    <xf numFmtId="0" fontId="234" fillId="0" borderId="9" xfId="1" applyFont="1" applyFill="1" applyBorder="1" applyAlignment="1">
      <alignment horizontal="left" vertical="center" wrapText="1" indent="2"/>
    </xf>
    <xf numFmtId="0" fontId="234" fillId="0" borderId="0" xfId="1" applyFont="1" applyFill="1" applyBorder="1" applyAlignment="1">
      <alignment horizontal="left" vertical="center" wrapText="1" indent="2"/>
    </xf>
    <xf numFmtId="0" fontId="256" fillId="0" borderId="0" xfId="1" applyFont="1" applyFill="1" applyBorder="1" applyAlignment="1">
      <alignment horizontal="left" wrapText="1"/>
    </xf>
    <xf numFmtId="0" fontId="36" fillId="76" borderId="9" xfId="1" applyFont="1" applyFill="1" applyBorder="1" applyAlignment="1">
      <alignment horizontal="right" vertical="center" wrapText="1"/>
    </xf>
    <xf numFmtId="0" fontId="22" fillId="75" borderId="0" xfId="1" applyFont="1" applyFill="1" applyBorder="1" applyAlignment="1">
      <alignment horizontal="left" vertical="center" wrapText="1"/>
    </xf>
    <xf numFmtId="169" fontId="23" fillId="75" borderId="0" xfId="1" applyNumberFormat="1" applyFont="1" applyFill="1" applyBorder="1" applyAlignment="1">
      <alignment horizontal="right" vertical="center" shrinkToFit="1"/>
    </xf>
    <xf numFmtId="0" fontId="256" fillId="0" borderId="57" xfId="1" applyFont="1" applyFill="1" applyBorder="1" applyAlignment="1">
      <alignment horizontal="left"/>
    </xf>
    <xf numFmtId="3" fontId="36" fillId="0" borderId="0" xfId="1" applyNumberFormat="1" applyFont="1" applyFill="1" applyBorder="1" applyAlignment="1">
      <alignment horizontal="right" vertical="center" shrinkToFit="1"/>
    </xf>
    <xf numFmtId="14" fontId="256" fillId="0" borderId="0" xfId="1" applyNumberFormat="1" applyFont="1" applyFill="1" applyBorder="1" applyAlignment="1">
      <alignment horizontal="left"/>
    </xf>
    <xf numFmtId="169" fontId="238" fillId="0" borderId="8" xfId="1" applyNumberFormat="1" applyFont="1" applyFill="1" applyBorder="1" applyAlignment="1">
      <alignment horizontal="left" vertical="center" wrapText="1"/>
    </xf>
    <xf numFmtId="9" fontId="255" fillId="0" borderId="0" xfId="1" applyNumberFormat="1" applyFont="1" applyFill="1" applyBorder="1" applyAlignment="1">
      <alignment horizontal="left" wrapText="1" shrinkToFit="1"/>
    </xf>
    <xf numFmtId="9" fontId="255" fillId="0" borderId="0" xfId="1" applyNumberFormat="1" applyFont="1" applyFill="1" applyBorder="1" applyAlignment="1">
      <alignment horizontal="right" wrapText="1" shrinkToFit="1"/>
    </xf>
    <xf numFmtId="9" fontId="231" fillId="0" borderId="0" xfId="19" applyNumberFormat="1" applyFont="1" applyFill="1" applyBorder="1" applyAlignment="1">
      <alignment horizontal="right" vertical="center" wrapText="1"/>
    </xf>
    <xf numFmtId="9" fontId="231" fillId="0" borderId="53" xfId="19" applyNumberFormat="1" applyFont="1" applyFill="1" applyBorder="1" applyAlignment="1">
      <alignment horizontal="right" wrapText="1"/>
    </xf>
    <xf numFmtId="9" fontId="36" fillId="0" borderId="0" xfId="19" applyNumberFormat="1" applyFont="1" applyFill="1" applyBorder="1" applyAlignment="1">
      <alignment horizontal="right" vertical="center" shrinkToFit="1"/>
    </xf>
    <xf numFmtId="9" fontId="36" fillId="0" borderId="9" xfId="19" applyNumberFormat="1" applyFont="1" applyFill="1" applyBorder="1" applyAlignment="1">
      <alignment horizontal="right" vertical="center" wrapText="1"/>
    </xf>
    <xf numFmtId="9" fontId="36" fillId="0" borderId="8" xfId="1" applyNumberFormat="1" applyFont="1" applyFill="1" applyBorder="1" applyAlignment="1">
      <alignment horizontal="right" vertical="center" shrinkToFit="1"/>
    </xf>
    <xf numFmtId="9" fontId="36" fillId="0" borderId="10" xfId="19" applyNumberFormat="1" applyFont="1" applyFill="1" applyBorder="1" applyAlignment="1">
      <alignment horizontal="right" vertical="center" wrapText="1"/>
    </xf>
    <xf numFmtId="9" fontId="231" fillId="0" borderId="52" xfId="19" applyNumberFormat="1" applyFont="1" applyFill="1" applyBorder="1" applyAlignment="1">
      <alignment horizontal="right" wrapText="1"/>
    </xf>
    <xf numFmtId="0" fontId="256" fillId="0" borderId="0" xfId="1" applyFont="1" applyFill="1" applyBorder="1" applyAlignment="1"/>
    <xf numFmtId="14" fontId="256" fillId="0" borderId="57" xfId="1" applyNumberFormat="1" applyFont="1" applyFill="1" applyBorder="1" applyAlignment="1">
      <alignment horizontal="left" vertical="center"/>
    </xf>
    <xf numFmtId="0" fontId="238" fillId="0" borderId="0" xfId="1" applyFont="1" applyFill="1" applyBorder="1" applyAlignment="1">
      <alignment vertical="center" wrapText="1"/>
    </xf>
    <xf numFmtId="0" fontId="238" fillId="0" borderId="9" xfId="1" applyFont="1" applyFill="1" applyBorder="1" applyAlignment="1">
      <alignment vertical="center" wrapText="1"/>
    </xf>
    <xf numFmtId="0" fontId="34" fillId="75" borderId="0" xfId="1" applyFont="1" applyFill="1" applyBorder="1" applyAlignment="1">
      <alignment vertical="center" wrapText="1"/>
    </xf>
    <xf numFmtId="14" fontId="256" fillId="0" borderId="57" xfId="1" applyNumberFormat="1" applyFont="1" applyFill="1" applyBorder="1" applyAlignment="1">
      <alignment horizontal="left" vertical="center" wrapText="1"/>
    </xf>
    <xf numFmtId="0" fontId="231" fillId="0" borderId="58" xfId="1" applyFont="1" applyFill="1" applyBorder="1" applyAlignment="1">
      <alignment horizontal="left" wrapText="1"/>
    </xf>
    <xf numFmtId="0" fontId="22" fillId="7" borderId="0" xfId="1" applyFont="1" applyFill="1" applyBorder="1" applyAlignment="1">
      <alignment horizontal="left" vertical="center" wrapText="1"/>
    </xf>
    <xf numFmtId="3" fontId="23" fillId="7" borderId="0" xfId="1" applyNumberFormat="1" applyFont="1" applyFill="1" applyBorder="1" applyAlignment="1">
      <alignment horizontal="right" vertical="center" shrinkToFit="1"/>
    </xf>
    <xf numFmtId="1" fontId="36" fillId="0" borderId="2" xfId="1" applyNumberFormat="1" applyFont="1" applyFill="1" applyBorder="1" applyAlignment="1">
      <alignment horizontal="right" vertical="center" shrinkToFit="1"/>
    </xf>
    <xf numFmtId="14" fontId="256" fillId="0" borderId="57" xfId="1" applyNumberFormat="1" applyFont="1" applyFill="1" applyBorder="1" applyAlignment="1">
      <alignment horizontal="left" wrapText="1"/>
    </xf>
    <xf numFmtId="211" fontId="36" fillId="0" borderId="3" xfId="9121" applyNumberFormat="1" applyFont="1" applyFill="1" applyBorder="1" applyAlignment="1">
      <alignment horizontal="right" vertical="center" wrapText="1"/>
    </xf>
    <xf numFmtId="211" fontId="36" fillId="0" borderId="2" xfId="9121" applyNumberFormat="1" applyFont="1" applyFill="1" applyBorder="1" applyAlignment="1">
      <alignment horizontal="right" vertical="center" wrapText="1"/>
    </xf>
    <xf numFmtId="211" fontId="36" fillId="0" borderId="4" xfId="9121" applyNumberFormat="1" applyFont="1" applyFill="1" applyBorder="1" applyAlignment="1">
      <alignment horizontal="right" vertical="center" wrapText="1"/>
    </xf>
    <xf numFmtId="14" fontId="256" fillId="0" borderId="57" xfId="1" applyNumberFormat="1" applyFont="1" applyFill="1" applyBorder="1" applyAlignment="1">
      <alignment horizontal="left"/>
    </xf>
    <xf numFmtId="9" fontId="36" fillId="0" borderId="0" xfId="1" applyNumberFormat="1" applyFont="1" applyFill="1" applyBorder="1" applyAlignment="1">
      <alignment horizontal="right" vertical="center" wrapText="1" shrinkToFit="1"/>
    </xf>
    <xf numFmtId="9" fontId="36" fillId="0" borderId="9" xfId="1" applyNumberFormat="1" applyFont="1" applyFill="1" applyBorder="1" applyAlignment="1">
      <alignment horizontal="right" vertical="center" wrapText="1" shrinkToFit="1"/>
    </xf>
    <xf numFmtId="9" fontId="34" fillId="75" borderId="10" xfId="1" applyNumberFormat="1" applyFont="1" applyFill="1" applyBorder="1" applyAlignment="1">
      <alignment horizontal="right" vertical="center" wrapText="1" shrinkToFit="1"/>
    </xf>
    <xf numFmtId="0" fontId="242" fillId="0" borderId="9" xfId="1" applyFont="1" applyFill="1" applyBorder="1" applyAlignment="1">
      <alignment horizontal="left" vertical="center" wrapText="1" indent="2"/>
    </xf>
    <xf numFmtId="1" fontId="36" fillId="0" borderId="3" xfId="1" applyNumberFormat="1" applyFont="1" applyFill="1" applyBorder="1" applyAlignment="1">
      <alignment horizontal="left" vertical="center" shrinkToFit="1"/>
    </xf>
    <xf numFmtId="1" fontId="36" fillId="0" borderId="3" xfId="1" applyNumberFormat="1" applyFont="1" applyFill="1" applyBorder="1" applyAlignment="1">
      <alignment horizontal="right" vertical="center" shrinkToFit="1"/>
    </xf>
    <xf numFmtId="1" fontId="36" fillId="0" borderId="2" xfId="1" applyNumberFormat="1" applyFont="1" applyFill="1" applyBorder="1" applyAlignment="1">
      <alignment horizontal="left" vertical="center" shrinkToFit="1"/>
    </xf>
    <xf numFmtId="0" fontId="231" fillId="0" borderId="58" xfId="1" applyFont="1" applyFill="1" applyBorder="1" applyAlignment="1">
      <alignment horizontal="left"/>
    </xf>
    <xf numFmtId="211" fontId="231" fillId="0" borderId="58" xfId="1" applyNumberFormat="1" applyFont="1" applyFill="1" applyBorder="1" applyAlignment="1">
      <alignment horizontal="right" shrinkToFit="1"/>
    </xf>
    <xf numFmtId="0" fontId="231" fillId="0" borderId="52" xfId="1" applyFont="1" applyFill="1" applyBorder="1" applyAlignment="1">
      <alignment horizontal="left"/>
    </xf>
    <xf numFmtId="211" fontId="231" fillId="0" borderId="52" xfId="1" applyNumberFormat="1" applyFont="1" applyFill="1" applyBorder="1" applyAlignment="1">
      <alignment horizontal="right" shrinkToFit="1"/>
    </xf>
    <xf numFmtId="0" fontId="231" fillId="0" borderId="8" xfId="1" applyFont="1" applyFill="1" applyBorder="1" applyAlignment="1">
      <alignment horizontal="left"/>
    </xf>
    <xf numFmtId="211" fontId="231" fillId="0" borderId="8" xfId="1" applyNumberFormat="1" applyFont="1" applyFill="1" applyBorder="1" applyAlignment="1">
      <alignment horizontal="right" shrinkToFit="1"/>
    </xf>
    <xf numFmtId="211" fontId="231" fillId="0" borderId="58" xfId="1" applyNumberFormat="1" applyFont="1" applyFill="1" applyBorder="1" applyAlignment="1">
      <alignment horizontal="right" wrapText="1"/>
    </xf>
    <xf numFmtId="211" fontId="36" fillId="0" borderId="9" xfId="1" applyNumberFormat="1" applyFont="1" applyFill="1" applyBorder="1" applyAlignment="1">
      <alignment horizontal="right" vertical="center" wrapText="1" shrinkToFit="1"/>
    </xf>
    <xf numFmtId="211" fontId="231" fillId="0" borderId="52" xfId="1" applyNumberFormat="1" applyFont="1" applyFill="1" applyBorder="1" applyAlignment="1">
      <alignment horizontal="right" wrapText="1"/>
    </xf>
    <xf numFmtId="211" fontId="234" fillId="0" borderId="0" xfId="1" applyNumberFormat="1" applyFont="1" applyFill="1" applyBorder="1" applyAlignment="1">
      <alignment horizontal="right" vertical="center" wrapText="1"/>
    </xf>
    <xf numFmtId="0" fontId="257" fillId="0" borderId="57" xfId="0" applyFont="1" applyFill="1" applyBorder="1" applyAlignment="1">
      <alignment horizontal="right" vertical="center" wrapText="1"/>
    </xf>
    <xf numFmtId="0" fontId="34" fillId="75" borderId="0" xfId="1" applyFont="1" applyFill="1" applyBorder="1" applyAlignment="1">
      <alignment horizontal="left" vertical="center" wrapText="1"/>
    </xf>
    <xf numFmtId="0" fontId="255" fillId="0" borderId="57" xfId="0" applyFont="1" applyFill="1" applyBorder="1" applyAlignment="1">
      <alignment horizontal="left" wrapText="1"/>
    </xf>
    <xf numFmtId="0" fontId="255" fillId="0" borderId="57" xfId="0" applyFont="1" applyFill="1" applyBorder="1" applyAlignment="1">
      <alignment horizontal="right" wrapText="1"/>
    </xf>
    <xf numFmtId="0" fontId="36" fillId="0" borderId="0" xfId="1" applyFont="1" applyFill="1" applyBorder="1" applyAlignment="1">
      <alignment horizontal="left" vertical="top"/>
    </xf>
    <xf numFmtId="0" fontId="234" fillId="0" borderId="0" xfId="1" applyFont="1" applyFill="1" applyBorder="1" applyAlignment="1">
      <alignment horizontal="left" vertical="top"/>
    </xf>
    <xf numFmtId="0" fontId="34" fillId="7" borderId="9" xfId="1" applyFont="1" applyFill="1" applyBorder="1" applyAlignment="1">
      <alignment horizontal="left" vertical="center" wrapText="1"/>
    </xf>
    <xf numFmtId="0" fontId="238" fillId="0" borderId="60" xfId="1" applyFont="1" applyFill="1" applyBorder="1" applyAlignment="1">
      <alignment horizontal="left" vertical="center" wrapText="1"/>
    </xf>
    <xf numFmtId="166" fontId="36" fillId="0" borderId="2" xfId="0" applyNumberFormat="1" applyFont="1" applyFill="1" applyBorder="1" applyAlignment="1">
      <alignment horizontal="right" vertical="center" shrinkToFit="1"/>
    </xf>
    <xf numFmtId="41" fontId="36" fillId="0" borderId="2" xfId="0" applyNumberFormat="1" applyFont="1" applyFill="1" applyBorder="1" applyAlignment="1">
      <alignment horizontal="right" vertical="center" wrapText="1"/>
    </xf>
    <xf numFmtId="3" fontId="36" fillId="0" borderId="2" xfId="0" applyNumberFormat="1" applyFont="1" applyFill="1" applyBorder="1" applyAlignment="1">
      <alignment horizontal="right" vertical="center" shrinkToFit="1"/>
    </xf>
    <xf numFmtId="166" fontId="36" fillId="0" borderId="4" xfId="0" applyNumberFormat="1" applyFont="1" applyFill="1" applyBorder="1" applyAlignment="1">
      <alignment horizontal="right" vertical="center" shrinkToFit="1"/>
    </xf>
    <xf numFmtId="0" fontId="256" fillId="0" borderId="0" xfId="0" applyFont="1" applyFill="1" applyBorder="1" applyAlignment="1">
      <alignment horizontal="left" vertical="top"/>
    </xf>
    <xf numFmtId="0" fontId="232" fillId="0" borderId="53" xfId="0" applyFont="1" applyFill="1" applyBorder="1" applyAlignment="1">
      <alignment horizontal="right" wrapText="1"/>
    </xf>
    <xf numFmtId="0" fontId="238" fillId="0" borderId="9" xfId="0" applyFont="1" applyFill="1" applyBorder="1" applyAlignment="1">
      <alignment horizontal="left" vertical="center" wrapText="1" indent="1"/>
    </xf>
    <xf numFmtId="0" fontId="231" fillId="0" borderId="0" xfId="0" applyFont="1" applyFill="1" applyBorder="1" applyAlignment="1">
      <alignment horizontal="left" vertical="top" wrapText="1"/>
    </xf>
    <xf numFmtId="0" fontId="231" fillId="0" borderId="54" xfId="0" applyFont="1" applyFill="1" applyBorder="1" applyAlignment="1">
      <alignment horizontal="left" vertical="top" wrapText="1"/>
    </xf>
    <xf numFmtId="0" fontId="239" fillId="0" borderId="0" xfId="0" applyFont="1" applyFill="1" applyBorder="1" applyAlignment="1">
      <alignment horizontal="left" wrapText="1"/>
    </xf>
    <xf numFmtId="167" fontId="243" fillId="0" borderId="57" xfId="1" applyNumberFormat="1" applyFont="1" applyFill="1" applyBorder="1" applyAlignment="1">
      <alignment horizontal="left" wrapText="1" shrinkToFit="1"/>
    </xf>
    <xf numFmtId="212" fontId="266" fillId="0" borderId="57" xfId="1" applyNumberFormat="1" applyFont="1" applyFill="1" applyBorder="1" applyAlignment="1">
      <alignment horizontal="right"/>
    </xf>
    <xf numFmtId="167" fontId="257" fillId="0" borderId="59" xfId="0" applyNumberFormat="1" applyFont="1" applyFill="1" applyBorder="1" applyAlignment="1">
      <alignment horizontal="right" vertical="center" shrinkToFit="1"/>
    </xf>
    <xf numFmtId="0" fontId="264" fillId="0" borderId="0" xfId="0" applyFont="1" applyFill="1" applyBorder="1" applyAlignment="1">
      <alignment horizontal="left"/>
    </xf>
    <xf numFmtId="0" fontId="264" fillId="0" borderId="57" xfId="0" applyFont="1" applyFill="1" applyBorder="1" applyAlignment="1">
      <alignment horizontal="left" wrapText="1"/>
    </xf>
    <xf numFmtId="167" fontId="262" fillId="0" borderId="57" xfId="0" applyNumberFormat="1" applyFont="1" applyFill="1" applyBorder="1" applyAlignment="1">
      <alignment horizontal="right" vertical="center" shrinkToFit="1"/>
    </xf>
    <xf numFmtId="0" fontId="203" fillId="0" borderId="0" xfId="0" applyFont="1" applyFill="1" applyBorder="1" applyAlignment="1">
      <alignment horizontal="left" vertical="center"/>
    </xf>
    <xf numFmtId="14" fontId="256" fillId="0" borderId="0" xfId="0" applyNumberFormat="1" applyFont="1" applyFill="1" applyBorder="1" applyAlignment="1">
      <alignment horizontal="left"/>
    </xf>
    <xf numFmtId="0" fontId="231" fillId="0" borderId="56" xfId="0" applyFont="1" applyFill="1" applyBorder="1" applyAlignment="1">
      <alignment horizontal="left" vertical="top" wrapText="1"/>
    </xf>
    <xf numFmtId="41" fontId="234" fillId="0" borderId="2" xfId="0" applyNumberFormat="1" applyFont="1" applyFill="1" applyBorder="1" applyAlignment="1">
      <alignment horizontal="right" vertical="center" wrapText="1"/>
    </xf>
    <xf numFmtId="0" fontId="258" fillId="0" borderId="0" xfId="0" applyFont="1" applyFill="1" applyBorder="1" applyAlignment="1">
      <alignment horizontal="left" vertical="center"/>
    </xf>
    <xf numFmtId="14" fontId="256" fillId="0" borderId="57" xfId="0" applyNumberFormat="1" applyFont="1" applyFill="1" applyBorder="1" applyAlignment="1">
      <alignment horizontal="left"/>
    </xf>
    <xf numFmtId="0" fontId="256" fillId="0" borderId="0" xfId="0" applyFont="1" applyFill="1" applyBorder="1" applyAlignment="1">
      <alignment horizontal="left"/>
    </xf>
    <xf numFmtId="0" fontId="36" fillId="0" borderId="0" xfId="9" applyFont="1" applyAlignment="1">
      <alignment horizontal="left" vertical="top" wrapText="1"/>
    </xf>
    <xf numFmtId="0" fontId="268" fillId="0" borderId="0" xfId="9" applyFont="1"/>
    <xf numFmtId="0" fontId="239" fillId="0" borderId="0" xfId="0" applyFont="1" applyFill="1" applyBorder="1" applyAlignment="1">
      <alignment horizontal="left" vertical="center" wrapText="1"/>
    </xf>
    <xf numFmtId="0" fontId="239" fillId="0" borderId="9" xfId="0" applyFont="1" applyFill="1" applyBorder="1" applyAlignment="1">
      <alignment horizontal="left" vertical="center" wrapText="1"/>
    </xf>
    <xf numFmtId="0" fontId="239" fillId="0" borderId="10" xfId="0" applyFont="1" applyFill="1" applyBorder="1" applyAlignment="1">
      <alignment horizontal="left" vertical="center" wrapText="1"/>
    </xf>
    <xf numFmtId="211" fontId="29" fillId="0" borderId="0" xfId="0" applyNumberFormat="1" applyFont="1" applyFill="1" applyBorder="1" applyAlignment="1">
      <alignment horizontal="right" vertical="center" wrapText="1" shrinkToFit="1"/>
    </xf>
    <xf numFmtId="211" fontId="29" fillId="0" borderId="0" xfId="0" applyNumberFormat="1" applyFont="1" applyFill="1" applyBorder="1" applyAlignment="1">
      <alignment horizontal="right" vertical="center" wrapText="1"/>
    </xf>
    <xf numFmtId="211" fontId="29" fillId="0" borderId="9" xfId="0" applyNumberFormat="1" applyFont="1" applyFill="1" applyBorder="1" applyAlignment="1">
      <alignment horizontal="right" vertical="center" wrapText="1" shrinkToFit="1"/>
    </xf>
    <xf numFmtId="211" fontId="29" fillId="0" borderId="9" xfId="0" applyNumberFormat="1" applyFont="1" applyFill="1" applyBorder="1" applyAlignment="1">
      <alignment horizontal="right" vertical="center" wrapText="1"/>
    </xf>
    <xf numFmtId="211" fontId="27" fillId="75" borderId="0" xfId="0" applyNumberFormat="1" applyFont="1" applyFill="1" applyBorder="1" applyAlignment="1">
      <alignment horizontal="right" vertical="center" wrapText="1"/>
    </xf>
    <xf numFmtId="211" fontId="29" fillId="0" borderId="10" xfId="0" applyNumberFormat="1" applyFont="1" applyFill="1" applyBorder="1" applyAlignment="1">
      <alignment horizontal="right" vertical="center" wrapText="1" shrinkToFit="1"/>
    </xf>
    <xf numFmtId="211" fontId="29" fillId="0" borderId="10" xfId="0" applyNumberFormat="1" applyFont="1" applyFill="1" applyBorder="1" applyAlignment="1">
      <alignment horizontal="right" vertical="center" wrapText="1"/>
    </xf>
    <xf numFmtId="211" fontId="34" fillId="75" borderId="0" xfId="0" applyNumberFormat="1" applyFont="1" applyFill="1" applyBorder="1" applyAlignment="1">
      <alignment horizontal="right" vertical="center" wrapText="1" shrinkToFit="1"/>
    </xf>
    <xf numFmtId="211" fontId="29" fillId="0" borderId="0" xfId="0" applyNumberFormat="1" applyFont="1" applyFill="1" applyBorder="1" applyAlignment="1">
      <alignment horizontal="right" wrapText="1" shrinkToFit="1"/>
    </xf>
    <xf numFmtId="211" fontId="29" fillId="0" borderId="0" xfId="0" applyNumberFormat="1" applyFont="1" applyFill="1" applyBorder="1" applyAlignment="1">
      <alignment horizontal="right" wrapText="1"/>
    </xf>
    <xf numFmtId="211" fontId="233" fillId="7" borderId="8" xfId="0" applyNumberFormat="1" applyFont="1" applyFill="1" applyBorder="1" applyAlignment="1">
      <alignment horizontal="right" vertical="center" shrinkToFit="1"/>
    </xf>
    <xf numFmtId="211" fontId="238" fillId="0" borderId="11" xfId="0" applyNumberFormat="1" applyFont="1" applyFill="1" applyBorder="1" applyAlignment="1">
      <alignment horizontal="right" vertical="center" shrinkToFit="1"/>
    </xf>
    <xf numFmtId="211" fontId="238" fillId="0" borderId="9" xfId="0" applyNumberFormat="1" applyFont="1" applyFill="1" applyBorder="1" applyAlignment="1">
      <alignment horizontal="right" vertical="center" shrinkToFit="1"/>
    </xf>
    <xf numFmtId="10" fontId="238" fillId="0" borderId="9" xfId="9388" applyNumberFormat="1" applyFont="1" applyFill="1" applyBorder="1" applyAlignment="1">
      <alignment horizontal="right" vertical="center" shrinkToFit="1"/>
    </xf>
    <xf numFmtId="211" fontId="36" fillId="0" borderId="10" xfId="1" applyNumberFormat="1" applyFont="1" applyFill="1" applyBorder="1" applyAlignment="1">
      <alignment horizontal="right" vertical="center" wrapText="1" shrinkToFit="1"/>
    </xf>
    <xf numFmtId="211" fontId="231" fillId="0" borderId="53" xfId="1" applyNumberFormat="1" applyFont="1" applyFill="1" applyBorder="1" applyAlignment="1">
      <alignment horizontal="right" wrapText="1"/>
    </xf>
    <xf numFmtId="211" fontId="232" fillId="0" borderId="53" xfId="1" applyNumberFormat="1" applyFont="1" applyFill="1" applyBorder="1" applyAlignment="1">
      <alignment horizontal="right" wrapText="1"/>
    </xf>
    <xf numFmtId="211" fontId="36" fillId="76" borderId="0" xfId="0" applyNumberFormat="1" applyFont="1" applyFill="1" applyBorder="1" applyAlignment="1">
      <alignment horizontal="right" vertical="center" shrinkToFit="1"/>
    </xf>
    <xf numFmtId="211" fontId="36" fillId="76" borderId="9" xfId="0" applyNumberFormat="1" applyFont="1" applyFill="1" applyBorder="1" applyAlignment="1">
      <alignment horizontal="right" vertical="center" shrinkToFit="1"/>
    </xf>
    <xf numFmtId="211" fontId="36" fillId="0" borderId="9" xfId="0" applyNumberFormat="1" applyFont="1" applyFill="1" applyBorder="1" applyAlignment="1">
      <alignment vertical="center" shrinkToFit="1"/>
    </xf>
    <xf numFmtId="211" fontId="34" fillId="75" borderId="0" xfId="0" applyNumberFormat="1" applyFont="1" applyFill="1" applyBorder="1" applyAlignment="1">
      <alignment vertical="center" shrinkToFit="1"/>
    </xf>
    <xf numFmtId="211" fontId="234" fillId="0" borderId="9" xfId="0" applyNumberFormat="1" applyFont="1" applyFill="1" applyBorder="1" applyAlignment="1">
      <alignment horizontal="right" vertical="center" shrinkToFit="1"/>
    </xf>
    <xf numFmtId="211" fontId="234" fillId="76" borderId="9" xfId="0" applyNumberFormat="1" applyFont="1" applyFill="1" applyBorder="1" applyAlignment="1">
      <alignment horizontal="right" vertical="center" shrinkToFit="1"/>
    </xf>
    <xf numFmtId="211" fontId="39" fillId="75" borderId="0" xfId="0" applyNumberFormat="1" applyFont="1" applyFill="1" applyBorder="1" applyAlignment="1">
      <alignment horizontal="right" vertical="center" shrinkToFit="1"/>
    </xf>
    <xf numFmtId="211" fontId="233" fillId="7" borderId="8" xfId="0" applyNumberFormat="1" applyFont="1" applyFill="1" applyBorder="1" applyAlignment="1">
      <alignment vertical="center" shrinkToFit="1"/>
    </xf>
    <xf numFmtId="211" fontId="241" fillId="7" borderId="8" xfId="0" applyNumberFormat="1" applyFont="1" applyFill="1" applyBorder="1" applyAlignment="1">
      <alignment horizontal="right" vertical="center" shrinkToFit="1"/>
    </xf>
    <xf numFmtId="211" fontId="36" fillId="0" borderId="50" xfId="0" applyNumberFormat="1" applyFont="1" applyFill="1" applyBorder="1" applyAlignment="1">
      <alignment horizontal="right" vertical="center" shrinkToFit="1"/>
    </xf>
    <xf numFmtId="211" fontId="36" fillId="0" borderId="52" xfId="0" applyNumberFormat="1" applyFont="1" applyFill="1" applyBorder="1" applyAlignment="1">
      <alignment horizontal="right" vertical="center" shrinkToFit="1"/>
    </xf>
    <xf numFmtId="211" fontId="231" fillId="0" borderId="56" xfId="0" applyNumberFormat="1" applyFont="1" applyFill="1" applyBorder="1" applyAlignment="1">
      <alignment horizontal="right" vertical="top" shrinkToFit="1"/>
    </xf>
    <xf numFmtId="211" fontId="36" fillId="0" borderId="2" xfId="0" applyNumberFormat="1" applyFont="1" applyFill="1" applyBorder="1" applyAlignment="1">
      <alignment horizontal="right" vertical="center" shrinkToFit="1"/>
    </xf>
    <xf numFmtId="211" fontId="36" fillId="0" borderId="2" xfId="0" applyNumberFormat="1" applyFont="1" applyFill="1" applyBorder="1" applyAlignment="1">
      <alignment horizontal="right" vertical="center" wrapText="1"/>
    </xf>
    <xf numFmtId="211" fontId="36" fillId="0" borderId="61" xfId="0" applyNumberFormat="1" applyFont="1" applyFill="1" applyBorder="1" applyAlignment="1">
      <alignment horizontal="right" vertical="center" shrinkToFit="1"/>
    </xf>
    <xf numFmtId="211" fontId="231" fillId="0" borderId="0" xfId="0" applyNumberFormat="1" applyFont="1" applyFill="1" applyBorder="1" applyAlignment="1">
      <alignment horizontal="right" vertical="top" shrinkToFit="1"/>
    </xf>
    <xf numFmtId="211" fontId="36" fillId="0" borderId="3" xfId="0" applyNumberFormat="1" applyFont="1" applyFill="1" applyBorder="1" applyAlignment="1">
      <alignment horizontal="right" vertical="center" shrinkToFit="1"/>
    </xf>
    <xf numFmtId="211" fontId="36" fillId="0" borderId="4" xfId="0" applyNumberFormat="1" applyFont="1" applyFill="1" applyBorder="1" applyAlignment="1">
      <alignment horizontal="right" vertical="center" shrinkToFit="1"/>
    </xf>
    <xf numFmtId="211" fontId="36" fillId="0" borderId="8" xfId="0" applyNumberFormat="1" applyFont="1" applyFill="1" applyBorder="1" applyAlignment="1">
      <alignment horizontal="right" vertical="center" shrinkToFit="1"/>
    </xf>
    <xf numFmtId="211" fontId="231" fillId="0" borderId="54" xfId="0" applyNumberFormat="1" applyFont="1" applyFill="1" applyBorder="1" applyAlignment="1">
      <alignment horizontal="right" vertical="top" shrinkToFit="1"/>
    </xf>
    <xf numFmtId="211" fontId="34" fillId="7" borderId="5" xfId="0" applyNumberFormat="1" applyFont="1" applyFill="1" applyBorder="1" applyAlignment="1">
      <alignment horizontal="right" vertical="center" shrinkToFit="1"/>
    </xf>
    <xf numFmtId="211" fontId="34" fillId="77" borderId="55" xfId="0" applyNumberFormat="1" applyFont="1" applyFill="1" applyBorder="1" applyAlignment="1">
      <alignment horizontal="right" vertical="center" shrinkToFit="1"/>
    </xf>
    <xf numFmtId="211" fontId="233" fillId="5" borderId="6" xfId="0" applyNumberFormat="1" applyFont="1" applyFill="1" applyBorder="1" applyAlignment="1">
      <alignment horizontal="right" vertical="center" shrinkToFit="1"/>
    </xf>
    <xf numFmtId="211" fontId="234" fillId="0" borderId="0" xfId="0" applyNumberFormat="1" applyFont="1" applyFill="1" applyBorder="1" applyAlignment="1">
      <alignment horizontal="right" vertical="center" shrinkToFit="1"/>
    </xf>
    <xf numFmtId="211" fontId="34" fillId="75" borderId="9" xfId="0" applyNumberFormat="1" applyFont="1" applyFill="1" applyBorder="1" applyAlignment="1">
      <alignment horizontal="right" vertical="center" shrinkToFit="1"/>
    </xf>
    <xf numFmtId="211" fontId="231" fillId="0" borderId="53" xfId="0" applyNumberFormat="1" applyFont="1" applyFill="1" applyBorder="1" applyAlignment="1">
      <alignment horizontal="right" shrinkToFit="1"/>
    </xf>
    <xf numFmtId="211" fontId="245" fillId="75" borderId="0" xfId="0" applyNumberFormat="1" applyFont="1" applyFill="1" applyBorder="1" applyAlignment="1">
      <alignment horizontal="right" vertical="center" shrinkToFit="1"/>
    </xf>
    <xf numFmtId="211" fontId="245" fillId="75" borderId="9" xfId="0" applyNumberFormat="1" applyFont="1" applyFill="1" applyBorder="1" applyAlignment="1">
      <alignment horizontal="right" vertical="center" shrinkToFit="1"/>
    </xf>
    <xf numFmtId="211" fontId="245" fillId="7" borderId="8" xfId="0" applyNumberFormat="1" applyFont="1" applyFill="1" applyBorder="1" applyAlignment="1">
      <alignment horizontal="right" vertical="center" shrinkToFit="1"/>
    </xf>
    <xf numFmtId="211" fontId="246" fillId="77" borderId="8" xfId="0" applyNumberFormat="1" applyFont="1" applyFill="1" applyBorder="1" applyAlignment="1">
      <alignment horizontal="right" vertical="center" shrinkToFit="1"/>
    </xf>
    <xf numFmtId="211" fontId="231" fillId="0" borderId="52" xfId="0" applyNumberFormat="1" applyFont="1" applyFill="1" applyBorder="1" applyAlignment="1">
      <alignment horizontal="right" shrinkToFit="1"/>
    </xf>
    <xf numFmtId="211" fontId="23" fillId="75" borderId="0" xfId="0" applyNumberFormat="1" applyFont="1" applyFill="1" applyBorder="1" applyAlignment="1">
      <alignment horizontal="right" vertical="center" shrinkToFit="1"/>
    </xf>
    <xf numFmtId="211" fontId="34" fillId="7" borderId="0" xfId="0" applyNumberFormat="1" applyFont="1" applyFill="1" applyBorder="1" applyAlignment="1">
      <alignment horizontal="right" vertical="center" shrinkToFit="1"/>
    </xf>
    <xf numFmtId="211" fontId="247" fillId="74" borderId="0" xfId="9151" applyNumberFormat="1" applyFont="1" applyFill="1" applyBorder="1" applyAlignment="1">
      <alignment horizontal="right" vertical="center"/>
    </xf>
    <xf numFmtId="211" fontId="247" fillId="74" borderId="9" xfId="9151" applyNumberFormat="1" applyFont="1" applyFill="1" applyBorder="1" applyAlignment="1">
      <alignment horizontal="right" vertical="center"/>
    </xf>
    <xf numFmtId="211" fontId="212" fillId="75" borderId="0" xfId="9151" applyNumberFormat="1" applyFont="1" applyFill="1" applyBorder="1" applyAlignment="1">
      <alignment horizontal="right" vertical="center"/>
    </xf>
    <xf numFmtId="211" fontId="247" fillId="3" borderId="0" xfId="9151" applyNumberFormat="1" applyFont="1" applyFill="1" applyBorder="1" applyAlignment="1">
      <alignment horizontal="right" vertical="center"/>
    </xf>
    <xf numFmtId="211" fontId="247" fillId="3" borderId="9" xfId="9151" applyNumberFormat="1" applyFont="1" applyFill="1" applyBorder="1" applyAlignment="1">
      <alignment horizontal="right" vertical="center"/>
    </xf>
    <xf numFmtId="211" fontId="247" fillId="0" borderId="9" xfId="9151" applyNumberFormat="1" applyFont="1" applyFill="1" applyBorder="1" applyAlignment="1">
      <alignment horizontal="right" vertical="center"/>
    </xf>
    <xf numFmtId="211" fontId="249" fillId="74" borderId="9" xfId="9151" applyNumberFormat="1" applyFont="1" applyFill="1" applyBorder="1" applyAlignment="1">
      <alignment horizontal="right" vertical="center"/>
    </xf>
    <xf numFmtId="211" fontId="249" fillId="3" borderId="9" xfId="9151" applyNumberFormat="1" applyFont="1" applyFill="1" applyBorder="1" applyAlignment="1">
      <alignment horizontal="right" vertical="center"/>
    </xf>
    <xf numFmtId="211" fontId="249" fillId="0" borderId="9" xfId="9151" applyNumberFormat="1" applyFont="1" applyFill="1" applyBorder="1" applyAlignment="1">
      <alignment horizontal="right" vertical="center"/>
    </xf>
    <xf numFmtId="211" fontId="212" fillId="75" borderId="8" xfId="9151" applyNumberFormat="1" applyFont="1" applyFill="1" applyBorder="1" applyAlignment="1">
      <alignment horizontal="right" vertical="center"/>
    </xf>
    <xf numFmtId="211" fontId="212" fillId="7" borderId="0" xfId="9151" applyNumberFormat="1" applyFont="1" applyFill="1" applyBorder="1" applyAlignment="1">
      <alignment horizontal="right" vertical="center"/>
    </xf>
    <xf numFmtId="0" fontId="271" fillId="0" borderId="0" xfId="0" applyFont="1" applyFill="1" applyBorder="1" applyAlignment="1">
      <alignment horizontal="left" vertical="top" wrapText="1"/>
    </xf>
    <xf numFmtId="211" fontId="234" fillId="0" borderId="9" xfId="0" applyNumberFormat="1" applyFont="1" applyFill="1" applyBorder="1" applyAlignment="1">
      <alignment horizontal="right" vertical="center" wrapText="1"/>
    </xf>
    <xf numFmtId="211" fontId="234" fillId="0" borderId="0" xfId="0" applyNumberFormat="1" applyFont="1" applyFill="1" applyBorder="1" applyAlignment="1">
      <alignment horizontal="right" vertical="center" wrapText="1"/>
    </xf>
    <xf numFmtId="211" fontId="36" fillId="0" borderId="3" xfId="0" applyNumberFormat="1" applyFont="1" applyFill="1" applyBorder="1" applyAlignment="1">
      <alignment horizontal="right" vertical="center" wrapText="1"/>
    </xf>
    <xf numFmtId="211" fontId="234" fillId="0" borderId="2" xfId="0" applyNumberFormat="1" applyFont="1" applyFill="1" applyBorder="1" applyAlignment="1">
      <alignment horizontal="right" vertical="center" shrinkToFit="1"/>
    </xf>
    <xf numFmtId="211" fontId="234" fillId="0" borderId="2" xfId="0" applyNumberFormat="1" applyFont="1" applyFill="1" applyBorder="1" applyAlignment="1">
      <alignment horizontal="right" vertical="center" wrapText="1"/>
    </xf>
    <xf numFmtId="211" fontId="234" fillId="0" borderId="4" xfId="0" applyNumberFormat="1" applyFont="1" applyFill="1" applyBorder="1" applyAlignment="1">
      <alignment horizontal="right" vertical="center" shrinkToFit="1"/>
    </xf>
    <xf numFmtId="211" fontId="234" fillId="0" borderId="4" xfId="0" applyNumberFormat="1" applyFont="1" applyFill="1" applyBorder="1" applyAlignment="1">
      <alignment horizontal="right" vertical="center" wrapText="1"/>
    </xf>
    <xf numFmtId="211" fontId="234" fillId="0" borderId="9" xfId="1" applyNumberFormat="1" applyFont="1" applyFill="1" applyBorder="1" applyAlignment="1">
      <alignment horizontal="right" vertical="center" wrapText="1"/>
    </xf>
    <xf numFmtId="211" fontId="231" fillId="0" borderId="0" xfId="1" applyNumberFormat="1" applyFont="1" applyFill="1" applyBorder="1" applyAlignment="1">
      <alignment horizontal="right" vertical="center" shrinkToFit="1"/>
    </xf>
    <xf numFmtId="211" fontId="231" fillId="0" borderId="53" xfId="1" applyNumberFormat="1" applyFont="1" applyFill="1" applyBorder="1" applyAlignment="1">
      <alignment horizontal="right" shrinkToFit="1"/>
    </xf>
    <xf numFmtId="211" fontId="34" fillId="7" borderId="0" xfId="1" applyNumberFormat="1" applyFont="1" applyFill="1" applyBorder="1" applyAlignment="1">
      <alignment horizontal="right" vertical="center" shrinkToFit="1"/>
    </xf>
    <xf numFmtId="211" fontId="34" fillId="75" borderId="10" xfId="1" applyNumberFormat="1" applyFont="1" applyFill="1" applyBorder="1" applyAlignment="1">
      <alignment horizontal="right" vertical="center" shrinkToFit="1"/>
    </xf>
    <xf numFmtId="211" fontId="34" fillId="7" borderId="8" xfId="1" applyNumberFormat="1" applyFont="1" applyFill="1" applyBorder="1" applyAlignment="1">
      <alignment horizontal="right" vertical="center" shrinkToFit="1"/>
    </xf>
    <xf numFmtId="211" fontId="23" fillId="75" borderId="0" xfId="1" applyNumberFormat="1" applyFont="1" applyFill="1" applyBorder="1" applyAlignment="1">
      <alignment horizontal="right" vertical="center" shrinkToFit="1"/>
    </xf>
    <xf numFmtId="211" fontId="231" fillId="0" borderId="0" xfId="1" applyNumberFormat="1" applyFont="1" applyFill="1" applyBorder="1" applyAlignment="1">
      <alignment horizontal="right" vertical="center" wrapText="1"/>
    </xf>
    <xf numFmtId="211" fontId="231" fillId="0" borderId="58" xfId="1" applyNumberFormat="1" applyFont="1" applyFill="1" applyBorder="1" applyAlignment="1">
      <alignment wrapText="1"/>
    </xf>
    <xf numFmtId="211" fontId="36" fillId="0" borderId="10" xfId="1" applyNumberFormat="1" applyFont="1" applyFill="1" applyBorder="1" applyAlignment="1">
      <alignment vertical="center" shrinkToFit="1"/>
    </xf>
    <xf numFmtId="211" fontId="36" fillId="0" borderId="9" xfId="1" applyNumberFormat="1" applyFont="1" applyFill="1" applyBorder="1" applyAlignment="1">
      <alignment vertical="center" shrinkToFit="1"/>
    </xf>
    <xf numFmtId="211" fontId="231" fillId="0" borderId="53" xfId="1" applyNumberFormat="1" applyFont="1" applyFill="1" applyBorder="1" applyAlignment="1">
      <alignment wrapText="1"/>
    </xf>
    <xf numFmtId="211" fontId="44" fillId="76" borderId="9" xfId="1" applyNumberFormat="1" applyFont="1" applyFill="1" applyBorder="1" applyAlignment="1">
      <alignment horizontal="right" vertical="center" shrinkToFit="1"/>
    </xf>
    <xf numFmtId="211" fontId="31" fillId="76" borderId="0" xfId="1" applyNumberFormat="1" applyFont="1" applyFill="1" applyBorder="1" applyAlignment="1">
      <alignment horizontal="right" vertical="center" shrinkToFit="1"/>
    </xf>
    <xf numFmtId="211" fontId="231" fillId="0" borderId="53" xfId="1" applyNumberFormat="1" applyFont="1" applyFill="1" applyBorder="1" applyAlignment="1">
      <alignment horizontal="right" vertical="center" shrinkToFit="1"/>
    </xf>
    <xf numFmtId="211" fontId="231" fillId="0" borderId="53" xfId="1" applyNumberFormat="1" applyFont="1" applyFill="1" applyBorder="1" applyAlignment="1">
      <alignment horizontal="right" vertical="center" wrapText="1"/>
    </xf>
    <xf numFmtId="211" fontId="231" fillId="0" borderId="0" xfId="1" applyNumberFormat="1" applyFont="1" applyFill="1" applyBorder="1" applyAlignment="1">
      <alignment horizontal="right" shrinkToFit="1"/>
    </xf>
    <xf numFmtId="211" fontId="36" fillId="76" borderId="9" xfId="1" applyNumberFormat="1" applyFont="1" applyFill="1" applyBorder="1" applyAlignment="1">
      <alignment horizontal="right" vertical="center" wrapText="1"/>
    </xf>
    <xf numFmtId="0" fontId="255" fillId="0" borderId="57" xfId="0" applyFont="1" applyFill="1" applyBorder="1" applyAlignment="1">
      <alignment horizontal="center" vertical="center" wrapText="1"/>
    </xf>
    <xf numFmtId="0" fontId="26" fillId="0" borderId="0" xfId="1" applyFont="1" applyFill="1" applyBorder="1" applyAlignment="1">
      <alignment horizontal="left" vertical="center"/>
    </xf>
    <xf numFmtId="0" fontId="255" fillId="0" borderId="57" xfId="0" applyFont="1" applyFill="1" applyBorder="1" applyAlignment="1">
      <alignment horizontal="right" vertical="center" wrapText="1"/>
    </xf>
    <xf numFmtId="0" fontId="30" fillId="0" borderId="48" xfId="0" applyFont="1" applyFill="1" applyBorder="1" applyAlignment="1">
      <alignment horizontal="right" vertical="center" wrapText="1"/>
    </xf>
    <xf numFmtId="0" fontId="255" fillId="0" borderId="7" xfId="0" applyFont="1" applyFill="1" applyBorder="1" applyAlignment="1">
      <alignment horizontal="right" vertical="center" wrapText="1"/>
    </xf>
    <xf numFmtId="0" fontId="255" fillId="0" borderId="51" xfId="1" applyFont="1" applyFill="1" applyBorder="1" applyAlignment="1">
      <alignment horizontal="right" vertical="center" wrapText="1"/>
    </xf>
    <xf numFmtId="0" fontId="30" fillId="0" borderId="48" xfId="1" applyFont="1" applyFill="1" applyBorder="1" applyAlignment="1">
      <alignment horizontal="right" vertical="center" wrapText="1"/>
    </xf>
    <xf numFmtId="0" fontId="229" fillId="0" borderId="48" xfId="1" applyFont="1" applyFill="1" applyBorder="1" applyAlignment="1">
      <alignment horizontal="right" vertical="center" wrapText="1"/>
    </xf>
    <xf numFmtId="0" fontId="30" fillId="0" borderId="49" xfId="1" applyFont="1" applyFill="1" applyBorder="1" applyAlignment="1">
      <alignment horizontal="right" vertical="center" wrapText="1"/>
    </xf>
    <xf numFmtId="9" fontId="30" fillId="0" borderId="48" xfId="1" applyNumberFormat="1" applyFont="1" applyFill="1" applyBorder="1" applyAlignment="1">
      <alignment horizontal="right" vertical="center" shrinkToFit="1"/>
    </xf>
    <xf numFmtId="0" fontId="255" fillId="0" borderId="0" xfId="1" applyFont="1" applyFill="1" applyBorder="1" applyAlignment="1">
      <alignment horizontal="right" vertical="center" wrapText="1"/>
    </xf>
    <xf numFmtId="0" fontId="255" fillId="0" borderId="7" xfId="1" applyFont="1" applyFill="1" applyBorder="1" applyAlignment="1">
      <alignment horizontal="right" vertical="center" wrapText="1"/>
    </xf>
    <xf numFmtId="0" fontId="255" fillId="0" borderId="7" xfId="1" applyFont="1" applyFill="1" applyBorder="1" applyAlignment="1">
      <alignment vertical="center" wrapText="1"/>
    </xf>
    <xf numFmtId="0" fontId="256" fillId="0" borderId="7" xfId="1" applyFont="1" applyFill="1" applyBorder="1" applyAlignment="1">
      <alignment horizontal="right" vertical="center" wrapText="1"/>
    </xf>
    <xf numFmtId="0" fontId="256" fillId="0" borderId="57" xfId="1" applyFont="1" applyFill="1" applyBorder="1" applyAlignment="1">
      <alignment horizontal="right" vertical="center" wrapText="1"/>
    </xf>
    <xf numFmtId="0" fontId="255" fillId="0" borderId="57" xfId="1" applyFont="1" applyFill="1" applyBorder="1" applyAlignment="1">
      <alignment horizontal="right" vertical="center" wrapText="1"/>
    </xf>
    <xf numFmtId="9" fontId="255" fillId="0" borderId="57" xfId="1" applyNumberFormat="1" applyFont="1" applyFill="1" applyBorder="1" applyAlignment="1">
      <alignment horizontal="right" vertical="center" shrinkToFit="1"/>
    </xf>
    <xf numFmtId="211" fontId="232" fillId="0" borderId="52" xfId="1" applyNumberFormat="1" applyFont="1" applyFill="1" applyBorder="1" applyAlignment="1">
      <alignment horizontal="right" wrapText="1"/>
    </xf>
    <xf numFmtId="211" fontId="36" fillId="76" borderId="10" xfId="1" applyNumberFormat="1" applyFont="1" applyFill="1" applyBorder="1" applyAlignment="1">
      <alignment horizontal="right" vertical="center" wrapText="1"/>
    </xf>
    <xf numFmtId="211" fontId="36" fillId="76" borderId="0" xfId="1" applyNumberFormat="1" applyFont="1" applyFill="1" applyBorder="1" applyAlignment="1">
      <alignment horizontal="right" vertical="center" wrapText="1"/>
    </xf>
    <xf numFmtId="211" fontId="34" fillId="7" borderId="9" xfId="1" applyNumberFormat="1" applyFont="1" applyFill="1" applyBorder="1" applyAlignment="1">
      <alignment horizontal="right" vertical="center" shrinkToFit="1"/>
    </xf>
    <xf numFmtId="49" fontId="255" fillId="0" borderId="57" xfId="1" applyNumberFormat="1" applyFont="1" applyFill="1" applyBorder="1" applyAlignment="1">
      <alignment horizontal="right" vertical="center" wrapText="1"/>
    </xf>
    <xf numFmtId="49" fontId="255" fillId="0" borderId="57" xfId="1" applyNumberFormat="1" applyFont="1" applyFill="1" applyBorder="1" applyAlignment="1">
      <alignment horizontal="right" vertical="center" shrinkToFit="1"/>
    </xf>
    <xf numFmtId="0" fontId="255" fillId="0" borderId="59" xfId="1" applyFont="1" applyFill="1" applyBorder="1" applyAlignment="1">
      <alignment horizontal="right" vertical="center" wrapText="1"/>
    </xf>
    <xf numFmtId="0" fontId="30" fillId="0" borderId="48" xfId="0" applyFont="1" applyFill="1" applyBorder="1" applyAlignment="1">
      <alignment horizontal="right" wrapText="1"/>
    </xf>
    <xf numFmtId="10" fontId="29" fillId="0" borderId="0" xfId="9388" applyNumberFormat="1" applyFont="1" applyFill="1" applyBorder="1" applyAlignment="1">
      <alignment horizontal="right" vertical="center" wrapText="1" shrinkToFit="1"/>
    </xf>
    <xf numFmtId="10" fontId="29" fillId="0" borderId="9" xfId="9388" applyNumberFormat="1" applyFont="1" applyFill="1" applyBorder="1" applyAlignment="1">
      <alignment horizontal="right" vertical="center" wrapText="1" shrinkToFit="1"/>
    </xf>
    <xf numFmtId="10" fontId="29" fillId="0" borderId="10" xfId="9388" applyNumberFormat="1" applyFont="1" applyFill="1" applyBorder="1" applyAlignment="1">
      <alignment horizontal="right" vertical="center" wrapText="1" shrinkToFit="1"/>
    </xf>
    <xf numFmtId="10" fontId="34" fillId="75" borderId="0" xfId="9388" applyNumberFormat="1" applyFont="1" applyFill="1" applyBorder="1" applyAlignment="1">
      <alignment horizontal="right" vertical="center" wrapText="1" shrinkToFit="1"/>
    </xf>
    <xf numFmtId="10" fontId="29" fillId="0" borderId="0" xfId="9388" applyNumberFormat="1" applyFont="1" applyFill="1" applyBorder="1" applyAlignment="1">
      <alignment horizontal="right" wrapText="1" shrinkToFit="1"/>
    </xf>
    <xf numFmtId="211" fontId="234" fillId="78" borderId="9" xfId="0" applyNumberFormat="1" applyFont="1" applyFill="1" applyBorder="1" applyAlignment="1">
      <alignment horizontal="right" vertical="center" wrapText="1"/>
    </xf>
    <xf numFmtId="211" fontId="276" fillId="0" borderId="9" xfId="0" applyNumberFormat="1" applyFont="1" applyFill="1" applyBorder="1" applyAlignment="1">
      <alignment horizontal="right" vertical="center" wrapText="1"/>
    </xf>
    <xf numFmtId="0" fontId="275" fillId="0" borderId="2" xfId="1" applyFont="1" applyFill="1" applyBorder="1" applyAlignment="1">
      <alignment horizontal="left" vertical="center" wrapText="1" indent="1"/>
    </xf>
    <xf numFmtId="0" fontId="0" fillId="0" borderId="0" xfId="0" applyFont="1" applyAlignment="1">
      <alignment horizontal="left"/>
    </xf>
    <xf numFmtId="0" fontId="277" fillId="0" borderId="0" xfId="0" applyFont="1" applyAlignment="1">
      <alignment horizontal="left" vertical="top"/>
    </xf>
    <xf numFmtId="211" fontId="276" fillId="0" borderId="2" xfId="0" applyNumberFormat="1" applyFont="1" applyFill="1" applyBorder="1" applyAlignment="1">
      <alignment horizontal="right" vertical="center" shrinkToFit="1"/>
    </xf>
    <xf numFmtId="211" fontId="276" fillId="0" borderId="2" xfId="0" applyNumberFormat="1" applyFont="1" applyFill="1" applyBorder="1" applyAlignment="1">
      <alignment horizontal="right" vertical="center" wrapText="1"/>
    </xf>
    <xf numFmtId="0" fontId="238" fillId="0" borderId="2" xfId="1" applyFont="1" applyFill="1" applyBorder="1" applyAlignment="1">
      <alignment horizontal="left" vertical="center"/>
    </xf>
    <xf numFmtId="10" fontId="36" fillId="0" borderId="0" xfId="0" applyNumberFormat="1" applyFont="1" applyFill="1" applyBorder="1" applyAlignment="1">
      <alignment horizontal="right" vertical="center" shrinkToFit="1"/>
    </xf>
    <xf numFmtId="10" fontId="36" fillId="0" borderId="9" xfId="0" applyNumberFormat="1" applyFont="1" applyFill="1" applyBorder="1" applyAlignment="1">
      <alignment horizontal="right" vertical="center" shrinkToFit="1"/>
    </xf>
    <xf numFmtId="10" fontId="36" fillId="0" borderId="10" xfId="9388" applyNumberFormat="1" applyFont="1" applyFill="1" applyBorder="1" applyAlignment="1">
      <alignment horizontal="right" vertical="center"/>
    </xf>
    <xf numFmtId="10" fontId="36" fillId="0" borderId="9" xfId="9388" applyNumberFormat="1" applyFont="1" applyFill="1" applyBorder="1" applyAlignment="1">
      <alignment horizontal="right" vertical="center"/>
    </xf>
    <xf numFmtId="10" fontId="36" fillId="0" borderId="8" xfId="9388" applyNumberFormat="1" applyFont="1" applyFill="1" applyBorder="1" applyAlignment="1">
      <alignment horizontal="right" vertical="center"/>
    </xf>
    <xf numFmtId="10" fontId="231" fillId="0" borderId="53" xfId="1" applyNumberFormat="1" applyFont="1" applyFill="1" applyBorder="1" applyAlignment="1">
      <alignment horizontal="right" shrinkToFit="1"/>
    </xf>
    <xf numFmtId="10" fontId="36" fillId="0" borderId="0" xfId="1" applyNumberFormat="1" applyFont="1" applyFill="1" applyBorder="1" applyAlignment="1">
      <alignment horizontal="right" vertical="center" shrinkToFit="1"/>
    </xf>
    <xf numFmtId="10" fontId="36" fillId="0" borderId="9" xfId="1" applyNumberFormat="1" applyFont="1" applyFill="1" applyBorder="1" applyAlignment="1">
      <alignment horizontal="right" vertical="center" shrinkToFit="1"/>
    </xf>
    <xf numFmtId="10" fontId="36" fillId="0" borderId="9" xfId="1" applyNumberFormat="1" applyFont="1" applyFill="1" applyBorder="1" applyAlignment="1">
      <alignment horizontal="right" vertical="center" wrapText="1"/>
    </xf>
    <xf numFmtId="10" fontId="36" fillId="0" borderId="10" xfId="1" applyNumberFormat="1" applyFont="1" applyFill="1" applyBorder="1" applyAlignment="1">
      <alignment horizontal="right" vertical="center" shrinkToFit="1"/>
    </xf>
    <xf numFmtId="10" fontId="34" fillId="7" borderId="0" xfId="1" applyNumberFormat="1" applyFont="1" applyFill="1" applyBorder="1" applyAlignment="1">
      <alignment horizontal="right" vertical="center" shrinkToFit="1"/>
    </xf>
    <xf numFmtId="10" fontId="34" fillId="75" borderId="0" xfId="19" applyNumberFormat="1" applyFont="1" applyFill="1" applyBorder="1" applyAlignment="1">
      <alignment horizontal="right" vertical="center" wrapText="1"/>
    </xf>
    <xf numFmtId="10" fontId="231" fillId="0" borderId="0" xfId="1" applyNumberFormat="1" applyFont="1" applyFill="1" applyBorder="1" applyAlignment="1">
      <alignment horizontal="right" vertical="center" shrinkToFit="1"/>
    </xf>
    <xf numFmtId="10" fontId="231" fillId="0" borderId="53" xfId="19" applyNumberFormat="1" applyFont="1" applyFill="1" applyBorder="1" applyAlignment="1">
      <alignment horizontal="right" wrapText="1"/>
    </xf>
    <xf numFmtId="10" fontId="231" fillId="0" borderId="52" xfId="19" applyNumberFormat="1" applyFont="1" applyFill="1" applyBorder="1" applyAlignment="1">
      <alignment horizontal="right" wrapText="1"/>
    </xf>
    <xf numFmtId="10" fontId="36" fillId="0" borderId="8" xfId="1" applyNumberFormat="1" applyFont="1" applyFill="1" applyBorder="1" applyAlignment="1">
      <alignment horizontal="right" vertical="center" shrinkToFit="1"/>
    </xf>
    <xf numFmtId="10" fontId="34" fillId="75" borderId="0" xfId="1" applyNumberFormat="1" applyFont="1" applyFill="1" applyBorder="1" applyAlignment="1">
      <alignment horizontal="right" vertical="center" shrinkToFit="1"/>
    </xf>
    <xf numFmtId="10" fontId="34" fillId="7" borderId="8" xfId="0" applyNumberFormat="1" applyFont="1" applyFill="1" applyBorder="1" applyAlignment="1">
      <alignment horizontal="right" vertical="center" shrinkToFit="1"/>
    </xf>
    <xf numFmtId="0" fontId="26" fillId="6" borderId="0" xfId="1" applyFont="1" applyFill="1" applyBorder="1" applyAlignment="1">
      <alignment horizontal="left" vertical="center"/>
    </xf>
    <xf numFmtId="0" fontId="26" fillId="0" borderId="0" xfId="0" applyFont="1" applyFill="1" applyBorder="1" applyAlignment="1">
      <alignment horizontal="left" vertical="center" wrapText="1"/>
    </xf>
    <xf numFmtId="0" fontId="203" fillId="0" borderId="0" xfId="0" applyFont="1" applyFill="1" applyBorder="1" applyAlignment="1">
      <alignment horizontal="right" vertical="center" wrapText="1"/>
    </xf>
    <xf numFmtId="0" fontId="26" fillId="0" borderId="0" xfId="1" applyFont="1" applyFill="1" applyBorder="1" applyAlignment="1">
      <alignment horizontal="left" vertical="center"/>
    </xf>
    <xf numFmtId="0" fontId="255" fillId="0" borderId="57" xfId="1" applyFont="1" applyFill="1" applyBorder="1" applyAlignment="1">
      <alignment horizontal="right" wrapText="1"/>
    </xf>
    <xf numFmtId="0" fontId="26" fillId="0" borderId="0" xfId="1" applyFont="1" applyFill="1" applyBorder="1" applyAlignment="1">
      <alignment horizontal="left" vertical="center"/>
    </xf>
    <xf numFmtId="0" fontId="198" fillId="0" borderId="9" xfId="0" applyFont="1" applyFill="1" applyBorder="1" applyAlignment="1">
      <alignment horizontal="left" vertical="center" wrapText="1"/>
    </xf>
    <xf numFmtId="3" fontId="36" fillId="0" borderId="10" xfId="1" applyNumberFormat="1" applyFont="1" applyFill="1" applyBorder="1" applyAlignment="1">
      <alignment horizontal="right" vertical="center" shrinkToFit="1"/>
    </xf>
    <xf numFmtId="168" fontId="34" fillId="7" borderId="0" xfId="19" applyNumberFormat="1" applyFont="1" applyFill="1" applyBorder="1" applyAlignment="1">
      <alignment horizontal="right" vertical="center" shrinkToFit="1"/>
    </xf>
    <xf numFmtId="43" fontId="36" fillId="0" borderId="0" xfId="11" applyFont="1" applyFill="1" applyBorder="1" applyAlignment="1">
      <alignment horizontal="left" vertical="top"/>
    </xf>
    <xf numFmtId="14" fontId="257" fillId="0" borderId="57" xfId="0" applyNumberFormat="1" applyFont="1" applyFill="1" applyBorder="1" applyAlignment="1">
      <alignment horizontal="left" vertical="center" wrapText="1"/>
    </xf>
    <xf numFmtId="0" fontId="198" fillId="0" borderId="8" xfId="0" applyFont="1" applyFill="1" applyBorder="1" applyAlignment="1">
      <alignment horizontal="left" vertical="center" wrapText="1"/>
    </xf>
    <xf numFmtId="14" fontId="46" fillId="0" borderId="0" xfId="1" applyNumberFormat="1" applyFont="1" applyFill="1" applyBorder="1" applyAlignment="1">
      <alignment horizontal="left" vertical="center" wrapText="1"/>
    </xf>
    <xf numFmtId="0" fontId="26" fillId="6" borderId="0" xfId="0" applyFont="1" applyFill="1" applyBorder="1" applyAlignment="1">
      <alignment horizontal="left" vertical="center"/>
    </xf>
    <xf numFmtId="211" fontId="36" fillId="6" borderId="9" xfId="1" applyNumberFormat="1" applyFont="1" applyFill="1" applyBorder="1" applyAlignment="1">
      <alignment horizontal="right" vertical="center" wrapText="1"/>
    </xf>
    <xf numFmtId="0" fontId="238" fillId="0" borderId="0" xfId="1" applyFont="1" applyFill="1" applyBorder="1" applyAlignment="1">
      <alignment horizontal="left" vertical="center" wrapText="1"/>
    </xf>
    <xf numFmtId="0" fontId="238" fillId="0" borderId="9" xfId="1" applyFont="1" applyFill="1" applyBorder="1" applyAlignment="1">
      <alignment horizontal="left" vertical="center" wrapText="1"/>
    </xf>
    <xf numFmtId="0" fontId="34" fillId="75" borderId="0" xfId="1" applyFont="1" applyFill="1" applyBorder="1" applyAlignment="1">
      <alignment horizontal="left" vertical="center" wrapText="1"/>
    </xf>
    <xf numFmtId="0" fontId="238" fillId="0" borderId="0" xfId="1" applyFont="1" applyFill="1" applyBorder="1" applyAlignment="1">
      <alignment horizontal="left" vertical="center" wrapText="1"/>
    </xf>
    <xf numFmtId="0" fontId="238" fillId="0" borderId="9" xfId="1" applyFont="1" applyFill="1" applyBorder="1" applyAlignment="1">
      <alignment horizontal="left" vertical="center" wrapText="1"/>
    </xf>
    <xf numFmtId="0" fontId="255" fillId="0" borderId="57" xfId="0" applyFont="1" applyFill="1" applyBorder="1" applyAlignment="1">
      <alignment horizontal="right" vertical="center" wrapText="1"/>
    </xf>
    <xf numFmtId="0" fontId="34" fillId="75" borderId="0" xfId="1" applyFont="1" applyFill="1" applyBorder="1" applyAlignment="1">
      <alignment horizontal="left" vertical="center" wrapText="1"/>
    </xf>
    <xf numFmtId="0" fontId="255" fillId="0" borderId="57" xfId="0" applyFont="1" applyFill="1" applyBorder="1" applyAlignment="1">
      <alignment horizontal="left" wrapText="1"/>
    </xf>
    <xf numFmtId="211" fontId="210" fillId="0" borderId="0" xfId="1" applyNumberFormat="1" applyFont="1" applyFill="1" applyBorder="1" applyAlignment="1">
      <alignment horizontal="left" vertical="top"/>
    </xf>
    <xf numFmtId="0" fontId="198" fillId="0" borderId="0" xfId="0" applyFont="1" applyFill="1" applyBorder="1" applyAlignment="1">
      <alignment horizontal="left" vertical="center" wrapText="1"/>
    </xf>
    <xf numFmtId="0" fontId="198" fillId="0" borderId="0" xfId="1" applyFont="1" applyFill="1" applyBorder="1" applyAlignment="1">
      <alignment horizontal="left" vertical="center" wrapText="1"/>
    </xf>
    <xf numFmtId="14" fontId="281" fillId="0" borderId="0" xfId="0" applyNumberFormat="1" applyFont="1" applyFill="1" applyBorder="1" applyAlignment="1">
      <alignment horizontal="right" wrapText="1"/>
    </xf>
    <xf numFmtId="14" fontId="257" fillId="0" borderId="57" xfId="0" applyNumberFormat="1" applyFont="1" applyFill="1" applyBorder="1" applyAlignment="1">
      <alignment horizontal="left" wrapText="1"/>
    </xf>
    <xf numFmtId="211" fontId="36" fillId="0" borderId="0" xfId="0" applyNumberFormat="1" applyFont="1" applyFill="1" applyBorder="1" applyAlignment="1">
      <alignment vertical="center" shrinkToFit="1"/>
    </xf>
    <xf numFmtId="14" fontId="256" fillId="0" borderId="0" xfId="1" applyNumberFormat="1" applyFont="1" applyFill="1" applyBorder="1" applyAlignment="1">
      <alignment horizontal="left" vertical="center" wrapText="1"/>
    </xf>
    <xf numFmtId="0" fontId="198" fillId="0" borderId="9" xfId="1" applyFont="1" applyFill="1" applyBorder="1" applyAlignment="1">
      <alignment horizontal="left" vertical="center" wrapText="1"/>
    </xf>
    <xf numFmtId="0" fontId="39" fillId="76" borderId="9" xfId="1" applyFont="1" applyFill="1" applyBorder="1" applyAlignment="1">
      <alignment horizontal="right" vertical="center" wrapText="1"/>
    </xf>
    <xf numFmtId="0" fontId="36" fillId="76" borderId="10" xfId="1" applyFont="1" applyFill="1" applyBorder="1" applyAlignment="1">
      <alignment horizontal="right" vertical="center" wrapText="1"/>
    </xf>
    <xf numFmtId="0" fontId="36" fillId="76" borderId="0" xfId="1" applyFont="1" applyFill="1" applyBorder="1" applyAlignment="1">
      <alignment horizontal="right" wrapText="1"/>
    </xf>
    <xf numFmtId="0" fontId="255" fillId="0" borderId="57" xfId="1" applyFont="1" applyFill="1" applyBorder="1" applyAlignment="1">
      <alignment horizontal="right" wrapText="1"/>
    </xf>
    <xf numFmtId="0" fontId="231" fillId="0" borderId="0" xfId="9" applyFont="1" applyFill="1" applyAlignment="1">
      <alignment vertical="top"/>
    </xf>
    <xf numFmtId="0" fontId="238" fillId="0" borderId="9" xfId="1" applyFont="1" applyFill="1" applyBorder="1" applyAlignment="1">
      <alignment horizontal="left" vertical="center" wrapText="1"/>
    </xf>
    <xf numFmtId="0" fontId="238" fillId="0" borderId="0" xfId="1" applyFont="1" applyFill="1" applyBorder="1" applyAlignment="1">
      <alignment horizontal="left" vertical="center" wrapText="1" indent="2"/>
    </xf>
    <xf numFmtId="0" fontId="238" fillId="0" borderId="9" xfId="1" applyFont="1" applyFill="1" applyBorder="1" applyAlignment="1">
      <alignment horizontal="left" vertical="center" wrapText="1" indent="2"/>
    </xf>
    <xf numFmtId="0" fontId="255" fillId="0" borderId="57" xfId="0" applyFont="1" applyFill="1" applyBorder="1" applyAlignment="1">
      <alignment horizontal="center" wrapText="1"/>
    </xf>
    <xf numFmtId="0" fontId="21" fillId="0" borderId="0" xfId="0" applyFont="1" applyAlignment="1">
      <alignment horizontal="left" vertical="center"/>
    </xf>
    <xf numFmtId="0" fontId="21" fillId="0" borderId="0" xfId="0" applyFont="1" applyAlignment="1">
      <alignment horizontal="left" vertical="top"/>
    </xf>
    <xf numFmtId="0" fontId="36" fillId="0" borderId="0" xfId="0" applyFont="1" applyAlignment="1">
      <alignment horizontal="left" vertical="center" wrapText="1"/>
    </xf>
    <xf numFmtId="0" fontId="21" fillId="0" borderId="0" xfId="0" applyFont="1" applyAlignment="1">
      <alignment horizontal="left"/>
    </xf>
    <xf numFmtId="0" fontId="272" fillId="0" borderId="0" xfId="0" applyFont="1" applyAlignment="1">
      <alignment horizontal="left"/>
    </xf>
    <xf numFmtId="0" fontId="30" fillId="0" borderId="48" xfId="0" applyFont="1" applyBorder="1" applyAlignment="1">
      <alignment horizontal="right" vertical="center" wrapText="1"/>
    </xf>
    <xf numFmtId="0" fontId="36" fillId="0" borderId="3" xfId="0" applyFont="1" applyBorder="1" applyAlignment="1">
      <alignment horizontal="left" vertical="center" wrapText="1"/>
    </xf>
    <xf numFmtId="211" fontId="36" fillId="0" borderId="3" xfId="0" applyNumberFormat="1" applyFont="1" applyBorder="1" applyAlignment="1">
      <alignment horizontal="right" vertical="center" shrinkToFit="1"/>
    </xf>
    <xf numFmtId="0" fontId="235" fillId="0" borderId="0" xfId="0" applyFont="1" applyAlignment="1">
      <alignment horizontal="left" vertical="center"/>
    </xf>
    <xf numFmtId="0" fontId="36" fillId="0" borderId="0" xfId="0" applyFont="1" applyAlignment="1">
      <alignment horizontal="left" vertical="center"/>
    </xf>
    <xf numFmtId="0" fontId="26" fillId="0" borderId="0" xfId="0" applyFont="1" applyAlignment="1">
      <alignment horizontal="left" vertical="center"/>
    </xf>
    <xf numFmtId="0" fontId="26" fillId="0" borderId="0" xfId="0" applyFont="1" applyAlignment="1">
      <alignment horizontal="left" vertical="center" wrapText="1"/>
    </xf>
    <xf numFmtId="0" fontId="276" fillId="0" borderId="2" xfId="0" applyFont="1" applyBorder="1" applyAlignment="1">
      <alignment horizontal="left" vertical="center" wrapText="1"/>
    </xf>
    <xf numFmtId="0" fontId="30" fillId="0" borderId="48" xfId="0" applyFont="1" applyBorder="1" applyAlignment="1">
      <alignment horizontal="left" wrapText="1"/>
    </xf>
    <xf numFmtId="216" fontId="30" fillId="0" borderId="57" xfId="0" applyNumberFormat="1" applyFont="1" applyBorder="1" applyAlignment="1">
      <alignment horizontal="left"/>
    </xf>
    <xf numFmtId="0" fontId="30" fillId="0" borderId="48" xfId="0" quotePrefix="1" applyFont="1" applyBorder="1" applyAlignment="1">
      <alignment horizontal="right" vertical="center" wrapText="1"/>
    </xf>
    <xf numFmtId="0" fontId="36" fillId="0" borderId="3" xfId="0" applyFont="1" applyBorder="1" applyAlignment="1">
      <alignment horizontal="left" vertical="center"/>
    </xf>
    <xf numFmtId="0" fontId="234" fillId="0" borderId="2" xfId="0" applyFont="1" applyBorder="1" applyAlignment="1">
      <alignment horizontal="left" vertical="center"/>
    </xf>
    <xf numFmtId="0" fontId="276" fillId="0" borderId="2" xfId="0" applyFont="1" applyBorder="1" applyAlignment="1">
      <alignment horizontal="left" vertical="center"/>
    </xf>
    <xf numFmtId="0" fontId="21" fillId="0" borderId="0" xfId="0" applyFont="1" applyAlignment="1">
      <alignment horizontal="left" vertical="top"/>
    </xf>
    <xf numFmtId="10" fontId="36" fillId="80" borderId="10" xfId="9388" applyNumberFormat="1" applyFont="1" applyFill="1" applyBorder="1" applyAlignment="1">
      <alignment horizontal="right" vertical="center"/>
    </xf>
    <xf numFmtId="10" fontId="36" fillId="80" borderId="0" xfId="9388" applyNumberFormat="1" applyFont="1" applyFill="1" applyBorder="1" applyAlignment="1">
      <alignment horizontal="right" vertical="center"/>
    </xf>
    <xf numFmtId="10" fontId="36" fillId="80" borderId="9" xfId="9388" applyNumberFormat="1" applyFont="1" applyFill="1" applyBorder="1" applyAlignment="1">
      <alignment horizontal="right" vertical="center"/>
    </xf>
    <xf numFmtId="10" fontId="36" fillId="80" borderId="8" xfId="9388" applyNumberFormat="1" applyFont="1" applyFill="1" applyBorder="1" applyAlignment="1">
      <alignment horizontal="right" vertical="center"/>
    </xf>
    <xf numFmtId="0" fontId="284" fillId="79" borderId="9" xfId="0" applyFont="1" applyFill="1" applyBorder="1" applyAlignment="1">
      <alignment horizontal="left" vertical="center" wrapText="1"/>
    </xf>
    <xf numFmtId="211" fontId="284" fillId="79" borderId="9" xfId="0" applyNumberFormat="1" applyFont="1" applyFill="1" applyBorder="1" applyAlignment="1">
      <alignment horizontal="right" vertical="center" shrinkToFit="1"/>
    </xf>
    <xf numFmtId="0" fontId="255" fillId="0" borderId="7" xfId="0" applyFont="1" applyBorder="1" applyAlignment="1">
      <alignment horizontal="right" vertical="center" wrapText="1"/>
    </xf>
    <xf numFmtId="0" fontId="255" fillId="0" borderId="51" xfId="0" applyFont="1" applyBorder="1" applyAlignment="1">
      <alignment horizontal="right" vertical="center" wrapText="1"/>
    </xf>
    <xf numFmtId="211" fontId="36" fillId="0" borderId="0" xfId="0" applyNumberFormat="1" applyFont="1" applyAlignment="1">
      <alignment horizontal="right" vertical="center" shrinkToFit="1"/>
    </xf>
    <xf numFmtId="211" fontId="36" fillId="0" borderId="0" xfId="0" applyNumberFormat="1" applyFont="1" applyAlignment="1">
      <alignment horizontal="right" vertical="center" wrapText="1"/>
    </xf>
    <xf numFmtId="0" fontId="234" fillId="0" borderId="9" xfId="0" applyFont="1" applyBorder="1" applyAlignment="1">
      <alignment horizontal="left" vertical="center" wrapText="1"/>
    </xf>
    <xf numFmtId="211" fontId="234" fillId="0" borderId="9" xfId="0" applyNumberFormat="1" applyFont="1" applyBorder="1" applyAlignment="1">
      <alignment horizontal="right" vertical="center" shrinkToFit="1"/>
    </xf>
    <xf numFmtId="211" fontId="234" fillId="0" borderId="9" xfId="0" applyNumberFormat="1" applyFont="1" applyBorder="1" applyAlignment="1">
      <alignment horizontal="right" vertical="center" wrapText="1"/>
    </xf>
    <xf numFmtId="0" fontId="36" fillId="0" borderId="9" xfId="0" applyFont="1" applyBorder="1" applyAlignment="1">
      <alignment horizontal="left" vertical="center" wrapText="1"/>
    </xf>
    <xf numFmtId="211" fontId="36" fillId="0" borderId="9" xfId="0" applyNumberFormat="1" applyFont="1" applyBorder="1" applyAlignment="1">
      <alignment horizontal="right" vertical="center" shrinkToFit="1"/>
    </xf>
    <xf numFmtId="211" fontId="36" fillId="0" borderId="9" xfId="0" applyNumberFormat="1" applyFont="1" applyBorder="1" applyAlignment="1">
      <alignment horizontal="right" vertical="center" wrapText="1"/>
    </xf>
    <xf numFmtId="0" fontId="234" fillId="0" borderId="0" xfId="0" applyFont="1" applyAlignment="1">
      <alignment horizontal="left" vertical="center" wrapText="1"/>
    </xf>
    <xf numFmtId="211" fontId="234" fillId="0" borderId="0" xfId="0" applyNumberFormat="1" applyFont="1" applyAlignment="1">
      <alignment horizontal="right" vertical="center" shrinkToFit="1"/>
    </xf>
    <xf numFmtId="211" fontId="234" fillId="0" borderId="0" xfId="0" applyNumberFormat="1" applyFont="1" applyAlignment="1">
      <alignment horizontal="right" vertical="center" wrapText="1"/>
    </xf>
    <xf numFmtId="0" fontId="34" fillId="79" borderId="0" xfId="0" applyFont="1" applyFill="1" applyBorder="1" applyAlignment="1">
      <alignment horizontal="left" vertical="center" wrapText="1"/>
    </xf>
    <xf numFmtId="211" fontId="34" fillId="79" borderId="0" xfId="0" applyNumberFormat="1" applyFont="1" applyFill="1" applyBorder="1" applyAlignment="1">
      <alignment horizontal="right" vertical="center" shrinkToFit="1"/>
    </xf>
    <xf numFmtId="211" fontId="34" fillId="79" borderId="0" xfId="0" applyNumberFormat="1" applyFont="1" applyFill="1" applyBorder="1" applyAlignment="1">
      <alignment horizontal="right" vertical="center" wrapText="1"/>
    </xf>
    <xf numFmtId="0" fontId="36" fillId="81" borderId="0" xfId="0" applyFont="1" applyFill="1" applyBorder="1" applyAlignment="1">
      <alignment horizontal="left" vertical="top"/>
    </xf>
    <xf numFmtId="0" fontId="36" fillId="81" borderId="0" xfId="0" applyFont="1" applyFill="1" applyBorder="1" applyAlignment="1">
      <alignment horizontal="left" vertical="top" wrapText="1"/>
    </xf>
    <xf numFmtId="0" fontId="256" fillId="0" borderId="0" xfId="0" applyFont="1" applyAlignment="1">
      <alignment horizontal="left" vertical="top"/>
    </xf>
    <xf numFmtId="216" fontId="258" fillId="0" borderId="57" xfId="0" applyNumberFormat="1" applyFont="1" applyBorder="1" applyAlignment="1">
      <alignment horizontal="left" vertical="center" wrapText="1"/>
    </xf>
    <xf numFmtId="0" fontId="255" fillId="0" borderId="57" xfId="0" applyFont="1" applyBorder="1" applyAlignment="1">
      <alignment horizontal="right" vertical="center" wrapText="1"/>
    </xf>
    <xf numFmtId="211" fontId="36" fillId="0" borderId="2" xfId="0" applyNumberFormat="1" applyFont="1" applyBorder="1" applyAlignment="1">
      <alignment horizontal="right" vertical="center" shrinkToFit="1"/>
    </xf>
    <xf numFmtId="0" fontId="36" fillId="0" borderId="0" xfId="0" applyFont="1" applyAlignment="1">
      <alignment horizontal="left" vertical="top"/>
    </xf>
    <xf numFmtId="216" fontId="230" fillId="0" borderId="57" xfId="0" applyNumberFormat="1" applyFont="1" applyBorder="1" applyAlignment="1">
      <alignment horizontal="left" vertical="center" wrapText="1"/>
    </xf>
    <xf numFmtId="0" fontId="230" fillId="0" borderId="59" xfId="0" applyFont="1" applyBorder="1" applyAlignment="1">
      <alignment horizontal="right" vertical="center" wrapText="1"/>
    </xf>
    <xf numFmtId="0" fontId="36" fillId="0" borderId="2" xfId="0" applyFont="1" applyBorder="1" applyAlignment="1">
      <alignment horizontal="left" vertical="center"/>
    </xf>
    <xf numFmtId="0" fontId="34" fillId="79" borderId="0" xfId="0" applyFont="1" applyFill="1" applyBorder="1" applyAlignment="1">
      <alignment horizontal="left" vertical="center"/>
    </xf>
    <xf numFmtId="0" fontId="229" fillId="0" borderId="0" xfId="0" applyFont="1" applyAlignment="1">
      <alignment horizontal="left" vertical="center" wrapText="1"/>
    </xf>
    <xf numFmtId="216" fontId="229" fillId="0" borderId="48" xfId="0" applyNumberFormat="1" applyFont="1" applyBorder="1" applyAlignment="1">
      <alignment horizontal="left" wrapText="1"/>
    </xf>
    <xf numFmtId="0" fontId="30" fillId="0" borderId="1" xfId="0" applyFont="1" applyBorder="1" applyAlignment="1">
      <alignment horizontal="right" wrapText="1"/>
    </xf>
    <xf numFmtId="0" fontId="36" fillId="0" borderId="4" xfId="0" applyFont="1" applyBorder="1" applyAlignment="1">
      <alignment horizontal="left" vertical="center" wrapText="1"/>
    </xf>
    <xf numFmtId="211" fontId="36" fillId="0" borderId="4" xfId="0" applyNumberFormat="1" applyFont="1" applyBorder="1" applyAlignment="1">
      <alignment horizontal="right" vertical="center" wrapText="1"/>
    </xf>
    <xf numFmtId="211" fontId="36" fillId="0" borderId="4" xfId="0" applyNumberFormat="1" applyFont="1" applyBorder="1" applyAlignment="1">
      <alignment horizontal="right" vertical="center" shrinkToFit="1"/>
    </xf>
    <xf numFmtId="0" fontId="21" fillId="0" borderId="0" xfId="0" applyFont="1" applyFill="1" applyBorder="1" applyAlignment="1">
      <alignment horizontal="left" vertical="top" wrapText="1"/>
    </xf>
    <xf numFmtId="0" fontId="21" fillId="0" borderId="0" xfId="0" applyFont="1" applyAlignment="1">
      <alignment horizontal="left" vertical="top"/>
    </xf>
    <xf numFmtId="0" fontId="255" fillId="0" borderId="0" xfId="0" applyFont="1" applyAlignment="1">
      <alignment horizontal="left" wrapText="1"/>
    </xf>
    <xf numFmtId="216" fontId="258" fillId="0" borderId="0" xfId="0" applyNumberFormat="1" applyFont="1" applyAlignment="1">
      <alignment horizontal="left" vertical="center" wrapText="1"/>
    </xf>
    <xf numFmtId="0" fontId="257" fillId="0" borderId="0" xfId="0" applyFont="1" applyAlignment="1">
      <alignment horizontal="right" vertical="center" wrapText="1"/>
    </xf>
    <xf numFmtId="169" fontId="34" fillId="79" borderId="0" xfId="0" applyNumberFormat="1" applyFont="1" applyFill="1" applyBorder="1" applyAlignment="1">
      <alignment horizontal="right" vertical="center" wrapText="1"/>
    </xf>
    <xf numFmtId="169" fontId="34" fillId="79" borderId="0" xfId="0" applyNumberFormat="1" applyFont="1" applyFill="1" applyBorder="1" applyAlignment="1">
      <alignment horizontal="right" vertical="center" shrinkToFit="1"/>
    </xf>
    <xf numFmtId="169" fontId="36" fillId="0" borderId="0" xfId="0" applyNumberFormat="1" applyFont="1" applyAlignment="1">
      <alignment horizontal="right" vertical="center" wrapText="1"/>
    </xf>
    <xf numFmtId="169" fontId="36" fillId="0" borderId="0" xfId="0" applyNumberFormat="1" applyFont="1" applyAlignment="1">
      <alignment horizontal="right" vertical="center" shrinkToFit="1"/>
    </xf>
    <xf numFmtId="169" fontId="36" fillId="0" borderId="9" xfId="0" applyNumberFormat="1" applyFont="1" applyBorder="1" applyAlignment="1">
      <alignment horizontal="right" vertical="center" wrapText="1"/>
    </xf>
    <xf numFmtId="169" fontId="36" fillId="0" borderId="9" xfId="0" applyNumberFormat="1" applyFont="1" applyBorder="1" applyAlignment="1">
      <alignment horizontal="right" vertical="center" shrinkToFit="1"/>
    </xf>
    <xf numFmtId="0" fontId="256" fillId="0" borderId="0" xfId="0" applyFont="1" applyAlignment="1">
      <alignment horizontal="left"/>
    </xf>
    <xf numFmtId="216" fontId="256" fillId="0" borderId="0" xfId="0" applyNumberFormat="1" applyFont="1" applyAlignment="1">
      <alignment horizontal="left" wrapText="1"/>
    </xf>
    <xf numFmtId="0" fontId="255" fillId="0" borderId="0" xfId="0" applyFont="1" applyAlignment="1">
      <alignment horizontal="right" vertical="center" wrapText="1"/>
    </xf>
    <xf numFmtId="0" fontId="30" fillId="0" borderId="0" xfId="0" applyFont="1" applyAlignment="1">
      <alignment horizontal="right" vertical="center" wrapText="1"/>
    </xf>
    <xf numFmtId="0" fontId="231" fillId="0" borderId="53" xfId="0" applyFont="1" applyBorder="1" applyAlignment="1">
      <alignment horizontal="left" wrapText="1"/>
    </xf>
    <xf numFmtId="169" fontId="231" fillId="0" borderId="53" xfId="0" applyNumberFormat="1" applyFont="1" applyBorder="1" applyAlignment="1">
      <alignment horizontal="right" shrinkToFit="1"/>
    </xf>
    <xf numFmtId="0" fontId="36" fillId="0" borderId="10" xfId="0" applyFont="1" applyBorder="1" applyAlignment="1">
      <alignment horizontal="left" vertical="center" wrapText="1"/>
    </xf>
    <xf numFmtId="169" fontId="36" fillId="0" borderId="10" xfId="0" applyNumberFormat="1" applyFont="1" applyBorder="1" applyAlignment="1">
      <alignment horizontal="right" vertical="center" wrapText="1"/>
    </xf>
    <xf numFmtId="169" fontId="234" fillId="0" borderId="9" xfId="0" applyNumberFormat="1" applyFont="1" applyBorder="1" applyAlignment="1">
      <alignment horizontal="right" vertical="center" wrapText="1"/>
    </xf>
    <xf numFmtId="0" fontId="200" fillId="0" borderId="9" xfId="0" applyFont="1" applyBorder="1" applyAlignment="1">
      <alignment horizontal="left" vertical="center" wrapText="1"/>
    </xf>
    <xf numFmtId="0" fontId="234" fillId="0" borderId="0" xfId="0" applyFont="1" applyBorder="1" applyAlignment="1">
      <alignment horizontal="left" vertical="center" wrapText="1"/>
    </xf>
    <xf numFmtId="169" fontId="234" fillId="0" borderId="0" xfId="0" applyNumberFormat="1" applyFont="1" applyBorder="1" applyAlignment="1">
      <alignment horizontal="right" vertical="center" wrapText="1"/>
    </xf>
    <xf numFmtId="0" fontId="21" fillId="0" borderId="0" xfId="0" applyFont="1" applyAlignment="1">
      <alignment horizontal="left" vertical="center" wrapText="1"/>
    </xf>
    <xf numFmtId="0" fontId="0" fillId="0" borderId="0" xfId="0"/>
    <xf numFmtId="0" fontId="25" fillId="0" borderId="0" xfId="4" applyFill="1"/>
    <xf numFmtId="0" fontId="25" fillId="0" borderId="0" xfId="4" applyFill="1" applyAlignment="1">
      <alignment vertical="center"/>
    </xf>
    <xf numFmtId="0" fontId="25" fillId="0" borderId="0" xfId="4" applyFill="1" applyAlignment="1">
      <alignment horizontal="right" vertical="center"/>
    </xf>
    <xf numFmtId="0" fontId="39" fillId="0" borderId="0" xfId="9407" applyFont="1" applyAlignment="1">
      <alignment vertical="center" wrapText="1"/>
    </xf>
    <xf numFmtId="0" fontId="25" fillId="0" borderId="0" xfId="4" applyFill="1" applyBorder="1"/>
    <xf numFmtId="0" fontId="36" fillId="0" borderId="0" xfId="9408" applyFont="1" applyAlignment="1">
      <alignment horizontal="left" vertical="top" wrapText="1"/>
    </xf>
    <xf numFmtId="0" fontId="231" fillId="0" borderId="0" xfId="9408" applyFont="1" applyFill="1" applyAlignment="1">
      <alignment horizontal="left" vertical="top"/>
    </xf>
    <xf numFmtId="0" fontId="286" fillId="0" borderId="0" xfId="237" applyFont="1" applyFill="1" applyAlignment="1">
      <alignment horizontal="right" vertical="center"/>
    </xf>
    <xf numFmtId="0" fontId="32" fillId="0" borderId="0" xfId="4" applyFont="1"/>
    <xf numFmtId="0" fontId="291" fillId="0" borderId="0" xfId="4" applyFont="1" applyAlignment="1">
      <alignment horizontal="left"/>
    </xf>
    <xf numFmtId="0" fontId="7" fillId="0" borderId="0" xfId="9411"/>
    <xf numFmtId="0" fontId="32" fillId="0" borderId="0" xfId="4" applyFont="1" applyBorder="1"/>
    <xf numFmtId="0" fontId="291" fillId="0" borderId="0" xfId="4" applyFont="1" applyBorder="1" applyAlignment="1">
      <alignment horizontal="left"/>
    </xf>
    <xf numFmtId="0" fontId="297" fillId="0" borderId="0" xfId="4" applyFont="1"/>
    <xf numFmtId="0" fontId="300" fillId="0" borderId="0" xfId="4" applyFont="1" applyAlignment="1">
      <alignment horizontal="left"/>
    </xf>
    <xf numFmtId="14" fontId="289" fillId="0" borderId="7" xfId="9411" applyNumberFormat="1" applyFont="1" applyFill="1" applyBorder="1" applyAlignment="1">
      <alignment horizontal="center" wrapText="1"/>
    </xf>
    <xf numFmtId="14" fontId="289" fillId="0" borderId="7" xfId="9411" applyNumberFormat="1" applyFont="1" applyFill="1" applyBorder="1" applyAlignment="1">
      <alignment horizontal="right" wrapText="1"/>
    </xf>
    <xf numFmtId="14" fontId="301" fillId="0" borderId="7" xfId="9411" applyNumberFormat="1" applyFont="1" applyFill="1" applyBorder="1" applyAlignment="1"/>
    <xf numFmtId="0" fontId="302" fillId="0" borderId="0" xfId="9411" applyFont="1" applyAlignment="1">
      <alignment horizontal="left"/>
    </xf>
    <xf numFmtId="0" fontId="288" fillId="0" borderId="0" xfId="4" applyFont="1" applyFill="1"/>
    <xf numFmtId="0" fontId="288" fillId="0" borderId="0" xfId="4" applyFont="1" applyAlignment="1">
      <alignment horizontal="left"/>
    </xf>
    <xf numFmtId="0" fontId="303" fillId="0" borderId="0" xfId="4" applyFont="1"/>
    <xf numFmtId="0" fontId="288" fillId="0" borderId="0" xfId="4" applyFont="1"/>
    <xf numFmtId="0" fontId="288" fillId="0" borderId="0" xfId="4" applyFont="1" applyBorder="1" applyAlignment="1">
      <alignment horizontal="left"/>
    </xf>
    <xf numFmtId="0" fontId="283" fillId="0" borderId="0" xfId="9411" applyFont="1" applyFill="1" applyBorder="1" applyAlignment="1">
      <alignment vertical="center"/>
    </xf>
    <xf numFmtId="0" fontId="303" fillId="0" borderId="67" xfId="9411" applyFont="1" applyFill="1" applyBorder="1" applyAlignment="1">
      <alignment horizontal="left" vertical="center" wrapText="1"/>
    </xf>
    <xf numFmtId="0" fontId="303" fillId="0" borderId="67" xfId="9411" applyFont="1" applyFill="1" applyBorder="1" applyAlignment="1">
      <alignment vertical="center" wrapText="1"/>
    </xf>
    <xf numFmtId="0" fontId="303" fillId="83" borderId="67" xfId="9411" applyFont="1" applyFill="1" applyBorder="1" applyAlignment="1">
      <alignment horizontal="left" vertical="center" wrapText="1"/>
    </xf>
    <xf numFmtId="0" fontId="303" fillId="83" borderId="67" xfId="9411" applyFont="1" applyFill="1" applyBorder="1" applyAlignment="1">
      <alignment vertical="center" wrapText="1"/>
    </xf>
    <xf numFmtId="0" fontId="303" fillId="83" borderId="69" xfId="9411" applyFont="1" applyFill="1" applyBorder="1" applyAlignment="1">
      <alignment horizontal="left" vertical="center" wrapText="1"/>
    </xf>
    <xf numFmtId="0" fontId="303" fillId="83" borderId="69" xfId="9411" applyFont="1" applyFill="1" applyBorder="1" applyAlignment="1">
      <alignment vertical="center" wrapText="1"/>
    </xf>
    <xf numFmtId="0" fontId="304" fillId="0" borderId="70" xfId="9411" applyFont="1" applyFill="1" applyBorder="1" applyAlignment="1">
      <alignment vertical="center" wrapText="1"/>
    </xf>
    <xf numFmtId="14" fontId="303" fillId="0" borderId="67" xfId="9411" applyNumberFormat="1" applyFont="1" applyFill="1" applyBorder="1" applyAlignment="1">
      <alignment horizontal="left" vertical="center" wrapText="1"/>
    </xf>
    <xf numFmtId="9" fontId="303" fillId="0" borderId="67" xfId="9411" applyNumberFormat="1" applyFont="1" applyFill="1" applyBorder="1" applyAlignment="1">
      <alignment horizontal="left" vertical="center" wrapText="1"/>
    </xf>
    <xf numFmtId="10" fontId="303" fillId="83" borderId="67" xfId="9414" applyNumberFormat="1" applyFont="1" applyFill="1" applyBorder="1" applyAlignment="1">
      <alignment horizontal="left" vertical="center" wrapText="1"/>
    </xf>
    <xf numFmtId="0" fontId="288" fillId="0" borderId="0" xfId="4" applyFont="1" applyFill="1" applyAlignment="1">
      <alignment horizontal="left"/>
    </xf>
    <xf numFmtId="3" fontId="303" fillId="0" borderId="67" xfId="9411" applyNumberFormat="1" applyFont="1" applyFill="1" applyBorder="1" applyAlignment="1">
      <alignment horizontal="left" vertical="center" wrapText="1"/>
    </xf>
    <xf numFmtId="3" fontId="305" fillId="0" borderId="0" xfId="4" applyNumberFormat="1" applyFont="1" applyFill="1"/>
    <xf numFmtId="3" fontId="288" fillId="0" borderId="0" xfId="4" applyNumberFormat="1" applyFont="1" applyFill="1"/>
    <xf numFmtId="0" fontId="305" fillId="0" borderId="0" xfId="4" applyFont="1" applyFill="1"/>
    <xf numFmtId="0" fontId="303" fillId="0" borderId="70" xfId="9411" applyFont="1" applyFill="1" applyBorder="1" applyAlignment="1">
      <alignment horizontal="left" vertical="center" wrapText="1"/>
    </xf>
    <xf numFmtId="0" fontId="303" fillId="0" borderId="68" xfId="9411" applyFont="1" applyFill="1" applyBorder="1" applyAlignment="1">
      <alignment horizontal="left" vertical="center" wrapText="1"/>
    </xf>
    <xf numFmtId="0" fontId="303" fillId="0" borderId="68" xfId="9411" applyFont="1" applyFill="1" applyBorder="1" applyAlignment="1">
      <alignment vertical="center" wrapText="1"/>
    </xf>
    <xf numFmtId="0" fontId="288" fillId="0" borderId="7" xfId="4" applyFont="1" applyFill="1" applyBorder="1"/>
    <xf numFmtId="0" fontId="303" fillId="0" borderId="7" xfId="4" applyFont="1" applyFill="1" applyBorder="1"/>
    <xf numFmtId="0" fontId="7" fillId="6" borderId="0" xfId="9411" applyFill="1"/>
    <xf numFmtId="0" fontId="306" fillId="6" borderId="0" xfId="4" applyFont="1" applyFill="1" applyAlignment="1">
      <alignment vertical="center"/>
    </xf>
    <xf numFmtId="0" fontId="307" fillId="6" borderId="0" xfId="4" applyFont="1" applyFill="1" applyAlignment="1">
      <alignment vertical="center"/>
    </xf>
    <xf numFmtId="0" fontId="7" fillId="76" borderId="0" xfId="9411" applyFill="1"/>
    <xf numFmtId="0" fontId="306" fillId="76" borderId="0" xfId="4" applyFont="1" applyFill="1" applyAlignment="1">
      <alignment vertical="center"/>
    </xf>
    <xf numFmtId="0" fontId="198" fillId="76" borderId="0" xfId="4" applyFont="1" applyFill="1" applyAlignment="1">
      <alignment vertical="center"/>
    </xf>
    <xf numFmtId="0" fontId="288" fillId="0" borderId="0" xfId="9411" applyFont="1" applyFill="1" applyBorder="1" applyAlignment="1">
      <alignment horizontal="left" vertical="center" wrapText="1"/>
    </xf>
    <xf numFmtId="0" fontId="288" fillId="0" borderId="0" xfId="4" applyFont="1" applyBorder="1"/>
    <xf numFmtId="0" fontId="288" fillId="0" borderId="0" xfId="4" applyFont="1" applyFill="1" applyAlignment="1">
      <alignment wrapText="1"/>
    </xf>
    <xf numFmtId="0" fontId="303" fillId="0" borderId="0" xfId="9411" applyFont="1" applyFill="1" applyBorder="1" applyAlignment="1">
      <alignment horizontal="left" vertical="center" wrapText="1"/>
    </xf>
    <xf numFmtId="0" fontId="303" fillId="0" borderId="0" xfId="9411" applyFont="1" applyFill="1" applyBorder="1" applyAlignment="1">
      <alignment vertical="center" wrapText="1"/>
    </xf>
    <xf numFmtId="0" fontId="288" fillId="0" borderId="0" xfId="4" applyFont="1" applyAlignment="1">
      <alignment wrapText="1"/>
    </xf>
    <xf numFmtId="0" fontId="288" fillId="0" borderId="0" xfId="4" applyFont="1" applyFill="1" applyAlignment="1">
      <alignment horizontal="left" wrapText="1"/>
    </xf>
    <xf numFmtId="43" fontId="303" fillId="0" borderId="67" xfId="9416" applyFont="1" applyFill="1" applyBorder="1" applyAlignment="1">
      <alignment horizontal="left" vertical="center" wrapText="1"/>
    </xf>
    <xf numFmtId="0" fontId="307" fillId="0" borderId="0" xfId="9411" applyFont="1" applyFill="1" applyBorder="1" applyAlignment="1">
      <alignment vertical="center" wrapText="1"/>
    </xf>
    <xf numFmtId="0" fontId="307" fillId="6" borderId="0" xfId="9411" applyFont="1" applyFill="1" applyBorder="1" applyAlignment="1">
      <alignment vertical="center" wrapText="1"/>
    </xf>
    <xf numFmtId="0" fontId="307" fillId="76" borderId="0" xfId="9411" applyFont="1" applyFill="1" applyBorder="1" applyAlignment="1">
      <alignment vertical="center" wrapText="1"/>
    </xf>
    <xf numFmtId="0" fontId="288" fillId="0" borderId="0" xfId="4" applyFont="1" applyFill="1" applyBorder="1"/>
    <xf numFmtId="3" fontId="288" fillId="0" borderId="0" xfId="4" applyNumberFormat="1" applyFont="1" applyFill="1" applyBorder="1"/>
    <xf numFmtId="3" fontId="305" fillId="0" borderId="0" xfId="4" applyNumberFormat="1" applyFont="1" applyBorder="1"/>
    <xf numFmtId="3" fontId="288" fillId="0" borderId="0" xfId="4" applyNumberFormat="1" applyFont="1" applyBorder="1"/>
    <xf numFmtId="0" fontId="305" fillId="0" borderId="0" xfId="4" applyFont="1" applyBorder="1"/>
    <xf numFmtId="0" fontId="307" fillId="76" borderId="0" xfId="4" applyFont="1" applyFill="1" applyAlignment="1">
      <alignment vertical="center"/>
    </xf>
    <xf numFmtId="0" fontId="309" fillId="6" borderId="0" xfId="4" applyFont="1" applyFill="1" applyAlignment="1">
      <alignment horizontal="left"/>
    </xf>
    <xf numFmtId="0" fontId="309" fillId="76" borderId="0" xfId="4" applyFont="1" applyFill="1" applyAlignment="1">
      <alignment horizontal="left"/>
    </xf>
    <xf numFmtId="0" fontId="310" fillId="0" borderId="0" xfId="9411" applyFont="1"/>
    <xf numFmtId="1" fontId="208" fillId="0" borderId="0" xfId="9411" applyNumberFormat="1" applyFont="1"/>
    <xf numFmtId="1" fontId="310" fillId="0" borderId="0" xfId="9411" applyNumberFormat="1" applyFont="1"/>
    <xf numFmtId="3" fontId="288" fillId="0" borderId="0" xfId="4" applyNumberFormat="1" applyFont="1" applyFill="1" applyAlignment="1">
      <alignment vertical="center"/>
    </xf>
    <xf numFmtId="0" fontId="288" fillId="0" borderId="0" xfId="4" applyFont="1" applyFill="1" applyAlignment="1">
      <alignment vertical="center"/>
    </xf>
    <xf numFmtId="3" fontId="288" fillId="0" borderId="0" xfId="4" applyNumberFormat="1" applyFont="1" applyAlignment="1">
      <alignment vertical="center"/>
    </xf>
    <xf numFmtId="0" fontId="288" fillId="0" borderId="0" xfId="4" applyFont="1" applyAlignment="1">
      <alignment vertical="center"/>
    </xf>
    <xf numFmtId="1" fontId="208" fillId="0" borderId="0" xfId="9411" applyNumberFormat="1" applyFont="1" applyAlignment="1">
      <alignment vertical="center"/>
    </xf>
    <xf numFmtId="1" fontId="310" fillId="0" borderId="0" xfId="9411" applyNumberFormat="1" applyFont="1" applyAlignment="1">
      <alignment vertical="center"/>
    </xf>
    <xf numFmtId="170" fontId="305" fillId="0" borderId="0" xfId="9417" applyFont="1" applyFill="1" applyBorder="1" applyAlignment="1">
      <alignment horizontal="left" vertical="center" wrapText="1"/>
    </xf>
    <xf numFmtId="170" fontId="288" fillId="0" borderId="0" xfId="9417" applyFont="1" applyFill="1" applyBorder="1" applyAlignment="1">
      <alignment horizontal="left" vertical="center" wrapText="1"/>
    </xf>
    <xf numFmtId="3" fontId="310" fillId="0" borderId="0" xfId="9411" applyNumberFormat="1" applyFont="1" applyFill="1"/>
    <xf numFmtId="220" fontId="308" fillId="0" borderId="0" xfId="4" applyNumberFormat="1" applyFont="1"/>
    <xf numFmtId="0" fontId="310" fillId="0" borderId="0" xfId="9411" applyFont="1" applyFill="1"/>
    <xf numFmtId="0" fontId="288" fillId="6" borderId="0" xfId="4" applyFont="1" applyFill="1" applyAlignment="1">
      <alignment horizontal="left"/>
    </xf>
    <xf numFmtId="0" fontId="305" fillId="0" borderId="0" xfId="4" applyFont="1"/>
    <xf numFmtId="0" fontId="288" fillId="0" borderId="71" xfId="4" applyFont="1" applyBorder="1"/>
    <xf numFmtId="0" fontId="311" fillId="6" borderId="0" xfId="4" applyFont="1" applyFill="1" applyAlignment="1">
      <alignment vertical="center"/>
    </xf>
    <xf numFmtId="0" fontId="311" fillId="76" borderId="0" xfId="4" applyFont="1" applyFill="1" applyAlignment="1">
      <alignment vertical="center"/>
    </xf>
    <xf numFmtId="0" fontId="289" fillId="0" borderId="7" xfId="9411" applyFont="1" applyFill="1" applyBorder="1" applyAlignment="1">
      <alignment horizontal="right" wrapText="1"/>
    </xf>
    <xf numFmtId="0" fontId="301" fillId="0" borderId="7" xfId="9411" applyFont="1" applyFill="1" applyBorder="1" applyAlignment="1">
      <alignment horizontal="left" wrapText="1"/>
    </xf>
    <xf numFmtId="0" fontId="301" fillId="0" borderId="0" xfId="9411" applyFont="1" applyFill="1" applyBorder="1" applyAlignment="1">
      <alignment horizontal="left" wrapText="1"/>
    </xf>
    <xf numFmtId="0" fontId="215" fillId="76" borderId="0" xfId="4" applyFont="1" applyFill="1" applyAlignment="1">
      <alignment horizontal="left" vertical="center" wrapText="1"/>
    </xf>
    <xf numFmtId="10" fontId="287" fillId="7" borderId="0" xfId="9414" applyNumberFormat="1" applyFont="1" applyFill="1" applyBorder="1" applyAlignment="1">
      <alignment horizontal="right" wrapText="1"/>
    </xf>
    <xf numFmtId="3" fontId="287" fillId="7" borderId="0" xfId="9411" applyNumberFormat="1" applyFont="1" applyFill="1" applyBorder="1" applyAlignment="1">
      <alignment wrapText="1"/>
    </xf>
    <xf numFmtId="3" fontId="287" fillId="7" borderId="0" xfId="9411" applyNumberFormat="1" applyFont="1" applyFill="1" applyBorder="1" applyAlignment="1">
      <alignment horizontal="left" wrapText="1"/>
    </xf>
    <xf numFmtId="3" fontId="287" fillId="7" borderId="0" xfId="9411" applyNumberFormat="1" applyFont="1" applyFill="1" applyBorder="1" applyAlignment="1">
      <alignment horizontal="right" wrapText="1"/>
    </xf>
    <xf numFmtId="0" fontId="32" fillId="0" borderId="0" xfId="4" applyFont="1" applyAlignment="1">
      <alignment wrapText="1"/>
    </xf>
    <xf numFmtId="169" fontId="287" fillId="7" borderId="0" xfId="9411" applyNumberFormat="1" applyFont="1" applyFill="1" applyBorder="1" applyAlignment="1">
      <alignment horizontal="right" wrapText="1"/>
    </xf>
    <xf numFmtId="0" fontId="304" fillId="0" borderId="72" xfId="9411" applyFont="1" applyBorder="1" applyAlignment="1">
      <alignment wrapText="1"/>
    </xf>
    <xf numFmtId="0" fontId="304" fillId="0" borderId="72" xfId="9411" applyFont="1" applyBorder="1" applyAlignment="1"/>
    <xf numFmtId="0" fontId="303" fillId="0" borderId="72" xfId="9411" applyFont="1" applyBorder="1" applyAlignment="1">
      <alignment wrapText="1"/>
    </xf>
    <xf numFmtId="0" fontId="303" fillId="0" borderId="72" xfId="9411" applyFont="1" applyBorder="1" applyAlignment="1">
      <alignment horizontal="right" wrapText="1"/>
    </xf>
    <xf numFmtId="0" fontId="303" fillId="83" borderId="68" xfId="9411" applyFont="1" applyFill="1" applyBorder="1" applyAlignment="1">
      <alignment horizontal="left" vertical="center" wrapText="1"/>
    </xf>
    <xf numFmtId="0" fontId="303" fillId="83" borderId="68" xfId="9411" applyFont="1" applyFill="1" applyBorder="1" applyAlignment="1">
      <alignment wrapText="1"/>
    </xf>
    <xf numFmtId="169" fontId="303" fillId="83" borderId="68" xfId="9411" applyNumberFormat="1" applyFont="1" applyFill="1" applyBorder="1" applyAlignment="1">
      <alignment horizontal="right" wrapText="1"/>
    </xf>
    <xf numFmtId="0" fontId="303" fillId="0" borderId="67" xfId="9411" applyFont="1" applyBorder="1" applyAlignment="1">
      <alignment horizontal="left" wrapText="1"/>
    </xf>
    <xf numFmtId="0" fontId="303" fillId="0" borderId="67" xfId="9411" applyFont="1" applyBorder="1" applyAlignment="1">
      <alignment wrapText="1"/>
    </xf>
    <xf numFmtId="169" fontId="303" fillId="0" borderId="67" xfId="9411" applyNumberFormat="1" applyFont="1" applyBorder="1" applyAlignment="1">
      <alignment horizontal="right" wrapText="1"/>
    </xf>
    <xf numFmtId="169" fontId="304" fillId="0" borderId="72" xfId="9411" applyNumberFormat="1" applyFont="1" applyBorder="1" applyAlignment="1">
      <alignment horizontal="right" wrapText="1"/>
    </xf>
    <xf numFmtId="169" fontId="303" fillId="83" borderId="67" xfId="9411" applyNumberFormat="1" applyFont="1" applyFill="1" applyBorder="1" applyAlignment="1">
      <alignment horizontal="right" wrapText="1"/>
    </xf>
    <xf numFmtId="0" fontId="303" fillId="0" borderId="67" xfId="9411" applyFont="1" applyBorder="1" applyAlignment="1">
      <alignment horizontal="left" vertical="center" wrapText="1"/>
    </xf>
    <xf numFmtId="0" fontId="303" fillId="0" borderId="67" xfId="9411" applyFont="1" applyBorder="1" applyAlignment="1">
      <alignment vertical="center" wrapText="1"/>
    </xf>
    <xf numFmtId="0" fontId="304" fillId="0" borderId="72" xfId="9411" applyFont="1" applyBorder="1" applyAlignment="1">
      <alignment horizontal="left"/>
    </xf>
    <xf numFmtId="0" fontId="303" fillId="83" borderId="67" xfId="9411" applyFont="1" applyFill="1" applyBorder="1" applyAlignment="1">
      <alignment wrapText="1"/>
    </xf>
    <xf numFmtId="0" fontId="303" fillId="83" borderId="67" xfId="9411" applyFont="1" applyFill="1" applyBorder="1" applyAlignment="1">
      <alignment horizontal="left" wrapText="1"/>
    </xf>
    <xf numFmtId="0" fontId="304" fillId="0" borderId="70" xfId="9411" applyFont="1" applyBorder="1" applyAlignment="1">
      <alignment horizontal="left"/>
    </xf>
    <xf numFmtId="0" fontId="304" fillId="0" borderId="70" xfId="9411" applyFont="1" applyBorder="1" applyAlignment="1">
      <alignment wrapText="1"/>
    </xf>
    <xf numFmtId="169" fontId="304" fillId="0" borderId="70" xfId="9411" applyNumberFormat="1" applyFont="1" applyBorder="1" applyAlignment="1">
      <alignment horizontal="right" wrapText="1"/>
    </xf>
    <xf numFmtId="0" fontId="304" fillId="0" borderId="72" xfId="9411" applyFont="1" applyBorder="1" applyAlignment="1">
      <alignment horizontal="right" wrapText="1"/>
    </xf>
    <xf numFmtId="0" fontId="303" fillId="83" borderId="67" xfId="9411" applyFont="1" applyFill="1" applyBorder="1" applyAlignment="1">
      <alignment horizontal="right" wrapText="1"/>
    </xf>
    <xf numFmtId="0" fontId="288" fillId="0" borderId="0" xfId="4" applyFont="1" applyAlignment="1"/>
    <xf numFmtId="0" fontId="307" fillId="76" borderId="0" xfId="4" applyFont="1" applyFill="1" applyAlignment="1">
      <alignment horizontal="left" vertical="center" wrapText="1"/>
    </xf>
    <xf numFmtId="0" fontId="303" fillId="83" borderId="67" xfId="9411" applyFont="1" applyFill="1" applyBorder="1"/>
    <xf numFmtId="169" fontId="303" fillId="83" borderId="67" xfId="9411" applyNumberFormat="1" applyFont="1" applyFill="1" applyBorder="1" applyAlignment="1">
      <alignment horizontal="right"/>
    </xf>
    <xf numFmtId="0" fontId="303" fillId="0" borderId="67" xfId="9411" applyFont="1" applyBorder="1"/>
    <xf numFmtId="169" fontId="303" fillId="0" borderId="67" xfId="9411" applyNumberFormat="1" applyFont="1" applyBorder="1" applyAlignment="1">
      <alignment horizontal="right"/>
    </xf>
    <xf numFmtId="221" fontId="288" fillId="0" borderId="0" xfId="4" applyNumberFormat="1" applyFont="1" applyAlignment="1"/>
    <xf numFmtId="0" fontId="317" fillId="0" borderId="0" xfId="0" applyFont="1" applyFill="1" applyBorder="1" applyAlignment="1">
      <alignment horizontal="left" vertical="top"/>
    </xf>
    <xf numFmtId="0" fontId="26" fillId="0" borderId="0" xfId="0" applyFont="1" applyFill="1" applyBorder="1" applyAlignment="1">
      <alignment horizontal="left" vertical="center" wrapText="1"/>
    </xf>
    <xf numFmtId="10" fontId="238" fillId="0" borderId="9" xfId="0" applyNumberFormat="1" applyFont="1" applyFill="1" applyBorder="1" applyAlignment="1">
      <alignment horizontal="center" vertical="center" wrapText="1"/>
    </xf>
    <xf numFmtId="0" fontId="30" fillId="0" borderId="48" xfId="0" applyFont="1" applyFill="1" applyBorder="1" applyAlignment="1">
      <alignment horizontal="right" wrapText="1"/>
    </xf>
    <xf numFmtId="0" fontId="20" fillId="0" borderId="0" xfId="9435"/>
    <xf numFmtId="0" fontId="36" fillId="0" borderId="0" xfId="1" applyFont="1" applyAlignment="1">
      <alignment horizontal="left" vertical="center" wrapText="1"/>
    </xf>
    <xf numFmtId="0" fontId="26" fillId="0" borderId="0" xfId="1" applyFont="1" applyAlignment="1">
      <alignment horizontal="left" vertical="center" wrapText="1"/>
    </xf>
    <xf numFmtId="0" fontId="272" fillId="0" borderId="0" xfId="1" applyFont="1" applyAlignment="1">
      <alignment horizontal="left"/>
    </xf>
    <xf numFmtId="0" fontId="272" fillId="0" borderId="0" xfId="1" applyFont="1" applyAlignment="1">
      <alignment horizontal="left" wrapText="1"/>
    </xf>
    <xf numFmtId="0" fontId="30" fillId="0" borderId="64" xfId="1" applyFont="1" applyBorder="1" applyAlignment="1">
      <alignment horizontal="left" vertical="center" wrapText="1"/>
    </xf>
    <xf numFmtId="0" fontId="30" fillId="0" borderId="0" xfId="1" applyFont="1" applyAlignment="1">
      <alignment horizontal="left" wrapText="1"/>
    </xf>
    <xf numFmtId="216" fontId="30" fillId="0" borderId="57" xfId="1" applyNumberFormat="1" applyFont="1" applyBorder="1" applyAlignment="1">
      <alignment horizontal="left" wrapText="1"/>
    </xf>
    <xf numFmtId="0" fontId="30" fillId="0" borderId="48" xfId="1" applyFont="1" applyBorder="1" applyAlignment="1">
      <alignment horizontal="right" vertical="center" wrapText="1"/>
    </xf>
    <xf numFmtId="0" fontId="36" fillId="0" borderId="3" xfId="1" applyFont="1" applyBorder="1" applyAlignment="1">
      <alignment horizontal="left" vertical="center" wrapText="1"/>
    </xf>
    <xf numFmtId="211" fontId="36" fillId="0" borderId="3" xfId="1" applyNumberFormat="1" applyFont="1" applyBorder="1" applyAlignment="1">
      <alignment horizontal="right" vertical="center" shrinkToFit="1"/>
    </xf>
    <xf numFmtId="0" fontId="234" fillId="0" borderId="2" xfId="1" applyFont="1" applyBorder="1" applyAlignment="1">
      <alignment horizontal="left" vertical="center" wrapText="1"/>
    </xf>
    <xf numFmtId="211" fontId="234" fillId="0" borderId="2" xfId="1" applyNumberFormat="1" applyFont="1" applyBorder="1" applyAlignment="1">
      <alignment horizontal="right" vertical="center" wrapText="1"/>
    </xf>
    <xf numFmtId="211" fontId="234" fillId="0" borderId="2" xfId="1" applyNumberFormat="1" applyFont="1" applyBorder="1" applyAlignment="1">
      <alignment horizontal="right" vertical="center" shrinkToFit="1"/>
    </xf>
    <xf numFmtId="0" fontId="276" fillId="0" borderId="2" xfId="1" applyFont="1" applyBorder="1" applyAlignment="1">
      <alignment horizontal="left" vertical="center" wrapText="1" indent="1"/>
    </xf>
    <xf numFmtId="0" fontId="272" fillId="0" borderId="0" xfId="1" applyFont="1" applyAlignment="1">
      <alignment horizontal="left"/>
    </xf>
    <xf numFmtId="0" fontId="272" fillId="0" borderId="0" xfId="1" applyFont="1" applyAlignment="1">
      <alignment horizontal="left" wrapText="1"/>
    </xf>
    <xf numFmtId="0" fontId="30" fillId="0" borderId="64" xfId="1" applyFont="1" applyBorder="1" applyAlignment="1">
      <alignment horizontal="left" vertical="center" wrapText="1"/>
    </xf>
    <xf numFmtId="216" fontId="30" fillId="0" borderId="57" xfId="1" applyNumberFormat="1" applyFont="1" applyBorder="1" applyAlignment="1">
      <alignment horizontal="left" wrapText="1"/>
    </xf>
    <xf numFmtId="0" fontId="30" fillId="0" borderId="48" xfId="1" applyFont="1" applyBorder="1" applyAlignment="1">
      <alignment horizontal="right" vertical="center" wrapText="1"/>
    </xf>
    <xf numFmtId="0" fontId="36" fillId="0" borderId="3" xfId="1" applyFont="1" applyBorder="1" applyAlignment="1">
      <alignment horizontal="left" vertical="center" wrapText="1"/>
    </xf>
    <xf numFmtId="211" fontId="36" fillId="0" borderId="3" xfId="1" applyNumberFormat="1" applyFont="1" applyBorder="1" applyAlignment="1">
      <alignment horizontal="right" vertical="center" shrinkToFit="1"/>
    </xf>
    <xf numFmtId="0" fontId="234" fillId="0" borderId="2" xfId="1" applyFont="1" applyBorder="1" applyAlignment="1">
      <alignment horizontal="left" vertical="center" wrapText="1"/>
    </xf>
    <xf numFmtId="217" fontId="36" fillId="82" borderId="3" xfId="1" applyNumberFormat="1" applyFont="1" applyFill="1" applyBorder="1" applyAlignment="1">
      <alignment horizontal="right" vertical="center" shrinkToFit="1"/>
    </xf>
    <xf numFmtId="0" fontId="276" fillId="0" borderId="2" xfId="1" applyFont="1" applyBorder="1" applyAlignment="1">
      <alignment horizontal="left" vertical="center" wrapText="1"/>
    </xf>
    <xf numFmtId="211" fontId="234" fillId="0" borderId="2" xfId="1" applyNumberFormat="1" applyFont="1" applyFill="1" applyBorder="1" applyAlignment="1">
      <alignment horizontal="right" vertical="center"/>
    </xf>
    <xf numFmtId="0" fontId="255" fillId="0" borderId="57" xfId="0" applyFont="1" applyBorder="1" applyAlignment="1">
      <alignment horizontal="left" wrapText="1"/>
    </xf>
    <xf numFmtId="0" fontId="238" fillId="0" borderId="0" xfId="0" applyFont="1" applyFill="1" applyBorder="1" applyAlignment="1">
      <alignment horizontal="left" vertical="center" wrapText="1" indent="1"/>
    </xf>
    <xf numFmtId="211" fontId="36" fillId="84" borderId="9" xfId="0" applyNumberFormat="1" applyFont="1" applyFill="1" applyBorder="1" applyAlignment="1">
      <alignment horizontal="right" vertical="center" shrinkToFit="1"/>
    </xf>
    <xf numFmtId="211" fontId="36" fillId="84" borderId="0" xfId="0" applyNumberFormat="1" applyFont="1" applyFill="1" applyBorder="1" applyAlignment="1">
      <alignment horizontal="right" vertical="center" shrinkToFit="1"/>
    </xf>
    <xf numFmtId="0" fontId="198" fillId="0" borderId="10" xfId="0" applyFont="1" applyFill="1" applyBorder="1" applyAlignment="1">
      <alignment horizontal="left" vertical="center" wrapText="1"/>
    </xf>
    <xf numFmtId="211" fontId="36" fillId="84" borderId="10" xfId="0" applyNumberFormat="1" applyFont="1" applyFill="1" applyBorder="1" applyAlignment="1">
      <alignment horizontal="right" vertical="center" shrinkToFit="1"/>
    </xf>
    <xf numFmtId="0" fontId="198" fillId="0" borderId="74" xfId="0" applyFont="1" applyFill="1" applyBorder="1" applyAlignment="1">
      <alignment horizontal="left" vertical="center" wrapText="1" indent="1"/>
    </xf>
    <xf numFmtId="211" fontId="36" fillId="0" borderId="74" xfId="0" applyNumberFormat="1" applyFont="1" applyFill="1" applyBorder="1" applyAlignment="1">
      <alignment horizontal="right" vertical="center" shrinkToFit="1"/>
    </xf>
    <xf numFmtId="211" fontId="36" fillId="84" borderId="74" xfId="0" applyNumberFormat="1" applyFont="1" applyFill="1" applyBorder="1" applyAlignment="1">
      <alignment horizontal="right" vertical="center" shrinkToFit="1"/>
    </xf>
    <xf numFmtId="0" fontId="229" fillId="0" borderId="0" xfId="0" applyFont="1" applyAlignment="1">
      <alignment horizontal="left"/>
    </xf>
    <xf numFmtId="0" fontId="256" fillId="0" borderId="0" xfId="0" applyFont="1" applyAlignment="1">
      <alignment horizontal="left" vertical="center" wrapText="1"/>
    </xf>
    <xf numFmtId="0" fontId="256" fillId="0" borderId="0" xfId="0" applyFont="1" applyAlignment="1">
      <alignment horizontal="right" vertical="center" wrapText="1"/>
    </xf>
    <xf numFmtId="0" fontId="256" fillId="0" borderId="0" xfId="0" applyFont="1" applyAlignment="1">
      <alignment horizontal="left" vertical="center"/>
    </xf>
    <xf numFmtId="0" fontId="255" fillId="0" borderId="57" xfId="0" applyFont="1" applyBorder="1" applyAlignment="1">
      <alignment horizontal="right" wrapText="1"/>
    </xf>
    <xf numFmtId="0" fontId="231" fillId="0" borderId="58" xfId="0" applyFont="1" applyBorder="1" applyAlignment="1">
      <alignment horizontal="left" wrapText="1"/>
    </xf>
    <xf numFmtId="211" fontId="231" fillId="0" borderId="58" xfId="0" applyNumberFormat="1" applyFont="1" applyBorder="1" applyAlignment="1">
      <alignment horizontal="right" shrinkToFit="1"/>
    </xf>
    <xf numFmtId="211" fontId="231" fillId="0" borderId="58" xfId="0" applyNumberFormat="1" applyFont="1" applyBorder="1" applyAlignment="1">
      <alignment horizontal="right" wrapText="1"/>
    </xf>
    <xf numFmtId="171" fontId="36" fillId="0" borderId="0" xfId="0" applyNumberFormat="1" applyFont="1" applyAlignment="1">
      <alignment horizontal="left" vertical="center" shrinkToFit="1"/>
    </xf>
    <xf numFmtId="171" fontId="36" fillId="0" borderId="9" xfId="0" applyNumberFormat="1" applyFont="1" applyBorder="1" applyAlignment="1">
      <alignment horizontal="left" vertical="center" shrinkToFit="1"/>
    </xf>
    <xf numFmtId="171" fontId="36" fillId="0" borderId="8" xfId="0" applyNumberFormat="1" applyFont="1" applyBorder="1" applyAlignment="1">
      <alignment horizontal="left" vertical="center" shrinkToFit="1"/>
    </xf>
    <xf numFmtId="211" fontId="36" fillId="0" borderId="8" xfId="0" applyNumberFormat="1" applyFont="1" applyBorder="1" applyAlignment="1">
      <alignment horizontal="right" vertical="center" shrinkToFit="1"/>
    </xf>
    <xf numFmtId="0" fontId="231" fillId="0" borderId="52" xfId="0" applyFont="1" applyBorder="1" applyAlignment="1">
      <alignment horizontal="left" wrapText="1"/>
    </xf>
    <xf numFmtId="211" fontId="231" fillId="0" borderId="52" xfId="0" applyNumberFormat="1" applyFont="1" applyBorder="1" applyAlignment="1">
      <alignment horizontal="right" shrinkToFit="1"/>
    </xf>
    <xf numFmtId="211" fontId="231" fillId="0" borderId="52" xfId="0" applyNumberFormat="1" applyFont="1" applyBorder="1" applyAlignment="1">
      <alignment horizontal="right" wrapText="1"/>
    </xf>
    <xf numFmtId="9" fontId="233" fillId="7" borderId="8" xfId="9388" applyFont="1" applyFill="1" applyBorder="1" applyAlignment="1">
      <alignment horizontal="right" vertical="center" shrinkToFit="1"/>
    </xf>
    <xf numFmtId="0" fontId="242" fillId="74" borderId="9" xfId="9151" applyFont="1" applyFill="1" applyBorder="1" applyAlignment="1">
      <alignment vertical="center" wrapText="1"/>
    </xf>
    <xf numFmtId="0" fontId="292" fillId="83" borderId="68" xfId="10028" applyFont="1" applyFill="1" applyBorder="1" applyAlignment="1">
      <alignment vertical="center" wrapText="1"/>
    </xf>
    <xf numFmtId="211" fontId="293" fillId="83" borderId="9" xfId="10028" applyNumberFormat="1" applyFont="1" applyFill="1" applyBorder="1" applyAlignment="1">
      <alignment horizontal="right" vertical="center" wrapText="1" shrinkToFit="1"/>
    </xf>
    <xf numFmtId="0" fontId="293" fillId="83" borderId="68" xfId="10028" applyFont="1" applyFill="1" applyBorder="1" applyAlignment="1">
      <alignment horizontal="center" vertical="center" wrapText="1"/>
    </xf>
    <xf numFmtId="0" fontId="299" fillId="6" borderId="67" xfId="10028" applyFont="1" applyFill="1" applyBorder="1" applyAlignment="1">
      <alignment horizontal="left" vertical="center" wrapText="1" indent="2"/>
    </xf>
    <xf numFmtId="169" fontId="296" fillId="6" borderId="67" xfId="10030" applyNumberFormat="1" applyFont="1" applyFill="1" applyBorder="1" applyAlignment="1">
      <alignment horizontal="right" vertical="center" wrapText="1"/>
    </xf>
    <xf numFmtId="0" fontId="293" fillId="6" borderId="68" xfId="10028" applyFont="1" applyFill="1" applyBorder="1" applyAlignment="1">
      <alignment horizontal="center" vertical="center" wrapText="1"/>
    </xf>
    <xf numFmtId="169" fontId="292" fillId="0" borderId="67" xfId="10028" applyNumberFormat="1" applyFont="1" applyBorder="1" applyAlignment="1">
      <alignment horizontal="center" vertical="center" wrapText="1"/>
    </xf>
    <xf numFmtId="0" fontId="299" fillId="83" borderId="67" xfId="10028" applyFont="1" applyFill="1" applyBorder="1" applyAlignment="1">
      <alignment horizontal="left" vertical="center" wrapText="1" indent="2"/>
    </xf>
    <xf numFmtId="169" fontId="296" fillId="84" borderId="67" xfId="10030" applyNumberFormat="1" applyFont="1" applyFill="1" applyBorder="1" applyAlignment="1">
      <alignment horizontal="right" vertical="center" wrapText="1"/>
    </xf>
    <xf numFmtId="169" fontId="298" fillId="83" borderId="67" xfId="10030" applyNumberFormat="1" applyFont="1" applyFill="1" applyBorder="1" applyAlignment="1">
      <alignment horizontal="center" vertical="center" wrapText="1"/>
    </xf>
    <xf numFmtId="169" fontId="298" fillId="0" borderId="67" xfId="10030" applyNumberFormat="1" applyFont="1" applyBorder="1" applyAlignment="1">
      <alignment horizontal="center" vertical="center" wrapText="1"/>
    </xf>
    <xf numFmtId="0" fontId="292" fillId="83" borderId="67" xfId="10028" applyFont="1" applyFill="1" applyBorder="1" applyAlignment="1">
      <alignment vertical="center" wrapText="1"/>
    </xf>
    <xf numFmtId="0" fontId="292" fillId="0" borderId="66" xfId="10028" applyFont="1" applyBorder="1" applyAlignment="1">
      <alignment vertical="center" wrapText="1"/>
    </xf>
    <xf numFmtId="211" fontId="293" fillId="6" borderId="9" xfId="10028" applyNumberFormat="1" applyFont="1" applyFill="1" applyBorder="1" applyAlignment="1">
      <alignment horizontal="right" vertical="center" wrapText="1" shrinkToFit="1"/>
    </xf>
    <xf numFmtId="0" fontId="295" fillId="7" borderId="0" xfId="10028" applyFont="1" applyFill="1" applyBorder="1" applyAlignment="1">
      <alignment vertical="center" wrapText="1"/>
    </xf>
    <xf numFmtId="169" fontId="294" fillId="7" borderId="0" xfId="10028" applyNumberFormat="1" applyFont="1" applyFill="1" applyBorder="1" applyAlignment="1">
      <alignment horizontal="center" vertical="center" wrapText="1"/>
    </xf>
    <xf numFmtId="10" fontId="293" fillId="6" borderId="9" xfId="10028" applyNumberFormat="1" applyFont="1" applyFill="1" applyBorder="1" applyAlignment="1">
      <alignment horizontal="right" vertical="center" wrapText="1" shrinkToFit="1"/>
    </xf>
    <xf numFmtId="10" fontId="293" fillId="83" borderId="9" xfId="10028" applyNumberFormat="1" applyFont="1" applyFill="1" applyBorder="1" applyAlignment="1">
      <alignment horizontal="right" vertical="center" wrapText="1" shrinkToFit="1"/>
    </xf>
    <xf numFmtId="0" fontId="238" fillId="0" borderId="0" xfId="1" applyFont="1" applyFill="1" applyBorder="1" applyAlignment="1">
      <alignment horizontal="left" vertical="center" wrapText="1"/>
    </xf>
    <xf numFmtId="0" fontId="238" fillId="0" borderId="9" xfId="1" applyFont="1" applyFill="1" applyBorder="1" applyAlignment="1">
      <alignment horizontal="left" vertical="center" wrapText="1"/>
    </xf>
    <xf numFmtId="0" fontId="21" fillId="0" borderId="0" xfId="1" applyFont="1" applyFill="1" applyBorder="1" applyAlignment="1">
      <alignment horizontal="left" vertical="top"/>
    </xf>
    <xf numFmtId="211" fontId="36" fillId="0" borderId="0" xfId="1" applyNumberFormat="1" applyFont="1" applyFill="1" applyBorder="1" applyAlignment="1">
      <alignment horizontal="right" vertical="center"/>
    </xf>
    <xf numFmtId="0" fontId="198" fillId="0" borderId="9" xfId="1" applyFont="1" applyFill="1" applyBorder="1" applyAlignment="1">
      <alignment horizontal="left" vertical="center" wrapText="1"/>
    </xf>
    <xf numFmtId="211" fontId="36" fillId="0" borderId="9" xfId="1" applyNumberFormat="1" applyFont="1" applyFill="1" applyBorder="1" applyAlignment="1">
      <alignment horizontal="right" vertical="center"/>
    </xf>
    <xf numFmtId="211" fontId="36" fillId="80" borderId="9" xfId="1" applyNumberFormat="1" applyFont="1" applyFill="1" applyBorder="1" applyAlignment="1">
      <alignment horizontal="right" vertical="center"/>
    </xf>
    <xf numFmtId="0" fontId="198" fillId="0" borderId="8" xfId="1" applyFont="1" applyFill="1" applyBorder="1" applyAlignment="1">
      <alignment horizontal="left" vertical="center" wrapText="1"/>
    </xf>
    <xf numFmtId="211" fontId="36" fillId="0" borderId="8" xfId="1" applyNumberFormat="1" applyFont="1" applyFill="1" applyBorder="1" applyAlignment="1">
      <alignment horizontal="right" vertical="center"/>
    </xf>
    <xf numFmtId="211" fontId="36" fillId="80" borderId="8" xfId="1" applyNumberFormat="1" applyFont="1" applyFill="1" applyBorder="1" applyAlignment="1">
      <alignment horizontal="right" vertical="center"/>
    </xf>
    <xf numFmtId="0" fontId="231" fillId="0" borderId="52" xfId="1" applyFont="1" applyFill="1" applyBorder="1" applyAlignment="1">
      <alignment horizontal="left" wrapText="1"/>
    </xf>
    <xf numFmtId="211" fontId="231" fillId="0" borderId="52" xfId="1" applyNumberFormat="1" applyFont="1" applyFill="1" applyBorder="1" applyAlignment="1">
      <alignment horizontal="right" vertical="center"/>
    </xf>
    <xf numFmtId="211" fontId="36" fillId="0" borderId="10" xfId="1" applyNumberFormat="1" applyFont="1" applyFill="1" applyBorder="1" applyAlignment="1">
      <alignment horizontal="right" vertical="center"/>
    </xf>
    <xf numFmtId="171" fontId="231" fillId="0" borderId="52" xfId="1" applyNumberFormat="1" applyFont="1" applyFill="1" applyBorder="1" applyAlignment="1">
      <alignment horizontal="right" vertical="center"/>
    </xf>
    <xf numFmtId="0" fontId="303" fillId="0" borderId="0" xfId="10035" applyFont="1" applyFill="1" applyBorder="1" applyAlignment="1">
      <alignment horizontal="left" vertical="center"/>
    </xf>
    <xf numFmtId="0" fontId="26" fillId="0" borderId="0" xfId="0" applyFont="1" applyFill="1" applyBorder="1" applyAlignment="1">
      <alignment horizontal="left" vertical="center" wrapText="1"/>
    </xf>
    <xf numFmtId="9" fontId="201" fillId="0" borderId="0" xfId="1" applyNumberFormat="1" applyFont="1" applyFill="1" applyBorder="1" applyAlignment="1">
      <alignment horizontal="right" vertical="center" shrinkToFit="1"/>
    </xf>
    <xf numFmtId="3" fontId="231" fillId="0" borderId="58" xfId="1" applyNumberFormat="1" applyFont="1" applyFill="1" applyBorder="1" applyAlignment="1">
      <alignment horizontal="right" wrapText="1"/>
    </xf>
    <xf numFmtId="9" fontId="36" fillId="0" borderId="9" xfId="9388" applyFont="1" applyFill="1" applyBorder="1" applyAlignment="1">
      <alignment horizontal="right" vertical="center" wrapText="1"/>
    </xf>
    <xf numFmtId="10" fontId="36" fillId="0" borderId="9" xfId="9388" applyNumberFormat="1" applyFont="1" applyFill="1" applyBorder="1" applyAlignment="1">
      <alignment horizontal="right" vertical="center" wrapText="1"/>
    </xf>
    <xf numFmtId="169" fontId="295" fillId="7" borderId="0" xfId="10028" applyNumberFormat="1" applyFont="1" applyFill="1" applyBorder="1" applyAlignment="1">
      <alignment horizontal="right" vertical="center" wrapText="1"/>
    </xf>
    <xf numFmtId="0" fontId="26" fillId="0" borderId="0" xfId="1" applyFont="1" applyFill="1" applyBorder="1" applyAlignment="1">
      <alignment horizontal="left" vertical="center"/>
    </xf>
    <xf numFmtId="0" fontId="238" fillId="0" borderId="0" xfId="1" applyFont="1" applyFill="1" applyBorder="1" applyAlignment="1">
      <alignment horizontal="left" vertical="center" wrapText="1"/>
    </xf>
    <xf numFmtId="0" fontId="238" fillId="0" borderId="9" xfId="1" applyFont="1" applyFill="1" applyBorder="1" applyAlignment="1">
      <alignment horizontal="left" vertical="center" wrapText="1"/>
    </xf>
    <xf numFmtId="3" fontId="7" fillId="0" borderId="0" xfId="9411" applyNumberFormat="1"/>
    <xf numFmtId="0" fontId="198" fillId="0" borderId="61" xfId="0" applyFont="1" applyFill="1" applyBorder="1" applyAlignment="1">
      <alignment horizontal="left" vertical="center" wrapText="1"/>
    </xf>
    <xf numFmtId="0" fontId="255" fillId="0" borderId="57" xfId="1" applyFont="1" applyFill="1" applyBorder="1" applyAlignment="1">
      <alignment horizontal="right" wrapText="1"/>
    </xf>
    <xf numFmtId="0" fontId="21" fillId="0" borderId="0" xfId="0" applyFont="1" applyAlignment="1">
      <alignment horizontal="left" vertical="top"/>
    </xf>
    <xf numFmtId="0" fontId="26" fillId="0" borderId="0" xfId="1" applyFont="1" applyFill="1" applyBorder="1" applyAlignment="1">
      <alignment horizontal="left" vertical="center"/>
    </xf>
    <xf numFmtId="0" fontId="238" fillId="0" borderId="0" xfId="1" applyFont="1" applyFill="1" applyBorder="1" applyAlignment="1">
      <alignment horizontal="left" vertical="center" wrapText="1"/>
    </xf>
    <xf numFmtId="0" fontId="238" fillId="0" borderId="9" xfId="1" applyFont="1" applyFill="1" applyBorder="1" applyAlignment="1">
      <alignment horizontal="left" vertical="center" wrapText="1"/>
    </xf>
    <xf numFmtId="0" fontId="255" fillId="0" borderId="57" xfId="1" applyFont="1" applyFill="1" applyBorder="1" applyAlignment="1">
      <alignment horizontal="left" wrapText="1"/>
    </xf>
    <xf numFmtId="0" fontId="34" fillId="75" borderId="0" xfId="1" applyFont="1" applyFill="1" applyBorder="1" applyAlignment="1">
      <alignment horizontal="left" vertical="center" wrapText="1"/>
    </xf>
    <xf numFmtId="0" fontId="255" fillId="0" borderId="57" xfId="0" applyFont="1" applyFill="1" applyBorder="1" applyAlignment="1">
      <alignment horizontal="right" wrapText="1"/>
    </xf>
    <xf numFmtId="0" fontId="26" fillId="0" borderId="0" xfId="1" applyFont="1" applyFill="1" applyBorder="1" applyAlignment="1">
      <alignment horizontal="left" vertical="center" wrapText="1"/>
    </xf>
    <xf numFmtId="0" fontId="26" fillId="0" borderId="0" xfId="1" applyFont="1" applyFill="1" applyBorder="1" applyAlignment="1">
      <alignment horizontal="left" vertical="center"/>
    </xf>
    <xf numFmtId="0" fontId="255" fillId="0" borderId="0" xfId="1" applyFont="1" applyFill="1" applyBorder="1" applyAlignment="1">
      <alignment horizontal="right" wrapText="1"/>
    </xf>
    <xf numFmtId="0" fontId="255" fillId="0" borderId="57" xfId="0" applyFont="1" applyFill="1" applyBorder="1" applyAlignment="1">
      <alignment horizontal="right" vertical="center" wrapText="1"/>
    </xf>
    <xf numFmtId="216" fontId="30" fillId="0" borderId="0" xfId="0" applyNumberFormat="1" applyFont="1" applyAlignment="1">
      <alignment horizontal="left" wrapText="1"/>
    </xf>
    <xf numFmtId="0" fontId="30" fillId="0" borderId="0" xfId="0" applyFont="1" applyAlignment="1">
      <alignment horizontal="right" wrapText="1"/>
    </xf>
    <xf numFmtId="0" fontId="36" fillId="0" borderId="2" xfId="0" applyFont="1" applyBorder="1" applyAlignment="1">
      <alignment horizontal="left" vertical="center" wrapText="1"/>
    </xf>
    <xf numFmtId="0" fontId="198" fillId="0" borderId="2" xfId="1" applyFont="1" applyFill="1" applyBorder="1" applyAlignment="1">
      <alignment horizontal="left" vertical="center" wrapText="1"/>
    </xf>
    <xf numFmtId="169" fontId="231" fillId="0" borderId="0" xfId="1" applyNumberFormat="1" applyFont="1" applyFill="1" applyBorder="1" applyAlignment="1">
      <alignment horizontal="right" shrinkToFit="1"/>
    </xf>
    <xf numFmtId="0" fontId="198" fillId="0" borderId="3" xfId="1" applyFont="1" applyFill="1" applyBorder="1" applyAlignment="1">
      <alignment horizontal="left" vertical="center" wrapText="1"/>
    </xf>
    <xf numFmtId="0" fontId="338" fillId="0" borderId="0" xfId="0" applyFont="1"/>
    <xf numFmtId="0" fontId="36" fillId="0" borderId="0" xfId="0" applyFont="1" applyAlignment="1">
      <alignment horizontal="left" vertical="top" wrapText="1"/>
    </xf>
    <xf numFmtId="0" fontId="47" fillId="0" borderId="0" xfId="0" applyFont="1" applyAlignment="1">
      <alignment horizontal="left" vertical="top"/>
    </xf>
    <xf numFmtId="0" fontId="44" fillId="0" borderId="0" xfId="0" applyFont="1" applyAlignment="1">
      <alignment horizontal="left" vertical="top"/>
    </xf>
    <xf numFmtId="0" fontId="21" fillId="0" borderId="0" xfId="0" applyFont="1" applyAlignment="1">
      <alignment horizontal="right" vertical="top"/>
    </xf>
    <xf numFmtId="0" fontId="36" fillId="0" borderId="9" xfId="0" applyFont="1" applyBorder="1" applyAlignment="1">
      <alignment horizontal="left" vertical="center"/>
    </xf>
    <xf numFmtId="49" fontId="255" fillId="0" borderId="3" xfId="1" applyNumberFormat="1" applyFont="1" applyFill="1" applyBorder="1" applyAlignment="1">
      <alignment horizontal="center"/>
    </xf>
    <xf numFmtId="0" fontId="231" fillId="0" borderId="58" xfId="0" applyFont="1" applyFill="1" applyBorder="1" applyAlignment="1">
      <alignment horizontal="left"/>
    </xf>
    <xf numFmtId="9" fontId="231" fillId="0" borderId="58" xfId="0" applyNumberFormat="1" applyFont="1" applyFill="1" applyBorder="1" applyAlignment="1">
      <alignment horizontal="center" shrinkToFit="1"/>
    </xf>
    <xf numFmtId="9" fontId="36" fillId="0" borderId="0" xfId="0" applyNumberFormat="1" applyFont="1" applyFill="1" applyBorder="1" applyAlignment="1">
      <alignment horizontal="center" vertical="center" shrinkToFit="1"/>
    </xf>
    <xf numFmtId="9" fontId="36" fillId="0" borderId="9" xfId="0" applyNumberFormat="1" applyFont="1" applyFill="1" applyBorder="1" applyAlignment="1">
      <alignment horizontal="center" vertical="center" shrinkToFit="1"/>
    </xf>
    <xf numFmtId="0" fontId="256" fillId="0" borderId="57" xfId="0" applyFont="1" applyBorder="1" applyAlignment="1">
      <alignment horizontal="left" wrapText="1"/>
    </xf>
    <xf numFmtId="166" fontId="36" fillId="0" borderId="2" xfId="0" applyNumberFormat="1" applyFont="1" applyBorder="1" applyAlignment="1">
      <alignment horizontal="right" vertical="center" shrinkToFit="1"/>
    </xf>
    <xf numFmtId="0" fontId="234" fillId="0" borderId="2" xfId="0" applyFont="1" applyBorder="1" applyAlignment="1">
      <alignment horizontal="left" vertical="center" wrapText="1"/>
    </xf>
    <xf numFmtId="223" fontId="36" fillId="0" borderId="2" xfId="0" applyNumberFormat="1" applyFont="1" applyBorder="1" applyAlignment="1">
      <alignment horizontal="right" vertical="center" wrapText="1"/>
    </xf>
    <xf numFmtId="3" fontId="36" fillId="0" borderId="2" xfId="0" applyNumberFormat="1" applyFont="1" applyBorder="1" applyAlignment="1">
      <alignment horizontal="right" vertical="center" shrinkToFit="1"/>
    </xf>
    <xf numFmtId="166" fontId="36" fillId="0" borderId="4" xfId="0" applyNumberFormat="1" applyFont="1" applyBorder="1" applyAlignment="1">
      <alignment horizontal="right" vertical="center" shrinkToFit="1"/>
    </xf>
    <xf numFmtId="0" fontId="23" fillId="79" borderId="0" xfId="0" applyFont="1" applyFill="1" applyBorder="1" applyAlignment="1">
      <alignment horizontal="left" vertical="center" wrapText="1"/>
    </xf>
    <xf numFmtId="3" fontId="34" fillId="79" borderId="0" xfId="0" applyNumberFormat="1" applyFont="1" applyFill="1" applyBorder="1" applyAlignment="1">
      <alignment horizontal="right" vertical="center" shrinkToFit="1"/>
    </xf>
    <xf numFmtId="3" fontId="231" fillId="0" borderId="52" xfId="1" applyNumberFormat="1" applyFont="1" applyFill="1" applyBorder="1" applyAlignment="1">
      <alignment horizontal="right" wrapText="1"/>
    </xf>
    <xf numFmtId="0" fontId="34" fillId="101" borderId="8" xfId="0" applyFont="1" applyFill="1" applyBorder="1" applyAlignment="1">
      <alignment horizontal="left" vertical="center" wrapText="1"/>
    </xf>
    <xf numFmtId="10" fontId="34" fillId="101" borderId="8" xfId="0" applyNumberFormat="1" applyFont="1" applyFill="1" applyBorder="1" applyAlignment="1">
      <alignment horizontal="right" vertical="center" shrinkToFit="1"/>
    </xf>
    <xf numFmtId="3" fontId="287" fillId="7" borderId="0" xfId="9411" applyNumberFormat="1" applyFont="1" applyFill="1" applyBorder="1" applyAlignment="1">
      <alignment vertical="center" wrapText="1"/>
    </xf>
    <xf numFmtId="10" fontId="36" fillId="0" borderId="10" xfId="10027" applyNumberFormat="1" applyFont="1" applyFill="1" applyBorder="1" applyAlignment="1">
      <alignment horizontal="right" vertical="center"/>
    </xf>
    <xf numFmtId="10" fontId="36" fillId="80" borderId="10" xfId="10027" applyNumberFormat="1" applyFont="1" applyFill="1" applyBorder="1" applyAlignment="1">
      <alignment horizontal="right" vertical="center"/>
    </xf>
    <xf numFmtId="10" fontId="36" fillId="0" borderId="9" xfId="10027" applyNumberFormat="1" applyFont="1" applyFill="1" applyBorder="1" applyAlignment="1">
      <alignment horizontal="right" vertical="center"/>
    </xf>
    <xf numFmtId="10" fontId="36" fillId="80" borderId="9" xfId="10027" applyNumberFormat="1" applyFont="1" applyFill="1" applyBorder="1" applyAlignment="1">
      <alignment horizontal="right" vertical="center"/>
    </xf>
    <xf numFmtId="10" fontId="36" fillId="0" borderId="8" xfId="10027" applyNumberFormat="1" applyFont="1" applyFill="1" applyBorder="1" applyAlignment="1">
      <alignment horizontal="right" vertical="center"/>
    </xf>
    <xf numFmtId="10" fontId="36" fillId="80" borderId="8" xfId="10027" applyNumberFormat="1" applyFont="1" applyFill="1" applyBorder="1" applyAlignment="1">
      <alignment horizontal="right" vertical="center"/>
    </xf>
    <xf numFmtId="0" fontId="231" fillId="0" borderId="53" xfId="10" applyFont="1" applyBorder="1" applyAlignment="1">
      <alignment horizontal="left" wrapText="1"/>
    </xf>
    <xf numFmtId="0" fontId="36" fillId="0" borderId="0" xfId="10" applyFont="1" applyAlignment="1">
      <alignment horizontal="left" vertical="center" wrapText="1"/>
    </xf>
    <xf numFmtId="0" fontId="36" fillId="0" borderId="9" xfId="10" applyFont="1" applyBorder="1" applyAlignment="1">
      <alignment horizontal="left" vertical="center" wrapText="1"/>
    </xf>
    <xf numFmtId="0" fontId="36" fillId="0" borderId="9" xfId="10" applyFont="1" applyBorder="1" applyAlignment="1">
      <alignment horizontal="left" vertical="center" wrapText="1" indent="2"/>
    </xf>
    <xf numFmtId="0" fontId="231" fillId="0" borderId="52" xfId="10" applyFont="1" applyBorder="1" applyAlignment="1">
      <alignment horizontal="left" wrapText="1"/>
    </xf>
    <xf numFmtId="0" fontId="34" fillId="79" borderId="0" xfId="10" applyFont="1" applyFill="1" applyAlignment="1">
      <alignment horizontal="left" vertical="center" wrapText="1"/>
    </xf>
    <xf numFmtId="0" fontId="34" fillId="101" borderId="0" xfId="10" applyFont="1" applyFill="1" applyAlignment="1">
      <alignment horizontal="left" vertical="center" wrapText="1"/>
    </xf>
    <xf numFmtId="211" fontId="231" fillId="0" borderId="53" xfId="0" applyNumberFormat="1" applyFont="1" applyBorder="1" applyAlignment="1">
      <alignment horizontal="right" vertical="center" wrapText="1" shrinkToFit="1"/>
    </xf>
    <xf numFmtId="211" fontId="231" fillId="0" borderId="53" xfId="0" applyNumberFormat="1" applyFont="1" applyBorder="1" applyAlignment="1">
      <alignment horizontal="right" wrapText="1" shrinkToFit="1"/>
    </xf>
    <xf numFmtId="211" fontId="36" fillId="0" borderId="0" xfId="0" applyNumberFormat="1" applyFont="1" applyAlignment="1">
      <alignment horizontal="right" vertical="center" wrapText="1" shrinkToFit="1"/>
    </xf>
    <xf numFmtId="211" fontId="36" fillId="0" borderId="9" xfId="0" applyNumberFormat="1" applyFont="1" applyBorder="1" applyAlignment="1">
      <alignment horizontal="right" vertical="center" wrapText="1" shrinkToFit="1"/>
    </xf>
    <xf numFmtId="211" fontId="36" fillId="0" borderId="9" xfId="10" applyNumberFormat="1" applyFont="1" applyBorder="1" applyAlignment="1">
      <alignment horizontal="right" vertical="center" wrapText="1" shrinkToFit="1"/>
    </xf>
    <xf numFmtId="211" fontId="231" fillId="0" borderId="52" xfId="0" applyNumberFormat="1" applyFont="1" applyBorder="1" applyAlignment="1">
      <alignment horizontal="right" wrapText="1" shrinkToFit="1"/>
    </xf>
    <xf numFmtId="211" fontId="23" fillId="79" borderId="0" xfId="0" applyNumberFormat="1" applyFont="1" applyFill="1" applyAlignment="1">
      <alignment horizontal="right" vertical="center" wrapText="1" shrinkToFit="1"/>
    </xf>
    <xf numFmtId="211" fontId="34" fillId="101" borderId="0" xfId="0" applyNumberFormat="1" applyFont="1" applyFill="1" applyAlignment="1">
      <alignment horizontal="right" vertical="center" wrapText="1" shrinkToFit="1"/>
    </xf>
    <xf numFmtId="169" fontId="198" fillId="0" borderId="0" xfId="1" applyNumberFormat="1" applyFont="1" applyFill="1" applyBorder="1" applyAlignment="1">
      <alignment horizontal="left" vertical="center" wrapText="1"/>
    </xf>
    <xf numFmtId="169" fontId="198" fillId="0" borderId="9" xfId="1" applyNumberFormat="1" applyFont="1" applyFill="1" applyBorder="1" applyAlignment="1">
      <alignment horizontal="left" vertical="center" wrapText="1"/>
    </xf>
    <xf numFmtId="0" fontId="198" fillId="0" borderId="9" xfId="1" applyFont="1" applyFill="1" applyBorder="1" applyAlignment="1">
      <alignment horizontal="left" vertical="center" wrapText="1" indent="1"/>
    </xf>
    <xf numFmtId="0" fontId="257" fillId="0" borderId="0" xfId="0" applyFont="1" applyBorder="1" applyAlignment="1">
      <alignment vertical="center" wrapText="1"/>
    </xf>
    <xf numFmtId="0" fontId="234" fillId="0" borderId="9" xfId="0" applyFont="1" applyBorder="1" applyAlignment="1">
      <alignment horizontal="left" vertical="center" wrapText="1" indent="1"/>
    </xf>
    <xf numFmtId="0" fontId="0" fillId="0" borderId="0" xfId="0"/>
    <xf numFmtId="0" fontId="198" fillId="0" borderId="10" xfId="1" applyFont="1" applyFill="1" applyBorder="1" applyAlignment="1">
      <alignment horizontal="left" vertical="center" wrapText="1"/>
    </xf>
    <xf numFmtId="0" fontId="30" fillId="0" borderId="57" xfId="0" applyFont="1" applyBorder="1" applyAlignment="1">
      <alignment horizontal="left" wrapText="1"/>
    </xf>
    <xf numFmtId="0" fontId="21" fillId="0" borderId="0" xfId="0" applyFont="1" applyAlignment="1">
      <alignment horizontal="left" vertical="top"/>
    </xf>
    <xf numFmtId="0" fontId="44" fillId="0" borderId="0" xfId="0" applyFont="1" applyAlignment="1">
      <alignment horizontal="left" vertical="top" wrapText="1"/>
    </xf>
    <xf numFmtId="0" fontId="21" fillId="0" borderId="0" xfId="0" applyFont="1" applyAlignment="1">
      <alignment horizontal="right" vertical="top" wrapText="1"/>
    </xf>
    <xf numFmtId="0" fontId="32" fillId="0" borderId="3" xfId="1" applyFont="1" applyBorder="1" applyAlignment="1">
      <alignment horizontal="left" vertical="top" wrapText="1"/>
    </xf>
    <xf numFmtId="0" fontId="310" fillId="0" borderId="0" xfId="22" applyFont="1"/>
    <xf numFmtId="0" fontId="233" fillId="101" borderId="8" xfId="22" applyFont="1" applyFill="1" applyBorder="1" applyAlignment="1">
      <alignment horizontal="left" vertical="center" wrapText="1"/>
    </xf>
    <xf numFmtId="0" fontId="342" fillId="0" borderId="80" xfId="9" applyFont="1" applyBorder="1" applyAlignment="1">
      <alignment horizontal="left" vertical="center" wrapText="1"/>
    </xf>
    <xf numFmtId="0" fontId="231" fillId="0" borderId="53" xfId="0" applyFont="1" applyFill="1" applyBorder="1" applyAlignment="1">
      <alignment horizontal="left" vertical="center" wrapText="1"/>
    </xf>
    <xf numFmtId="0" fontId="287" fillId="7" borderId="0" xfId="10028" applyFont="1" applyFill="1" applyBorder="1" applyAlignment="1">
      <alignment vertical="center" wrapText="1"/>
    </xf>
    <xf numFmtId="169" fontId="287" fillId="7" borderId="0" xfId="10028" applyNumberFormat="1" applyFont="1" applyFill="1" applyBorder="1" applyAlignment="1">
      <alignment horizontal="right" vertical="center" wrapText="1"/>
    </xf>
    <xf numFmtId="169" fontId="309" fillId="7" borderId="0" xfId="10028" applyNumberFormat="1" applyFont="1" applyFill="1" applyBorder="1" applyAlignment="1">
      <alignment horizontal="center" vertical="center" wrapText="1"/>
    </xf>
    <xf numFmtId="0" fontId="349" fillId="79" borderId="0" xfId="0" applyFont="1" applyFill="1" applyBorder="1" applyAlignment="1">
      <alignment horizontal="left" vertical="center" wrapText="1"/>
    </xf>
    <xf numFmtId="3" fontId="295" fillId="79" borderId="0" xfId="0" applyNumberFormat="1" applyFont="1" applyFill="1" applyBorder="1" applyAlignment="1">
      <alignment horizontal="right" vertical="center" shrinkToFit="1"/>
    </xf>
    <xf numFmtId="3" fontId="295" fillId="75" borderId="0" xfId="0" applyNumberFormat="1" applyFont="1" applyFill="1" applyBorder="1" applyAlignment="1">
      <alignment horizontal="right" vertical="center" shrinkToFit="1"/>
    </xf>
    <xf numFmtId="0" fontId="295" fillId="75" borderId="0" xfId="10028" applyFont="1" applyFill="1" applyBorder="1" applyAlignment="1">
      <alignment vertical="center" wrapText="1"/>
    </xf>
    <xf numFmtId="169" fontId="295" fillId="75" borderId="0" xfId="10028" applyNumberFormat="1" applyFont="1" applyFill="1" applyBorder="1" applyAlignment="1">
      <alignment horizontal="right" vertical="center" wrapText="1"/>
    </xf>
    <xf numFmtId="169" fontId="294" fillId="75" borderId="0" xfId="10028" applyNumberFormat="1" applyFont="1" applyFill="1" applyBorder="1" applyAlignment="1">
      <alignment horizontal="center" vertical="center" wrapText="1"/>
    </xf>
    <xf numFmtId="0" fontId="348" fillId="7" borderId="0" xfId="10028" applyFont="1" applyFill="1" applyBorder="1" applyAlignment="1">
      <alignment vertical="center" wrapText="1"/>
    </xf>
    <xf numFmtId="0" fontId="47" fillId="6" borderId="73" xfId="0" applyFont="1" applyFill="1" applyBorder="1" applyAlignment="1">
      <alignment vertical="center" wrapText="1"/>
    </xf>
    <xf numFmtId="0" fontId="47" fillId="6" borderId="73" xfId="0" applyFont="1" applyFill="1" applyBorder="1" applyAlignment="1">
      <alignment horizontal="center" vertical="center" wrapText="1"/>
    </xf>
    <xf numFmtId="0" fontId="32" fillId="0" borderId="0" xfId="0" applyFont="1" applyBorder="1" applyAlignment="1">
      <alignment horizontal="left" vertical="top"/>
    </xf>
    <xf numFmtId="0" fontId="26" fillId="0" borderId="0" xfId="1" applyFont="1" applyFill="1" applyBorder="1" applyAlignment="1">
      <alignment horizontal="left" vertical="center"/>
    </xf>
    <xf numFmtId="0" fontId="230" fillId="0" borderId="48" xfId="1" applyFont="1" applyFill="1" applyBorder="1" applyAlignment="1">
      <alignment horizontal="right" vertical="center" wrapText="1"/>
    </xf>
    <xf numFmtId="0" fontId="235" fillId="0" borderId="0" xfId="1" applyFont="1" applyFill="1" applyBorder="1" applyAlignment="1">
      <alignment horizontal="left"/>
    </xf>
    <xf numFmtId="0" fontId="30" fillId="0" borderId="48" xfId="1" applyFont="1" applyBorder="1" applyAlignment="1">
      <alignment horizontal="center" vertical="center" wrapText="1"/>
    </xf>
    <xf numFmtId="0" fontId="257" fillId="0" borderId="0" xfId="0" applyFont="1" applyBorder="1" applyAlignment="1">
      <alignment horizontal="center" vertical="center" wrapText="1"/>
    </xf>
    <xf numFmtId="169" fontId="34" fillId="79" borderId="0" xfId="0" applyNumberFormat="1" applyFont="1" applyFill="1" applyBorder="1" applyAlignment="1">
      <alignment vertical="center" shrinkToFit="1"/>
    </xf>
    <xf numFmtId="169" fontId="34" fillId="75" borderId="0" xfId="1" applyNumberFormat="1" applyFont="1" applyFill="1" applyBorder="1" applyAlignment="1">
      <alignment vertical="center" shrinkToFit="1"/>
    </xf>
    <xf numFmtId="169" fontId="231" fillId="0" borderId="53" xfId="0" applyNumberFormat="1" applyFont="1" applyBorder="1" applyAlignment="1">
      <alignment shrinkToFit="1"/>
    </xf>
    <xf numFmtId="169" fontId="36" fillId="0" borderId="0" xfId="0" applyNumberFormat="1" applyFont="1" applyAlignment="1">
      <alignment vertical="center" wrapText="1"/>
    </xf>
    <xf numFmtId="169" fontId="36" fillId="0" borderId="0" xfId="0" applyNumberFormat="1" applyFont="1" applyAlignment="1">
      <alignment vertical="center" shrinkToFit="1"/>
    </xf>
    <xf numFmtId="169" fontId="36" fillId="0" borderId="9" xfId="0" applyNumberFormat="1" applyFont="1" applyBorder="1" applyAlignment="1">
      <alignment vertical="center" wrapText="1"/>
    </xf>
    <xf numFmtId="169" fontId="36" fillId="0" borderId="9" xfId="0" applyNumberFormat="1" applyFont="1" applyBorder="1" applyAlignment="1">
      <alignment vertical="center" shrinkToFit="1"/>
    </xf>
    <xf numFmtId="0" fontId="257" fillId="0" borderId="81" xfId="0" applyFont="1" applyBorder="1" applyAlignment="1">
      <alignment vertical="center" wrapText="1"/>
    </xf>
    <xf numFmtId="169" fontId="36" fillId="0" borderId="10" xfId="0" applyNumberFormat="1" applyFont="1" applyBorder="1" applyAlignment="1">
      <alignment vertical="center" wrapText="1"/>
    </xf>
    <xf numFmtId="169" fontId="234" fillId="0" borderId="9" xfId="0" applyNumberFormat="1" applyFont="1" applyBorder="1" applyAlignment="1">
      <alignment vertical="center" wrapText="1"/>
    </xf>
    <xf numFmtId="211" fontId="36" fillId="80" borderId="0" xfId="1" applyNumberFormat="1" applyFont="1" applyFill="1" applyBorder="1" applyAlignment="1">
      <alignment horizontal="right" vertical="center" shrinkToFit="1"/>
    </xf>
    <xf numFmtId="211" fontId="36" fillId="0" borderId="8" xfId="1" applyNumberFormat="1" applyFont="1" applyFill="1" applyBorder="1" applyAlignment="1">
      <alignment vertical="center" wrapText="1"/>
    </xf>
    <xf numFmtId="0" fontId="212" fillId="105" borderId="0" xfId="1" applyFont="1" applyFill="1" applyBorder="1" applyAlignment="1">
      <alignment horizontal="left" vertical="center" wrapText="1"/>
    </xf>
    <xf numFmtId="211" fontId="34" fillId="105" borderId="0" xfId="1" applyNumberFormat="1" applyFont="1" applyFill="1" applyBorder="1" applyAlignment="1">
      <alignment horizontal="right" vertical="center" wrapText="1"/>
    </xf>
    <xf numFmtId="211" fontId="34" fillId="105" borderId="0" xfId="1" applyNumberFormat="1" applyFont="1" applyFill="1" applyBorder="1" applyAlignment="1">
      <alignment vertical="center" wrapText="1"/>
    </xf>
    <xf numFmtId="0" fontId="248" fillId="74" borderId="9" xfId="9151" applyFont="1" applyFill="1" applyBorder="1" applyAlignment="1">
      <alignment horizontal="left" vertical="center" wrapText="1" indent="2"/>
    </xf>
    <xf numFmtId="1" fontId="255" fillId="0" borderId="0" xfId="1" applyNumberFormat="1" applyFont="1" applyFill="1" applyBorder="1" applyAlignment="1">
      <alignment shrinkToFit="1"/>
    </xf>
    <xf numFmtId="211" fontId="36" fillId="78" borderId="9" xfId="0" applyNumberFormat="1" applyFont="1" applyFill="1" applyBorder="1" applyAlignment="1">
      <alignment horizontal="right" vertical="center" wrapText="1"/>
    </xf>
    <xf numFmtId="211" fontId="234" fillId="78" borderId="0" xfId="0" applyNumberFormat="1" applyFont="1" applyFill="1" applyBorder="1" applyAlignment="1">
      <alignment horizontal="right" vertical="center" wrapText="1"/>
    </xf>
    <xf numFmtId="0" fontId="255" fillId="0" borderId="0" xfId="1" applyFont="1" applyFill="1" applyBorder="1" applyAlignment="1">
      <alignment horizontal="center" wrapText="1"/>
    </xf>
    <xf numFmtId="0" fontId="337" fillId="0" borderId="73" xfId="0" applyFont="1" applyBorder="1" applyAlignment="1">
      <alignment vertical="center" wrapText="1"/>
    </xf>
    <xf numFmtId="3" fontId="238" fillId="0" borderId="9" xfId="0" applyNumberFormat="1" applyFont="1" applyFill="1" applyBorder="1" applyAlignment="1">
      <alignment horizontal="center" vertical="center" wrapText="1"/>
    </xf>
    <xf numFmtId="3" fontId="231" fillId="0" borderId="53" xfId="0" applyNumberFormat="1" applyFont="1" applyFill="1" applyBorder="1" applyAlignment="1">
      <alignment horizontal="left" wrapText="1"/>
    </xf>
    <xf numFmtId="211" fontId="36" fillId="78" borderId="0" xfId="1" applyNumberFormat="1" applyFont="1" applyFill="1" applyBorder="1" applyAlignment="1">
      <alignment horizontal="right" vertical="center" shrinkToFit="1"/>
    </xf>
    <xf numFmtId="211" fontId="36" fillId="78" borderId="8" xfId="1" applyNumberFormat="1" applyFont="1" applyFill="1" applyBorder="1" applyAlignment="1">
      <alignment horizontal="right" vertical="center" shrinkToFit="1"/>
    </xf>
    <xf numFmtId="0" fontId="198" fillId="0" borderId="9" xfId="0" applyFont="1" applyFill="1" applyBorder="1" applyAlignment="1">
      <alignment horizontal="left" vertical="center" wrapText="1" indent="1"/>
    </xf>
    <xf numFmtId="10" fontId="36" fillId="0" borderId="10" xfId="9388" applyNumberFormat="1" applyFont="1" applyFill="1" applyBorder="1" applyAlignment="1">
      <alignment horizontal="right" vertical="center" wrapText="1"/>
    </xf>
    <xf numFmtId="0" fontId="21" fillId="0" borderId="0" xfId="0" applyFont="1" applyAlignment="1">
      <alignment horizontal="left" vertical="top"/>
    </xf>
    <xf numFmtId="0" fontId="234" fillId="0" borderId="0" xfId="0" applyFont="1" applyBorder="1" applyAlignment="1">
      <alignment horizontal="left" vertical="center" wrapText="1"/>
    </xf>
    <xf numFmtId="0" fontId="21" fillId="0" borderId="0" xfId="0" applyFont="1" applyAlignment="1">
      <alignment horizontal="left" vertical="top"/>
    </xf>
    <xf numFmtId="3" fontId="303" fillId="83" borderId="67" xfId="9411" applyNumberFormat="1" applyFont="1" applyFill="1" applyBorder="1" applyAlignment="1">
      <alignment horizontal="left" vertical="center" wrapText="1"/>
    </xf>
    <xf numFmtId="3" fontId="303" fillId="0" borderId="67" xfId="9416" applyNumberFormat="1" applyFont="1" applyFill="1" applyBorder="1" applyAlignment="1">
      <alignment horizontal="left" vertical="center" wrapText="1"/>
    </xf>
    <xf numFmtId="14" fontId="303" fillId="83" borderId="67" xfId="9411" applyNumberFormat="1" applyFont="1" applyFill="1" applyBorder="1" applyAlignment="1">
      <alignment horizontal="left" vertical="center" wrapText="1"/>
    </xf>
    <xf numFmtId="0" fontId="304" fillId="83" borderId="70" xfId="9411" applyFont="1" applyFill="1" applyBorder="1" applyAlignment="1">
      <alignment vertical="center" wrapText="1"/>
    </xf>
    <xf numFmtId="0" fontId="304" fillId="83" borderId="70" xfId="9411" applyFont="1" applyFill="1" applyBorder="1" applyAlignment="1">
      <alignment horizontal="left" vertical="center" wrapText="1"/>
    </xf>
    <xf numFmtId="0" fontId="303" fillId="0" borderId="69" xfId="9411" applyFont="1" applyFill="1" applyBorder="1" applyAlignment="1">
      <alignment vertical="center" wrapText="1"/>
    </xf>
    <xf numFmtId="0" fontId="303" fillId="0" borderId="69" xfId="9411" applyFont="1" applyFill="1" applyBorder="1" applyAlignment="1">
      <alignment horizontal="left" vertical="center" wrapText="1"/>
    </xf>
    <xf numFmtId="219" fontId="303" fillId="83" borderId="67" xfId="9414" applyNumberFormat="1" applyFont="1" applyFill="1" applyBorder="1" applyAlignment="1">
      <alignment horizontal="left" vertical="center" wrapText="1"/>
    </xf>
    <xf numFmtId="0" fontId="36" fillId="0" borderId="10" xfId="1" applyNumberFormat="1" applyFont="1" applyFill="1" applyBorder="1" applyAlignment="1">
      <alignment horizontal="right" vertical="center" wrapText="1"/>
    </xf>
    <xf numFmtId="3" fontId="36" fillId="0" borderId="10" xfId="1" applyNumberFormat="1" applyFont="1" applyFill="1" applyBorder="1" applyAlignment="1">
      <alignment horizontal="right" vertical="center" wrapText="1"/>
    </xf>
    <xf numFmtId="3" fontId="23" fillId="75" borderId="0" xfId="1" applyNumberFormat="1" applyFont="1" applyFill="1" applyBorder="1" applyAlignment="1">
      <alignment horizontal="right" vertical="center" shrinkToFit="1"/>
    </xf>
    <xf numFmtId="3" fontId="273" fillId="75" borderId="0" xfId="1" applyNumberFormat="1" applyFont="1" applyFill="1" applyBorder="1" applyAlignment="1">
      <alignment horizontal="right" vertical="center" wrapText="1"/>
    </xf>
    <xf numFmtId="3" fontId="34" fillId="7" borderId="0" xfId="1" applyNumberFormat="1" applyFont="1" applyFill="1" applyBorder="1" applyAlignment="1">
      <alignment horizontal="right" vertical="center" shrinkToFit="1"/>
    </xf>
    <xf numFmtId="3" fontId="34" fillId="7" borderId="9" xfId="1" applyNumberFormat="1" applyFont="1" applyFill="1" applyBorder="1" applyAlignment="1">
      <alignment horizontal="right" vertical="center" shrinkToFit="1"/>
    </xf>
    <xf numFmtId="0" fontId="234" fillId="102" borderId="0" xfId="0" applyFont="1" applyFill="1" applyBorder="1" applyAlignment="1">
      <alignment vertical="center" wrapText="1"/>
    </xf>
    <xf numFmtId="0" fontId="32" fillId="0" borderId="0" xfId="0" applyFont="1" applyBorder="1" applyAlignment="1">
      <alignment vertical="top"/>
    </xf>
    <xf numFmtId="10" fontId="303" fillId="83" borderId="67" xfId="9388" applyNumberFormat="1" applyFont="1" applyFill="1" applyBorder="1" applyAlignment="1">
      <alignment horizontal="right" wrapText="1"/>
    </xf>
    <xf numFmtId="10" fontId="303" fillId="0" borderId="67" xfId="9388" applyNumberFormat="1" applyFont="1" applyBorder="1" applyAlignment="1">
      <alignment horizontal="right" wrapText="1"/>
    </xf>
    <xf numFmtId="224" fontId="36" fillId="0" borderId="9" xfId="1" applyNumberFormat="1" applyFont="1" applyFill="1" applyBorder="1" applyAlignment="1">
      <alignment horizontal="right" vertical="center" wrapText="1"/>
    </xf>
    <xf numFmtId="0" fontId="198" fillId="0" borderId="9" xfId="1" applyFont="1" applyFill="1" applyBorder="1" applyAlignment="1">
      <alignment horizontal="left" vertical="center" wrapText="1" indent="2"/>
    </xf>
    <xf numFmtId="10" fontId="36" fillId="0" borderId="0" xfId="9388" applyNumberFormat="1" applyFont="1" applyFill="1" applyBorder="1" applyAlignment="1">
      <alignment horizontal="left" vertical="center"/>
    </xf>
    <xf numFmtId="0" fontId="255" fillId="0" borderId="57" xfId="0" applyFont="1" applyFill="1" applyBorder="1" applyAlignment="1">
      <alignment horizontal="right" vertical="center" wrapText="1"/>
    </xf>
    <xf numFmtId="0" fontId="255" fillId="0" borderId="57" xfId="1" applyFont="1" applyFill="1" applyBorder="1" applyAlignment="1">
      <alignment horizontal="right" wrapText="1"/>
    </xf>
    <xf numFmtId="0" fontId="255" fillId="0" borderId="57" xfId="0" applyFont="1" applyFill="1" applyBorder="1" applyAlignment="1">
      <alignment horizontal="right" vertical="center" wrapText="1"/>
    </xf>
    <xf numFmtId="0" fontId="26" fillId="0" borderId="0" xfId="1" applyFont="1" applyFill="1" applyBorder="1" applyAlignment="1">
      <alignment horizontal="left" vertical="center"/>
    </xf>
    <xf numFmtId="0" fontId="26" fillId="0" borderId="0" xfId="1" applyFont="1" applyFill="1" applyBorder="1" applyAlignment="1">
      <alignment horizontal="left" vertical="center"/>
    </xf>
    <xf numFmtId="211" fontId="36" fillId="74" borderId="9" xfId="9151" applyNumberFormat="1" applyFont="1" applyFill="1" applyBorder="1" applyAlignment="1">
      <alignment horizontal="right" vertical="center"/>
    </xf>
    <xf numFmtId="9" fontId="36" fillId="74" borderId="0" xfId="9152" applyNumberFormat="1" applyFont="1" applyFill="1" applyBorder="1" applyAlignment="1">
      <alignment horizontal="right" vertical="center"/>
    </xf>
    <xf numFmtId="0" fontId="354" fillId="0" borderId="67" xfId="9411" applyFont="1" applyFill="1" applyBorder="1" applyAlignment="1">
      <alignment horizontal="left" vertical="center" wrapText="1"/>
    </xf>
    <xf numFmtId="211" fontId="0" fillId="0" borderId="0" xfId="0" applyNumberFormat="1" applyAlignment="1"/>
    <xf numFmtId="0" fontId="21" fillId="0" borderId="0" xfId="0" applyFont="1" applyAlignment="1">
      <alignment horizontal="left" vertical="top"/>
    </xf>
    <xf numFmtId="0" fontId="30" fillId="0" borderId="48" xfId="1" applyFont="1" applyBorder="1" applyAlignment="1">
      <alignment horizontal="center" vertical="center" wrapText="1"/>
    </xf>
    <xf numFmtId="0" fontId="343" fillId="0" borderId="80" xfId="1" applyFont="1" applyBorder="1" applyAlignment="1">
      <alignment horizontal="left" vertical="center" wrapText="1"/>
    </xf>
    <xf numFmtId="0" fontId="285" fillId="0" borderId="0" xfId="10" applyFont="1" applyAlignment="1">
      <alignment horizontal="left"/>
    </xf>
    <xf numFmtId="0" fontId="269" fillId="0" borderId="0" xfId="10" applyFont="1" applyAlignment="1">
      <alignment horizontal="left"/>
    </xf>
    <xf numFmtId="0" fontId="234" fillId="103" borderId="0" xfId="0" applyFont="1" applyFill="1" applyBorder="1" applyAlignment="1">
      <alignment horizontal="left" vertical="center" wrapText="1"/>
    </xf>
    <xf numFmtId="0" fontId="44" fillId="2" borderId="0" xfId="0" applyFont="1" applyFill="1" applyBorder="1" applyAlignment="1">
      <alignment horizontal="left" vertical="top" wrapText="1"/>
    </xf>
    <xf numFmtId="0" fontId="255" fillId="0" borderId="57" xfId="0" applyFont="1" applyFill="1" applyBorder="1" applyAlignment="1">
      <alignment horizontal="center" wrapText="1"/>
    </xf>
    <xf numFmtId="0" fontId="255" fillId="0" borderId="0" xfId="0" applyFont="1" applyFill="1" applyBorder="1" applyAlignment="1">
      <alignment horizontal="right" wrapText="1"/>
    </xf>
    <xf numFmtId="0" fontId="0" fillId="0" borderId="57" xfId="0" applyFill="1" applyBorder="1" applyAlignment="1">
      <alignment horizontal="left" vertical="top"/>
    </xf>
    <xf numFmtId="0" fontId="0" fillId="0" borderId="0" xfId="0"/>
    <xf numFmtId="0" fontId="251" fillId="0" borderId="11" xfId="0" applyFont="1" applyFill="1" applyBorder="1" applyAlignment="1">
      <alignment horizontal="left" vertical="center" wrapText="1"/>
    </xf>
    <xf numFmtId="0" fontId="251" fillId="0" borderId="9" xfId="0" applyFont="1" applyFill="1" applyBorder="1" applyAlignment="1">
      <alignment horizontal="left" vertical="center" wrapText="1"/>
    </xf>
    <xf numFmtId="0" fontId="197" fillId="0" borderId="0" xfId="0" applyFont="1" applyFill="1" applyBorder="1" applyAlignment="1">
      <alignment horizontal="left" vertical="center" wrapText="1"/>
    </xf>
    <xf numFmtId="0" fontId="234" fillId="103" borderId="0" xfId="0" applyFont="1" applyFill="1" applyBorder="1" applyAlignment="1">
      <alignment horizontal="left" vertical="top" wrapText="1"/>
    </xf>
    <xf numFmtId="0" fontId="32" fillId="0" borderId="0" xfId="0" applyFont="1" applyBorder="1" applyAlignment="1">
      <alignment horizontal="left" vertical="top" wrapText="1"/>
    </xf>
    <xf numFmtId="0" fontId="21" fillId="0" borderId="0" xfId="0" applyFont="1" applyBorder="1" applyAlignment="1">
      <alignment horizontal="left" vertical="top" wrapText="1"/>
    </xf>
    <xf numFmtId="0" fontId="234" fillId="102" borderId="0" xfId="0" applyFont="1" applyFill="1" applyBorder="1" applyAlignment="1">
      <alignment horizontal="left" vertical="top" wrapText="1"/>
    </xf>
    <xf numFmtId="0" fontId="26" fillId="0" borderId="0" xfId="0" applyFont="1" applyFill="1" applyBorder="1" applyAlignment="1">
      <alignment horizontal="justify" vertical="center" wrapText="1"/>
    </xf>
    <xf numFmtId="0" fontId="26" fillId="0" borderId="8" xfId="0" applyFont="1" applyFill="1" applyBorder="1" applyAlignment="1">
      <alignment horizontal="justify" vertical="center"/>
    </xf>
    <xf numFmtId="0" fontId="26" fillId="0" borderId="0" xfId="0" applyFont="1" applyAlignment="1">
      <alignment horizontal="left" vertical="center" wrapText="1"/>
    </xf>
    <xf numFmtId="0" fontId="21" fillId="2" borderId="0" xfId="0" applyFont="1" applyFill="1" applyBorder="1" applyAlignment="1">
      <alignment horizontal="left" vertical="top" wrapText="1"/>
    </xf>
    <xf numFmtId="0" fontId="201" fillId="0" borderId="0" xfId="0" applyFont="1" applyFill="1" applyBorder="1" applyAlignment="1">
      <alignment horizontal="left" vertical="top" wrapText="1"/>
    </xf>
    <xf numFmtId="0" fontId="271" fillId="0" borderId="0" xfId="0" applyFont="1" applyFill="1" applyBorder="1" applyAlignment="1">
      <alignment horizontal="left" vertical="top" wrapText="1"/>
    </xf>
    <xf numFmtId="0" fontId="21" fillId="2" borderId="0" xfId="1" applyFont="1" applyFill="1" applyBorder="1" applyAlignment="1">
      <alignment horizontal="left" vertical="top" wrapText="1"/>
    </xf>
    <xf numFmtId="0" fontId="26" fillId="0" borderId="8" xfId="10025" applyFont="1" applyBorder="1" applyAlignment="1">
      <alignment horizontal="left" vertical="center" wrapText="1"/>
    </xf>
    <xf numFmtId="0" fontId="21" fillId="2" borderId="0" xfId="0" applyFont="1" applyFill="1" applyBorder="1" applyAlignment="1">
      <alignment horizontal="left" vertical="center" wrapText="1"/>
    </xf>
    <xf numFmtId="0" fontId="26" fillId="0" borderId="0" xfId="0" applyFont="1" applyFill="1" applyAlignment="1">
      <alignment horizontal="left" vertical="center" wrapText="1"/>
    </xf>
    <xf numFmtId="0" fontId="36" fillId="3" borderId="0" xfId="0" applyFont="1" applyFill="1" applyBorder="1" applyAlignment="1">
      <alignment horizontal="left" vertical="top" wrapText="1"/>
    </xf>
    <xf numFmtId="0" fontId="264" fillId="0" borderId="57" xfId="0" applyFont="1" applyFill="1" applyBorder="1" applyAlignment="1">
      <alignment horizontal="center" wrapText="1"/>
    </xf>
    <xf numFmtId="0" fontId="26" fillId="0" borderId="0" xfId="0" applyFont="1" applyFill="1" applyBorder="1" applyAlignment="1">
      <alignment horizontal="left" vertical="center" wrapText="1"/>
    </xf>
    <xf numFmtId="0" fontId="36" fillId="3" borderId="0" xfId="0" applyFont="1" applyFill="1" applyBorder="1" applyAlignment="1">
      <alignment horizontal="left" vertical="center" wrapText="1"/>
    </xf>
    <xf numFmtId="0" fontId="255" fillId="0" borderId="57" xfId="0" applyFont="1" applyFill="1" applyBorder="1" applyAlignment="1">
      <alignment horizontal="center"/>
    </xf>
    <xf numFmtId="167" fontId="255" fillId="0" borderId="57" xfId="0" applyNumberFormat="1" applyFont="1" applyFill="1" applyBorder="1" applyAlignment="1">
      <alignment horizontal="center" shrinkToFit="1"/>
    </xf>
    <xf numFmtId="0" fontId="234" fillId="102" borderId="0" xfId="0" applyFont="1" applyFill="1" applyBorder="1" applyAlignment="1">
      <alignment horizontal="left" vertical="center" wrapText="1"/>
    </xf>
    <xf numFmtId="14" fontId="267" fillId="0" borderId="0" xfId="0" applyNumberFormat="1" applyFont="1" applyFill="1" applyBorder="1" applyAlignment="1">
      <alignment horizontal="left"/>
    </xf>
    <xf numFmtId="0" fontId="267" fillId="0" borderId="7" xfId="0" applyFont="1" applyFill="1" applyBorder="1" applyAlignment="1">
      <alignment horizontal="left"/>
    </xf>
    <xf numFmtId="0" fontId="255" fillId="0" borderId="48" xfId="0" applyFont="1" applyFill="1" applyBorder="1" applyAlignment="1">
      <alignment horizontal="center" wrapText="1"/>
    </xf>
    <xf numFmtId="0" fontId="255" fillId="0" borderId="7" xfId="0" applyFont="1" applyFill="1" applyBorder="1" applyAlignment="1">
      <alignment horizontal="right" wrapText="1"/>
    </xf>
    <xf numFmtId="0" fontId="255" fillId="0" borderId="0" xfId="1" applyFont="1" applyFill="1" applyBorder="1" applyAlignment="1">
      <alignment horizontal="center" wrapText="1"/>
    </xf>
    <xf numFmtId="0" fontId="255" fillId="0" borderId="48" xfId="1" applyFont="1" applyFill="1" applyBorder="1" applyAlignment="1">
      <alignment horizontal="center" wrapText="1"/>
    </xf>
    <xf numFmtId="0" fontId="255" fillId="0" borderId="1" xfId="0" applyFont="1" applyFill="1" applyBorder="1" applyAlignment="1">
      <alignment horizontal="left" vertical="center" wrapText="1"/>
    </xf>
    <xf numFmtId="216" fontId="255" fillId="0" borderId="0" xfId="0" applyNumberFormat="1" applyFont="1" applyAlignment="1">
      <alignment horizontal="left"/>
    </xf>
    <xf numFmtId="0" fontId="21" fillId="0" borderId="0" xfId="0" applyFont="1" applyAlignment="1">
      <alignment horizontal="left" vertical="top"/>
    </xf>
    <xf numFmtId="0" fontId="32" fillId="0" borderId="7" xfId="0" applyFont="1" applyBorder="1" applyAlignment="1">
      <alignment horizontal="left" vertical="top"/>
    </xf>
    <xf numFmtId="0" fontId="255" fillId="0" borderId="48" xfId="0" applyFont="1" applyBorder="1" applyAlignment="1">
      <alignment horizontal="center" wrapText="1"/>
    </xf>
    <xf numFmtId="0" fontId="32" fillId="0" borderId="48" xfId="0" applyFont="1" applyBorder="1" applyAlignment="1">
      <alignment horizontal="left" vertical="top" wrapText="1"/>
    </xf>
    <xf numFmtId="0" fontId="255" fillId="0" borderId="0" xfId="0" applyFont="1" applyAlignment="1">
      <alignment horizontal="right" wrapText="1"/>
    </xf>
    <xf numFmtId="0" fontId="21" fillId="0" borderId="0" xfId="0" applyFont="1" applyAlignment="1">
      <alignment horizontal="left" vertical="top" wrapText="1"/>
    </xf>
    <xf numFmtId="0" fontId="32" fillId="0" borderId="7" xfId="0" applyFont="1" applyBorder="1" applyAlignment="1">
      <alignment horizontal="left" vertical="top" wrapText="1"/>
    </xf>
    <xf numFmtId="0" fontId="255" fillId="0" borderId="0" xfId="0" applyFont="1" applyAlignment="1">
      <alignment horizontal="center" wrapText="1"/>
    </xf>
    <xf numFmtId="0" fontId="255" fillId="0" borderId="1" xfId="0" applyFont="1" applyBorder="1" applyAlignment="1">
      <alignment horizontal="center" vertical="center" wrapText="1"/>
    </xf>
    <xf numFmtId="0" fontId="32" fillId="0" borderId="1" xfId="0" applyFont="1" applyBorder="1" applyAlignment="1">
      <alignment horizontal="left" vertical="top" wrapText="1"/>
    </xf>
    <xf numFmtId="0" fontId="30" fillId="0" borderId="73" xfId="0" applyFont="1" applyFill="1" applyBorder="1" applyAlignment="1">
      <alignment horizontal="left" wrapText="1"/>
    </xf>
    <xf numFmtId="0" fontId="30" fillId="0" borderId="57" xfId="0" applyFont="1" applyBorder="1" applyAlignment="1">
      <alignment horizontal="center" wrapText="1"/>
    </xf>
    <xf numFmtId="0" fontId="32" fillId="0" borderId="57" xfId="0" applyFont="1" applyBorder="1" applyAlignment="1">
      <alignment horizontal="left" vertical="top"/>
    </xf>
    <xf numFmtId="0" fontId="255" fillId="0" borderId="48" xfId="0" applyFont="1" applyBorder="1" applyAlignment="1">
      <alignment horizontal="center" vertical="center" wrapText="1"/>
    </xf>
    <xf numFmtId="0" fontId="32" fillId="0" borderId="48" xfId="0" applyFont="1" applyBorder="1" applyAlignment="1">
      <alignment horizontal="left" vertical="top"/>
    </xf>
    <xf numFmtId="0" fontId="255" fillId="0" borderId="62" xfId="0" applyFont="1" applyBorder="1" applyAlignment="1">
      <alignment horizontal="center" vertical="center" wrapText="1"/>
    </xf>
    <xf numFmtId="0" fontId="32" fillId="0" borderId="62" xfId="0" applyFont="1" applyBorder="1" applyAlignment="1">
      <alignment horizontal="left" vertical="top"/>
    </xf>
    <xf numFmtId="0" fontId="30" fillId="0" borderId="57" xfId="0" applyFont="1" applyFill="1" applyBorder="1" applyAlignment="1">
      <alignment horizontal="center" wrapText="1"/>
    </xf>
    <xf numFmtId="0" fontId="255" fillId="0" borderId="48" xfId="0" applyFont="1" applyFill="1" applyBorder="1" applyAlignment="1">
      <alignment horizontal="left" vertical="center" wrapText="1"/>
    </xf>
    <xf numFmtId="0" fontId="255" fillId="0" borderId="62" xfId="0" applyFont="1" applyFill="1" applyBorder="1" applyAlignment="1">
      <alignment horizontal="left" vertical="center" wrapText="1"/>
    </xf>
    <xf numFmtId="0" fontId="20" fillId="0" borderId="62" xfId="0" applyFont="1" applyFill="1" applyBorder="1" applyAlignment="1">
      <alignment horizontal="left" vertical="center" wrapText="1"/>
    </xf>
    <xf numFmtId="0" fontId="36" fillId="2" borderId="0" xfId="0" applyFont="1" applyFill="1" applyBorder="1" applyAlignment="1">
      <alignment horizontal="left" vertical="top" wrapText="1"/>
    </xf>
    <xf numFmtId="0" fontId="230" fillId="0" borderId="57" xfId="0" applyFont="1" applyBorder="1" applyAlignment="1">
      <alignment horizontal="center" wrapText="1"/>
    </xf>
    <xf numFmtId="0" fontId="350" fillId="0" borderId="57" xfId="0" applyFont="1" applyBorder="1" applyAlignment="1">
      <alignment horizontal="left" vertical="top" wrapText="1"/>
    </xf>
    <xf numFmtId="0" fontId="230" fillId="0" borderId="0" xfId="0" applyFont="1" applyAlignment="1">
      <alignment horizontal="center" wrapText="1"/>
    </xf>
    <xf numFmtId="0" fontId="235" fillId="0" borderId="0" xfId="0" applyFont="1" applyAlignment="1">
      <alignment horizontal="left" vertical="top" wrapText="1"/>
    </xf>
    <xf numFmtId="0" fontId="230" fillId="0" borderId="63" xfId="1" applyFont="1" applyFill="1" applyBorder="1" applyAlignment="1">
      <alignment horizontal="left" vertical="center" wrapText="1"/>
    </xf>
    <xf numFmtId="0" fontId="36" fillId="81" borderId="0" xfId="0" applyFont="1" applyFill="1" applyBorder="1" applyAlignment="1">
      <alignment horizontal="left" vertical="center"/>
    </xf>
    <xf numFmtId="0" fontId="230" fillId="0" borderId="48" xfId="1" applyFont="1" applyFill="1" applyBorder="1" applyAlignment="1">
      <alignment horizontal="center" wrapText="1"/>
    </xf>
    <xf numFmtId="0" fontId="230" fillId="0" borderId="0" xfId="1" applyFont="1" applyFill="1" applyBorder="1" applyAlignment="1">
      <alignment horizontal="center" wrapText="1"/>
    </xf>
    <xf numFmtId="0" fontId="36" fillId="2" borderId="0" xfId="1" applyFont="1" applyFill="1" applyBorder="1" applyAlignment="1">
      <alignment horizontal="left" vertical="center" wrapText="1"/>
    </xf>
    <xf numFmtId="218" fontId="30" fillId="0" borderId="48" xfId="0" quotePrefix="1" applyNumberFormat="1" applyFont="1" applyBorder="1" applyAlignment="1">
      <alignment horizontal="center" wrapText="1"/>
    </xf>
    <xf numFmtId="218" fontId="32" fillId="0" borderId="48" xfId="0" applyNumberFormat="1" applyFont="1" applyBorder="1" applyAlignment="1">
      <alignment horizontal="left" vertical="top"/>
    </xf>
    <xf numFmtId="0" fontId="30" fillId="0" borderId="48" xfId="0" applyFont="1" applyBorder="1" applyAlignment="1">
      <alignment horizontal="center" wrapText="1"/>
    </xf>
    <xf numFmtId="0" fontId="234" fillId="0" borderId="0" xfId="0" applyFont="1" applyBorder="1" applyAlignment="1">
      <alignment horizontal="left" vertical="top" wrapText="1"/>
    </xf>
    <xf numFmtId="0" fontId="36" fillId="81" borderId="0" xfId="1" applyFont="1" applyFill="1" applyBorder="1" applyAlignment="1">
      <alignment horizontal="left" vertical="center" wrapText="1"/>
    </xf>
    <xf numFmtId="0" fontId="30" fillId="0" borderId="48" xfId="1" applyFont="1" applyBorder="1" applyAlignment="1">
      <alignment horizontal="center" wrapText="1"/>
    </xf>
    <xf numFmtId="0" fontId="32" fillId="0" borderId="48" xfId="1" applyFont="1" applyBorder="1" applyAlignment="1">
      <alignment horizontal="left" vertical="top"/>
    </xf>
    <xf numFmtId="0" fontId="30" fillId="0" borderId="48" xfId="1" applyFont="1" applyBorder="1" applyAlignment="1">
      <alignment horizontal="left" vertical="center" wrapText="1"/>
    </xf>
    <xf numFmtId="0" fontId="30" fillId="0" borderId="48" xfId="1" applyFont="1" applyBorder="1" applyAlignment="1">
      <alignment horizontal="center" vertical="center" wrapText="1"/>
    </xf>
    <xf numFmtId="0" fontId="36" fillId="81" borderId="0" xfId="0" applyFont="1" applyFill="1" applyBorder="1" applyAlignment="1">
      <alignment horizontal="left" vertical="center" wrapText="1"/>
    </xf>
    <xf numFmtId="0" fontId="30" fillId="0" borderId="0" xfId="1" applyFont="1" applyAlignment="1">
      <alignment horizontal="right" wrapText="1"/>
    </xf>
    <xf numFmtId="0" fontId="21" fillId="0" borderId="0" xfId="1" applyFont="1" applyAlignment="1">
      <alignment horizontal="left" vertical="top"/>
    </xf>
    <xf numFmtId="0" fontId="30" fillId="0" borderId="64" xfId="1" applyFont="1" applyBorder="1" applyAlignment="1">
      <alignment horizontal="right" vertical="center" wrapText="1"/>
    </xf>
    <xf numFmtId="0" fontId="30" fillId="0" borderId="65" xfId="1" applyFont="1" applyBorder="1" applyAlignment="1">
      <alignment horizontal="center" vertical="center" wrapText="1"/>
    </xf>
    <xf numFmtId="0" fontId="32" fillId="0" borderId="65" xfId="1" applyFont="1" applyBorder="1" applyAlignment="1">
      <alignment horizontal="left" vertical="top"/>
    </xf>
    <xf numFmtId="0" fontId="32" fillId="0" borderId="0" xfId="0" applyFont="1" applyBorder="1" applyAlignment="1">
      <alignment horizontal="left" vertical="top"/>
    </xf>
    <xf numFmtId="0" fontId="21" fillId="0" borderId="0" xfId="0" applyFont="1" applyBorder="1" applyAlignment="1">
      <alignment horizontal="left" vertical="top"/>
    </xf>
    <xf numFmtId="0" fontId="217" fillId="2" borderId="0" xfId="1" applyFont="1" applyFill="1" applyBorder="1" applyAlignment="1">
      <alignment horizontal="left" vertical="center" wrapText="1"/>
    </xf>
    <xf numFmtId="0" fontId="26" fillId="0" borderId="0" xfId="1" applyFont="1" applyFill="1" applyBorder="1" applyAlignment="1">
      <alignment horizontal="left" vertical="center" wrapText="1"/>
    </xf>
    <xf numFmtId="0" fontId="30" fillId="0" borderId="7" xfId="1" applyFont="1" applyFill="1" applyBorder="1" applyAlignment="1">
      <alignment horizontal="center" wrapText="1"/>
    </xf>
    <xf numFmtId="0" fontId="229" fillId="0" borderId="7" xfId="1" applyFont="1" applyFill="1" applyBorder="1" applyAlignment="1">
      <alignment horizontal="center" wrapText="1"/>
    </xf>
    <xf numFmtId="0" fontId="30" fillId="0" borderId="0" xfId="1" applyFont="1" applyFill="1" applyBorder="1" applyAlignment="1">
      <alignment horizontal="right" wrapText="1"/>
    </xf>
    <xf numFmtId="0" fontId="30" fillId="0" borderId="48" xfId="1" applyFont="1" applyFill="1" applyBorder="1" applyAlignment="1">
      <alignment horizontal="right" wrapText="1"/>
    </xf>
    <xf numFmtId="0" fontId="26" fillId="0" borderId="0" xfId="1" applyFont="1" applyFill="1" applyBorder="1" applyAlignment="1">
      <alignment horizontal="left" vertical="center"/>
    </xf>
    <xf numFmtId="0" fontId="234" fillId="0" borderId="0" xfId="0" applyFont="1" applyBorder="1" applyAlignment="1">
      <alignment horizontal="left" vertical="center" wrapText="1"/>
    </xf>
    <xf numFmtId="0" fontId="255" fillId="0" borderId="57" xfId="0" applyFont="1" applyBorder="1" applyAlignment="1">
      <alignment horizontal="center" wrapText="1"/>
    </xf>
    <xf numFmtId="0" fontId="26" fillId="6" borderId="0" xfId="1" applyFont="1" applyFill="1" applyBorder="1" applyAlignment="1">
      <alignment horizontal="left" vertical="center" wrapText="1"/>
    </xf>
    <xf numFmtId="0" fontId="47" fillId="6" borderId="73" xfId="0" applyFont="1" applyFill="1" applyBorder="1" applyAlignment="1">
      <alignment horizontal="center" vertical="center" wrapText="1"/>
    </xf>
    <xf numFmtId="0" fontId="31" fillId="6" borderId="0" xfId="0" applyFont="1" applyFill="1" applyBorder="1" applyAlignment="1">
      <alignment horizontal="center" vertical="center" wrapText="1"/>
    </xf>
    <xf numFmtId="0" fontId="31" fillId="6" borderId="73" xfId="0" applyFont="1" applyFill="1" applyBorder="1" applyAlignment="1">
      <alignment horizontal="center" vertical="center" wrapText="1"/>
    </xf>
    <xf numFmtId="0" fontId="47" fillId="6" borderId="0" xfId="0" applyFont="1" applyFill="1" applyBorder="1" applyAlignment="1">
      <alignment horizontal="center" vertical="top" wrapText="1"/>
    </xf>
    <xf numFmtId="0" fontId="47" fillId="6" borderId="73" xfId="0" applyFont="1" applyFill="1" applyBorder="1" applyAlignment="1">
      <alignment horizontal="center" vertical="top" wrapText="1"/>
    </xf>
    <xf numFmtId="0" fontId="255" fillId="0" borderId="0" xfId="1" applyFont="1" applyFill="1" applyBorder="1" applyAlignment="1">
      <alignment horizontal="center" vertical="center" wrapText="1"/>
    </xf>
    <xf numFmtId="0" fontId="255" fillId="0" borderId="73" xfId="1" applyFont="1" applyFill="1" applyBorder="1" applyAlignment="1">
      <alignment horizontal="center" vertical="center" wrapText="1"/>
    </xf>
    <xf numFmtId="0" fontId="47" fillId="6" borderId="42" xfId="0" applyFont="1" applyFill="1" applyBorder="1" applyAlignment="1">
      <alignment horizontal="left" vertical="center" wrapText="1"/>
    </xf>
    <xf numFmtId="0" fontId="255" fillId="0" borderId="57" xfId="1" applyFont="1" applyFill="1" applyBorder="1" applyAlignment="1">
      <alignment horizontal="center" wrapText="1"/>
    </xf>
    <xf numFmtId="0" fontId="255" fillId="0" borderId="0" xfId="1" applyFont="1" applyFill="1" applyBorder="1" applyAlignment="1">
      <alignment horizontal="left" wrapText="1"/>
    </xf>
    <xf numFmtId="0" fontId="255" fillId="0" borderId="57" xfId="1" applyFont="1" applyFill="1" applyBorder="1" applyAlignment="1">
      <alignment horizontal="left" wrapText="1"/>
    </xf>
    <xf numFmtId="0" fontId="255" fillId="0" borderId="57" xfId="1" applyFont="1" applyFill="1" applyBorder="1" applyAlignment="1">
      <alignment horizontal="center" vertical="center" wrapText="1"/>
    </xf>
    <xf numFmtId="1" fontId="255" fillId="0" borderId="0" xfId="1" applyNumberFormat="1" applyFont="1" applyFill="1" applyBorder="1" applyAlignment="1">
      <alignment horizontal="center" shrinkToFit="1"/>
    </xf>
    <xf numFmtId="167" fontId="255" fillId="0" borderId="57" xfId="1" applyNumberFormat="1" applyFont="1" applyFill="1" applyBorder="1" applyAlignment="1">
      <alignment horizontal="center" shrinkToFit="1"/>
    </xf>
    <xf numFmtId="0" fontId="255" fillId="0" borderId="0" xfId="1" applyFont="1" applyFill="1" applyBorder="1" applyAlignment="1">
      <alignment horizontal="right" wrapText="1"/>
    </xf>
    <xf numFmtId="0" fontId="255" fillId="0" borderId="57" xfId="1" applyFont="1" applyFill="1" applyBorder="1" applyAlignment="1">
      <alignment horizontal="right" wrapText="1"/>
    </xf>
    <xf numFmtId="0" fontId="255" fillId="0" borderId="7" xfId="1" applyFont="1" applyFill="1" applyBorder="1" applyAlignment="1">
      <alignment horizontal="center" wrapText="1"/>
    </xf>
    <xf numFmtId="0" fontId="29" fillId="2" borderId="0" xfId="1" applyFont="1" applyFill="1" applyBorder="1" applyAlignment="1">
      <alignment horizontal="left" vertical="center" wrapText="1"/>
    </xf>
    <xf numFmtId="0" fontId="32" fillId="2" borderId="0" xfId="1" applyFont="1" applyFill="1" applyBorder="1" applyAlignment="1">
      <alignment horizontal="left" vertical="center" wrapText="1"/>
    </xf>
    <xf numFmtId="0" fontId="255" fillId="0" borderId="7" xfId="1" applyFont="1" applyFill="1" applyBorder="1" applyAlignment="1">
      <alignment horizontal="center" vertical="center" wrapText="1"/>
    </xf>
    <xf numFmtId="167" fontId="255" fillId="0" borderId="57" xfId="1" applyNumberFormat="1" applyFont="1" applyFill="1" applyBorder="1" applyAlignment="1">
      <alignment horizontal="center" wrapText="1"/>
    </xf>
    <xf numFmtId="0" fontId="257" fillId="0" borderId="42" xfId="0" applyFont="1" applyBorder="1" applyAlignment="1">
      <alignment horizontal="center" vertical="center" wrapText="1"/>
    </xf>
    <xf numFmtId="0" fontId="257" fillId="0" borderId="0" xfId="0" applyFont="1" applyAlignment="1">
      <alignment horizontal="center" vertical="center" wrapText="1"/>
    </xf>
    <xf numFmtId="0" fontId="257" fillId="0" borderId="79" xfId="0" applyFont="1" applyBorder="1" applyAlignment="1">
      <alignment horizontal="center" vertical="center" wrapText="1"/>
    </xf>
    <xf numFmtId="0" fontId="257" fillId="0" borderId="78" xfId="0" applyFont="1" applyBorder="1" applyAlignment="1">
      <alignment horizontal="center" vertical="center" wrapText="1"/>
    </xf>
    <xf numFmtId="0" fontId="257" fillId="0" borderId="0" xfId="0" applyFont="1" applyBorder="1" applyAlignment="1">
      <alignment horizontal="center" vertical="center" wrapText="1"/>
    </xf>
    <xf numFmtId="0" fontId="255" fillId="0" borderId="73" xfId="0" applyFont="1" applyBorder="1" applyAlignment="1">
      <alignment horizontal="center" wrapText="1"/>
    </xf>
    <xf numFmtId="0" fontId="255" fillId="0" borderId="57" xfId="0" applyFont="1" applyBorder="1" applyAlignment="1">
      <alignment horizontal="left" wrapText="1"/>
    </xf>
    <xf numFmtId="0" fontId="234" fillId="0" borderId="8" xfId="0" applyFont="1" applyBorder="1" applyAlignment="1">
      <alignment horizontal="left" vertical="center" wrapText="1"/>
    </xf>
    <xf numFmtId="0" fontId="255" fillId="0" borderId="0" xfId="0" applyFont="1" applyBorder="1" applyAlignment="1">
      <alignment horizontal="center" wrapText="1"/>
    </xf>
    <xf numFmtId="0" fontId="257" fillId="0" borderId="81" xfId="0" applyFont="1" applyBorder="1" applyAlignment="1">
      <alignment horizontal="center" vertical="center" wrapText="1"/>
    </xf>
    <xf numFmtId="0" fontId="255" fillId="0" borderId="57" xfId="1" applyFont="1" applyFill="1" applyBorder="1" applyAlignment="1">
      <alignment horizontal="left" shrinkToFit="1"/>
    </xf>
    <xf numFmtId="3" fontId="231" fillId="0" borderId="58" xfId="1" applyNumberFormat="1" applyFont="1" applyFill="1" applyBorder="1" applyAlignment="1">
      <alignment horizontal="left" shrinkToFit="1"/>
    </xf>
    <xf numFmtId="3" fontId="231" fillId="0" borderId="53" xfId="1" applyNumberFormat="1" applyFont="1" applyFill="1" applyBorder="1" applyAlignment="1">
      <alignment horizontal="left" shrinkToFit="1"/>
    </xf>
    <xf numFmtId="0" fontId="355" fillId="0" borderId="0" xfId="0" applyFont="1" applyBorder="1" applyAlignment="1">
      <alignment horizontal="left" vertical="center" wrapText="1"/>
    </xf>
    <xf numFmtId="0" fontId="343" fillId="0" borderId="0" xfId="0" applyFont="1" applyBorder="1" applyAlignment="1">
      <alignment horizontal="left" vertical="top"/>
    </xf>
    <xf numFmtId="0" fontId="36" fillId="81" borderId="0" xfId="0" applyFont="1" applyFill="1" applyBorder="1" applyAlignment="1">
      <alignment horizontal="left" vertical="top" wrapText="1"/>
    </xf>
    <xf numFmtId="0" fontId="36" fillId="3" borderId="0" xfId="1" applyFont="1" applyFill="1" applyBorder="1" applyAlignment="1">
      <alignment horizontal="left" vertical="top" wrapText="1"/>
    </xf>
    <xf numFmtId="0" fontId="46" fillId="3" borderId="0" xfId="1" applyFont="1" applyFill="1" applyBorder="1" applyAlignment="1">
      <alignment horizontal="left" vertical="top" wrapText="1"/>
    </xf>
    <xf numFmtId="0" fontId="36" fillId="81" borderId="0" xfId="0" applyFont="1" applyFill="1" applyBorder="1" applyAlignment="1">
      <alignment horizontal="left" vertical="top"/>
    </xf>
    <xf numFmtId="0" fontId="198" fillId="76" borderId="0" xfId="4" applyFont="1" applyFill="1" applyAlignment="1">
      <alignment horizontal="left" vertical="center" wrapText="1"/>
    </xf>
    <xf numFmtId="0" fontId="26" fillId="0" borderId="0" xfId="0" applyFont="1" applyFill="1" applyBorder="1" applyAlignment="1">
      <alignment horizontal="left" vertical="top" wrapText="1"/>
    </xf>
    <xf numFmtId="0" fontId="307" fillId="76" borderId="0" xfId="4" applyFont="1" applyFill="1" applyAlignment="1">
      <alignment horizontal="left" vertical="center" wrapText="1"/>
    </xf>
    <xf numFmtId="0" fontId="347" fillId="76" borderId="0" xfId="4" applyFont="1" applyFill="1" applyAlignment="1">
      <alignment horizontal="left" vertical="center"/>
    </xf>
    <xf numFmtId="0" fontId="198" fillId="76" borderId="0" xfId="4" applyFont="1" applyFill="1" applyAlignment="1">
      <alignment horizontal="left" vertical="center"/>
    </xf>
    <xf numFmtId="0" fontId="26" fillId="0" borderId="66" xfId="4" applyFont="1" applyBorder="1" applyAlignment="1">
      <alignment horizontal="left"/>
    </xf>
    <xf numFmtId="0" fontId="198" fillId="76" borderId="0" xfId="4" applyFont="1" applyFill="1" applyAlignment="1">
      <alignment vertical="center" wrapText="1"/>
    </xf>
    <xf numFmtId="0" fontId="212" fillId="0" borderId="0" xfId="4" applyFont="1" applyFill="1" applyAlignment="1">
      <alignment horizontal="center" vertical="center" wrapText="1"/>
    </xf>
    <xf numFmtId="0" fontId="36" fillId="104" borderId="0" xfId="0" applyFont="1" applyFill="1" applyBorder="1" applyAlignment="1">
      <alignment horizontal="left" vertical="center" wrapText="1"/>
    </xf>
  </cellXfs>
  <cellStyles count="10055">
    <cellStyle name=" 1" xfId="69"/>
    <cellStyle name=" 1 2" xfId="300"/>
    <cellStyle name=" 1 3" xfId="9157"/>
    <cellStyle name=" 2" xfId="70"/>
    <cellStyle name="??" xfId="301"/>
    <cellStyle name="?? [0.00]_PERSONAL" xfId="302"/>
    <cellStyle name="???? [0.00]_PERSONAL" xfId="303"/>
    <cellStyle name="????_PERSONAL" xfId="304"/>
    <cellStyle name="??_PERSONAL" xfId="305"/>
    <cellStyle name="_12181-FORMATOS G-12181" xfId="9159"/>
    <cellStyle name="_Acciones" xfId="9160"/>
    <cellStyle name="_Acciones_2 BT Graph productos" xfId="9161"/>
    <cellStyle name="_Acciones_ACCIONES" xfId="9162"/>
    <cellStyle name="_Acciones_Acciones_1" xfId="9163"/>
    <cellStyle name="_Acciones_Ajustes Resultados" xfId="9164"/>
    <cellStyle name="_Acciones_Bancomer" xfId="9165"/>
    <cellStyle name="_Acciones_Base Producción_mayo2011" xfId="9166"/>
    <cellStyle name="_Acciones_CCS" xfId="9167"/>
    <cellStyle name="_Acciones_CDS" xfId="9168"/>
    <cellStyle name="_Acciones_Depos" xfId="9169"/>
    <cellStyle name="_Acciones_DEPOS_Acciones" xfId="9170"/>
    <cellStyle name="_Acciones_DEPOS_Bancomer" xfId="9171"/>
    <cellStyle name="_Acciones_DEPOS_CDS" xfId="9172"/>
    <cellStyle name="_Acciones_DEPOS_FRAS" xfId="9173"/>
    <cellStyle name="_Acciones_DEPOS_Fut Bo" xfId="9174"/>
    <cellStyle name="_Acciones_DEPOS_Fut FX" xfId="9175"/>
    <cellStyle name="_Acciones_DEPOS_Fut Int" xfId="9176"/>
    <cellStyle name="_Acciones_DEPOS_Fut RV" xfId="9177"/>
    <cellStyle name="_Acciones_DEPOS_FX" xfId="9178"/>
    <cellStyle name="_Acciones_DEPOS_IRCS" xfId="9179"/>
    <cellStyle name="_Acciones_DEPOS_IRS" xfId="9180"/>
    <cellStyle name="_Acciones_DEPOS_Op FX" xfId="9181"/>
    <cellStyle name="_Acciones_DEPOS_Op Int" xfId="9182"/>
    <cellStyle name="_Acciones_DEPOS_Op RV" xfId="9183"/>
    <cellStyle name="_Acciones_DEPOS_Renta Fija" xfId="9184"/>
    <cellStyle name="_Acciones_DEPOS_Repo" xfId="9185"/>
    <cellStyle name="_Acciones_DEPOS_Revis" xfId="9186"/>
    <cellStyle name="_Acciones_DEPOS_SCF" xfId="9187"/>
    <cellStyle name="_Acciones_DEPOS_Udib" xfId="9188"/>
    <cellStyle name="_Acciones_DEPOS_WAR" xfId="9189"/>
    <cellStyle name="_Acciones_DeudaUMS" xfId="9190"/>
    <cellStyle name="_Acciones_FRAS" xfId="9191"/>
    <cellStyle name="_Acciones_Fut Bo" xfId="9192"/>
    <cellStyle name="_Acciones_FUT FX" xfId="9193"/>
    <cellStyle name="_Acciones_Fut FX_1" xfId="9194"/>
    <cellStyle name="_Acciones_FUT INT" xfId="9195"/>
    <cellStyle name="_Acciones_Fut Int_1" xfId="9196"/>
    <cellStyle name="_Acciones_Fut RV" xfId="9197"/>
    <cellStyle name="_Acciones_Fut RV_1" xfId="9198"/>
    <cellStyle name="_Acciones_FX" xfId="9199"/>
    <cellStyle name="_Acciones_FX_1" xfId="9200"/>
    <cellStyle name="_Acciones_IRCS" xfId="9201"/>
    <cellStyle name="_Acciones_IRS" xfId="9202"/>
    <cellStyle name="_Acciones_IRS_1" xfId="9203"/>
    <cellStyle name="_Acciones_Libro9" xfId="9204"/>
    <cellStyle name="_Acciones_NP" xfId="9205"/>
    <cellStyle name="_Acciones_Op FX" xfId="9206"/>
    <cellStyle name="_Acciones_Op FX_1" xfId="9207"/>
    <cellStyle name="_Acciones_Op Int" xfId="9208"/>
    <cellStyle name="_Acciones_OP RV" xfId="9209"/>
    <cellStyle name="_Acciones_Op RV_1" xfId="9210"/>
    <cellStyle name="_Acciones_OP TASA" xfId="9211"/>
    <cellStyle name="_Acciones_OTROS" xfId="9212"/>
    <cellStyle name="_Acciones_Renta Fija" xfId="9213"/>
    <cellStyle name="_Acciones_Repo" xfId="9214"/>
    <cellStyle name="_Acciones_Repos" xfId="9215"/>
    <cellStyle name="_Acciones_Revis" xfId="9216"/>
    <cellStyle name="_Acciones_RV" xfId="9217"/>
    <cellStyle name="_Acciones_SCF" xfId="9218"/>
    <cellStyle name="_Acciones_SCF_1" xfId="9219"/>
    <cellStyle name="_Acciones_Udib" xfId="9220"/>
    <cellStyle name="_Acciones_WAR" xfId="9221"/>
    <cellStyle name="_ACVaR (2)" xfId="9222"/>
    <cellStyle name="_AJT Res_Ago" xfId="9223"/>
    <cellStyle name="_AJT Res_dic" xfId="9224"/>
    <cellStyle name="_AJT Var_Ago" xfId="9225"/>
    <cellStyle name="_AJT Var_dic" xfId="9226"/>
    <cellStyle name="_AJT Var_nov" xfId="9227"/>
    <cellStyle name="_AJT Var_oct" xfId="9228"/>
    <cellStyle name="_AJT Var_sep" xfId="9229"/>
    <cellStyle name="_APRs por areas" xfId="71"/>
    <cellStyle name="_Backtesting NOV-09 sin comisones Algo" xfId="9230"/>
    <cellStyle name="_Bancomer" xfId="9231"/>
    <cellStyle name="_Base Producción_mayo2011" xfId="9232"/>
    <cellStyle name="_BT's" xfId="9233"/>
    <cellStyle name="_Comparación" xfId="9234"/>
    <cellStyle name="_contab-enero2010 (2)" xfId="306"/>
    <cellStyle name="_CP" xfId="9235"/>
    <cellStyle name="_DEUDA" xfId="9236"/>
    <cellStyle name="_DeudaUMS" xfId="9237"/>
    <cellStyle name="_DG" xfId="9238"/>
    <cellStyle name="_Estim marzo" xfId="72"/>
    <cellStyle name="_Estruc" xfId="9239"/>
    <cellStyle name="_Fut Bo" xfId="9240"/>
    <cellStyle name="_FUT FX" xfId="9241"/>
    <cellStyle name="_Fut FX_1" xfId="9242"/>
    <cellStyle name="_Fut RV" xfId="9243"/>
    <cellStyle name="_FX" xfId="9244"/>
    <cellStyle name="_FX_1" xfId="9245"/>
    <cellStyle name="_Hoja1" xfId="9246"/>
    <cellStyle name="_Hoja2" xfId="9247"/>
    <cellStyle name="_IRCS" xfId="9248"/>
    <cellStyle name="_IRS" xfId="9249"/>
    <cellStyle name="_Libro9" xfId="9250"/>
    <cellStyle name="_LP" xfId="9251"/>
    <cellStyle name="_Op FX" xfId="9252"/>
    <cellStyle name="_Op Int" xfId="9253"/>
    <cellStyle name="_Op RV" xfId="9254"/>
    <cellStyle name="_Op RV_1" xfId="9255"/>
    <cellStyle name="_Pendientes y Propuestas" xfId="9256"/>
    <cellStyle name="_Portafolios" xfId="9257"/>
    <cellStyle name="_Renta Fija" xfId="9258"/>
    <cellStyle name="_REPOS" xfId="9259"/>
    <cellStyle name="_REVIS" xfId="9260"/>
    <cellStyle name="_SCF" xfId="9261"/>
    <cellStyle name="_Sigma D" xfId="9262"/>
    <cellStyle name="=C:\WINNT35\SYSTEM32\COMMAND.COM" xfId="9137"/>
    <cellStyle name="=C:\WINNT35\SYSTEM32\COMMAND.COM 2" xfId="10021"/>
    <cellStyle name="_x000b_À_x000d__x0014__x0016_À_x0018__x001a_À_x001d_" xfId="9158"/>
    <cellStyle name="1" xfId="9263"/>
    <cellStyle name="1_RMercado para memoria" xfId="9369"/>
    <cellStyle name="20% - 1. jelölőszín" xfId="307"/>
    <cellStyle name="20% - 1. jelölőszín 2" xfId="9484"/>
    <cellStyle name="20% - 1. jelölőszín_20130128_ITS on reporting_Annex I_CA" xfId="9485"/>
    <cellStyle name="20% - 2. jelölőszín" xfId="308"/>
    <cellStyle name="20% - 2. jelölőszín 2" xfId="9486"/>
    <cellStyle name="20% - 2. jelölőszín_20130128_ITS on reporting_Annex I_CA" xfId="9487"/>
    <cellStyle name="20% - 3. jelölőszín" xfId="309"/>
    <cellStyle name="20% - 3. jelölőszín 2" xfId="9488"/>
    <cellStyle name="20% - 3. jelölőszín_20130128_ITS on reporting_Annex I_CA" xfId="9489"/>
    <cellStyle name="20% - 4. jelölőszín" xfId="310"/>
    <cellStyle name="20% - 4. jelölőszín 2" xfId="9490"/>
    <cellStyle name="20% - 4. jelölőszín_20130128_ITS on reporting_Annex I_CA" xfId="9491"/>
    <cellStyle name="20% - 5. jelölőszín" xfId="311"/>
    <cellStyle name="20% - 5. jelölőszín 2" xfId="9492"/>
    <cellStyle name="20% - 5. jelölőszín_20130128_ITS on reporting_Annex I_CA" xfId="9493"/>
    <cellStyle name="20% - 6. jelölőszín" xfId="312"/>
    <cellStyle name="20% - 6. jelölőszín 2" xfId="9494"/>
    <cellStyle name="20% - 6. jelölőszín_20130128_ITS on reporting_Annex I_CA" xfId="9495"/>
    <cellStyle name="20% - Accent1 10" xfId="313"/>
    <cellStyle name="20% - Accent1 100" xfId="314"/>
    <cellStyle name="20% - Accent1 101" xfId="315"/>
    <cellStyle name="20% - Accent1 102" xfId="316"/>
    <cellStyle name="20% - Accent1 103" xfId="317"/>
    <cellStyle name="20% - Accent1 104" xfId="318"/>
    <cellStyle name="20% - Accent1 105" xfId="73"/>
    <cellStyle name="20% - Accent1 11" xfId="319"/>
    <cellStyle name="20% - Accent1 12" xfId="320"/>
    <cellStyle name="20% - Accent1 12 2" xfId="321"/>
    <cellStyle name="20% - Accent1 13" xfId="322"/>
    <cellStyle name="20% - Accent1 14" xfId="323"/>
    <cellStyle name="20% - Accent1 14 2" xfId="324"/>
    <cellStyle name="20% - Accent1 15" xfId="325"/>
    <cellStyle name="20% - Accent1 15 2" xfId="326"/>
    <cellStyle name="20% - Accent1 16" xfId="327"/>
    <cellStyle name="20% - Accent1 16 2" xfId="328"/>
    <cellStyle name="20% - Accent1 17" xfId="329"/>
    <cellStyle name="20% - Accent1 17 2" xfId="330"/>
    <cellStyle name="20% - Accent1 18" xfId="331"/>
    <cellStyle name="20% - Accent1 18 2" xfId="332"/>
    <cellStyle name="20% - Accent1 19" xfId="333"/>
    <cellStyle name="20% - Accent1 19 2" xfId="334"/>
    <cellStyle name="20% - Accent1 2" xfId="335"/>
    <cellStyle name="20% - Accent1 2 10" xfId="336"/>
    <cellStyle name="20% - Accent1 2 11" xfId="9496"/>
    <cellStyle name="20% - Accent1 2 2" xfId="337"/>
    <cellStyle name="20% - Accent1 2 2 2" xfId="338"/>
    <cellStyle name="20% - Accent1 2 2 2 2" xfId="339"/>
    <cellStyle name="20% - Accent1 2 2 2 2 2" xfId="340"/>
    <cellStyle name="20% - Accent1 2 2 2 3" xfId="341"/>
    <cellStyle name="20% - Accent1 2 2 3" xfId="342"/>
    <cellStyle name="20% - Accent1 2 2 3 2" xfId="343"/>
    <cellStyle name="20% - Accent1 2 2 4" xfId="344"/>
    <cellStyle name="20% - Accent1 2 3" xfId="345"/>
    <cellStyle name="20% - Accent1 2 3 2" xfId="346"/>
    <cellStyle name="20% - Accent1 2 3 2 2" xfId="347"/>
    <cellStyle name="20% - Accent1 2 3 3" xfId="348"/>
    <cellStyle name="20% - Accent1 2 3 4" xfId="349"/>
    <cellStyle name="20% - Accent1 2 4" xfId="350"/>
    <cellStyle name="20% - Accent1 2 4 2" xfId="351"/>
    <cellStyle name="20% - Accent1 2 5" xfId="352"/>
    <cellStyle name="20% - Accent1 2 5 2" xfId="353"/>
    <cellStyle name="20% - Accent1 2 6" xfId="354"/>
    <cellStyle name="20% - Accent1 2 7" xfId="355"/>
    <cellStyle name="20% - Accent1 2 8" xfId="356"/>
    <cellStyle name="20% - Accent1 2 9" xfId="357"/>
    <cellStyle name="20% - Accent1 20" xfId="358"/>
    <cellStyle name="20% - Accent1 20 2" xfId="359"/>
    <cellStyle name="20% - Accent1 21" xfId="360"/>
    <cellStyle name="20% - Accent1 21 2" xfId="361"/>
    <cellStyle name="20% - Accent1 22" xfId="362"/>
    <cellStyle name="20% - Accent1 22 2" xfId="363"/>
    <cellStyle name="20% - Accent1 23" xfId="364"/>
    <cellStyle name="20% - Accent1 23 2" xfId="365"/>
    <cellStyle name="20% - Accent1 24" xfId="366"/>
    <cellStyle name="20% - Accent1 24 2" xfId="367"/>
    <cellStyle name="20% - Accent1 25" xfId="368"/>
    <cellStyle name="20% - Accent1 25 2" xfId="369"/>
    <cellStyle name="20% - Accent1 26" xfId="370"/>
    <cellStyle name="20% - Accent1 26 2" xfId="371"/>
    <cellStyle name="20% - Accent1 27" xfId="372"/>
    <cellStyle name="20% - Accent1 28" xfId="373"/>
    <cellStyle name="20% - Accent1 29" xfId="374"/>
    <cellStyle name="20% - Accent1 3" xfId="375"/>
    <cellStyle name="20% - Accent1 3 10" xfId="376"/>
    <cellStyle name="20% - Accent1 3 11" xfId="9497"/>
    <cellStyle name="20% - Accent1 3 2" xfId="377"/>
    <cellStyle name="20% - Accent1 3 2 2" xfId="378"/>
    <cellStyle name="20% - Accent1 3 2 2 2" xfId="379"/>
    <cellStyle name="20% - Accent1 3 2 3" xfId="380"/>
    <cellStyle name="20% - Accent1 3 2 4" xfId="381"/>
    <cellStyle name="20% - Accent1 3 3" xfId="382"/>
    <cellStyle name="20% - Accent1 3 3 2" xfId="383"/>
    <cellStyle name="20% - Accent1 3 4" xfId="384"/>
    <cellStyle name="20% - Accent1 3 4 2" xfId="385"/>
    <cellStyle name="20% - Accent1 3 5" xfId="386"/>
    <cellStyle name="20% - Accent1 3 5 2" xfId="387"/>
    <cellStyle name="20% - Accent1 3 6" xfId="388"/>
    <cellStyle name="20% - Accent1 3 7" xfId="389"/>
    <cellStyle name="20% - Accent1 3 8" xfId="390"/>
    <cellStyle name="20% - Accent1 3 9" xfId="391"/>
    <cellStyle name="20% - Accent1 30" xfId="392"/>
    <cellStyle name="20% - Accent1 31" xfId="393"/>
    <cellStyle name="20% - Accent1 32" xfId="394"/>
    <cellStyle name="20% - Accent1 33" xfId="395"/>
    <cellStyle name="20% - Accent1 34" xfId="396"/>
    <cellStyle name="20% - Accent1 35" xfId="397"/>
    <cellStyle name="20% - Accent1 36" xfId="398"/>
    <cellStyle name="20% - Accent1 37" xfId="399"/>
    <cellStyle name="20% - Accent1 38" xfId="400"/>
    <cellStyle name="20% - Accent1 39" xfId="401"/>
    <cellStyle name="20% - Accent1 4" xfId="402"/>
    <cellStyle name="20% - Accent1 4 10" xfId="403"/>
    <cellStyle name="20% - Accent1 4 2" xfId="404"/>
    <cellStyle name="20% - Accent1 4 2 2" xfId="405"/>
    <cellStyle name="20% - Accent1 4 2 3" xfId="406"/>
    <cellStyle name="20% - Accent1 4 2 4" xfId="407"/>
    <cellStyle name="20% - Accent1 4 3" xfId="408"/>
    <cellStyle name="20% - Accent1 4 3 2" xfId="409"/>
    <cellStyle name="20% - Accent1 4 4" xfId="410"/>
    <cellStyle name="20% - Accent1 4 4 2" xfId="411"/>
    <cellStyle name="20% - Accent1 4 5" xfId="412"/>
    <cellStyle name="20% - Accent1 4 5 2" xfId="413"/>
    <cellStyle name="20% - Accent1 4 6" xfId="414"/>
    <cellStyle name="20% - Accent1 4 7" xfId="415"/>
    <cellStyle name="20% - Accent1 4 8" xfId="416"/>
    <cellStyle name="20% - Accent1 4 9" xfId="417"/>
    <cellStyle name="20% - Accent1 40" xfId="418"/>
    <cellStyle name="20% - Accent1 41" xfId="419"/>
    <cellStyle name="20% - Accent1 42" xfId="420"/>
    <cellStyle name="20% - Accent1 43" xfId="421"/>
    <cellStyle name="20% - Accent1 44" xfId="422"/>
    <cellStyle name="20% - Accent1 45" xfId="423"/>
    <cellStyle name="20% - Accent1 46" xfId="424"/>
    <cellStyle name="20% - Accent1 47" xfId="425"/>
    <cellStyle name="20% - Accent1 48" xfId="426"/>
    <cellStyle name="20% - Accent1 49" xfId="427"/>
    <cellStyle name="20% - Accent1 5" xfId="428"/>
    <cellStyle name="20% - Accent1 5 2" xfId="429"/>
    <cellStyle name="20% - Accent1 5 2 2" xfId="430"/>
    <cellStyle name="20% - Accent1 5 2 2 2" xfId="431"/>
    <cellStyle name="20% - Accent1 5 2 3" xfId="432"/>
    <cellStyle name="20% - Accent1 5 2 3 2" xfId="433"/>
    <cellStyle name="20% - Accent1 5 2 4" xfId="434"/>
    <cellStyle name="20% - Accent1 5 2 5" xfId="435"/>
    <cellStyle name="20% - Accent1 5 2 6" xfId="436"/>
    <cellStyle name="20% - Accent1 5 2 7" xfId="437"/>
    <cellStyle name="20% - Accent1 5 2 8" xfId="438"/>
    <cellStyle name="20% - Accent1 5 3" xfId="439"/>
    <cellStyle name="20% - Accent1 5 3 2" xfId="440"/>
    <cellStyle name="20% - Accent1 5 4" xfId="441"/>
    <cellStyle name="20% - Accent1 5 4 2" xfId="442"/>
    <cellStyle name="20% - Accent1 5 5" xfId="443"/>
    <cellStyle name="20% - Accent1 50" xfId="444"/>
    <cellStyle name="20% - Accent1 51" xfId="445"/>
    <cellStyle name="20% - Accent1 52" xfId="446"/>
    <cellStyle name="20% - Accent1 53" xfId="447"/>
    <cellStyle name="20% - Accent1 54" xfId="448"/>
    <cellStyle name="20% - Accent1 55" xfId="449"/>
    <cellStyle name="20% - Accent1 56" xfId="450"/>
    <cellStyle name="20% - Accent1 57" xfId="451"/>
    <cellStyle name="20% - Accent1 58" xfId="452"/>
    <cellStyle name="20% - Accent1 59" xfId="453"/>
    <cellStyle name="20% - Accent1 6" xfId="454"/>
    <cellStyle name="20% - Accent1 6 2" xfId="455"/>
    <cellStyle name="20% - Accent1 6 3" xfId="456"/>
    <cellStyle name="20% - Accent1 60" xfId="457"/>
    <cellStyle name="20% - Accent1 61" xfId="458"/>
    <cellStyle name="20% - Accent1 62" xfId="459"/>
    <cellStyle name="20% - Accent1 63" xfId="460"/>
    <cellStyle name="20% - Accent1 64" xfId="461"/>
    <cellStyle name="20% - Accent1 65" xfId="462"/>
    <cellStyle name="20% - Accent1 66" xfId="463"/>
    <cellStyle name="20% - Accent1 67" xfId="464"/>
    <cellStyle name="20% - Accent1 68" xfId="465"/>
    <cellStyle name="20% - Accent1 69" xfId="466"/>
    <cellStyle name="20% - Accent1 7" xfId="467"/>
    <cellStyle name="20% - Accent1 7 2" xfId="468"/>
    <cellStyle name="20% - Accent1 7 3" xfId="469"/>
    <cellStyle name="20% - Accent1 70" xfId="470"/>
    <cellStyle name="20% - Accent1 71" xfId="471"/>
    <cellStyle name="20% - Accent1 72" xfId="472"/>
    <cellStyle name="20% - Accent1 73" xfId="473"/>
    <cellStyle name="20% - Accent1 74" xfId="474"/>
    <cellStyle name="20% - Accent1 75" xfId="475"/>
    <cellStyle name="20% - Accent1 76" xfId="476"/>
    <cellStyle name="20% - Accent1 77" xfId="477"/>
    <cellStyle name="20% - Accent1 78" xfId="478"/>
    <cellStyle name="20% - Accent1 79" xfId="479"/>
    <cellStyle name="20% - Accent1 8" xfId="480"/>
    <cellStyle name="20% - Accent1 8 2" xfId="481"/>
    <cellStyle name="20% - Accent1 8 3" xfId="482"/>
    <cellStyle name="20% - Accent1 80" xfId="483"/>
    <cellStyle name="20% - Accent1 81" xfId="484"/>
    <cellStyle name="20% - Accent1 82" xfId="485"/>
    <cellStyle name="20% - Accent1 83" xfId="486"/>
    <cellStyle name="20% - Accent1 84" xfId="487"/>
    <cellStyle name="20% - Accent1 85" xfId="488"/>
    <cellStyle name="20% - Accent1 86" xfId="489"/>
    <cellStyle name="20% - Accent1 87" xfId="490"/>
    <cellStyle name="20% - Accent1 88" xfId="491"/>
    <cellStyle name="20% - Accent1 89" xfId="492"/>
    <cellStyle name="20% - Accent1 9" xfId="493"/>
    <cellStyle name="20% - Accent1 90" xfId="494"/>
    <cellStyle name="20% - Accent1 91" xfId="495"/>
    <cellStyle name="20% - Accent1 92" xfId="496"/>
    <cellStyle name="20% - Accent1 93" xfId="497"/>
    <cellStyle name="20% - Accent1 94" xfId="498"/>
    <cellStyle name="20% - Accent1 95" xfId="499"/>
    <cellStyle name="20% - Accent1 96" xfId="500"/>
    <cellStyle name="20% - Accent1 97" xfId="501"/>
    <cellStyle name="20% - Accent1 98" xfId="502"/>
    <cellStyle name="20% - Accent1 99" xfId="503"/>
    <cellStyle name="20% - Accent2 10" xfId="504"/>
    <cellStyle name="20% - Accent2 100" xfId="505"/>
    <cellStyle name="20% - Accent2 101" xfId="506"/>
    <cellStyle name="20% - Accent2 102" xfId="507"/>
    <cellStyle name="20% - Accent2 103" xfId="508"/>
    <cellStyle name="20% - Accent2 104" xfId="509"/>
    <cellStyle name="20% - Accent2 105" xfId="74"/>
    <cellStyle name="20% - Accent2 11" xfId="510"/>
    <cellStyle name="20% - Accent2 12" xfId="511"/>
    <cellStyle name="20% - Accent2 12 2" xfId="512"/>
    <cellStyle name="20% - Accent2 13" xfId="513"/>
    <cellStyle name="20% - Accent2 14" xfId="514"/>
    <cellStyle name="20% - Accent2 14 2" xfId="515"/>
    <cellStyle name="20% - Accent2 15" xfId="516"/>
    <cellStyle name="20% - Accent2 15 2" xfId="517"/>
    <cellStyle name="20% - Accent2 16" xfId="518"/>
    <cellStyle name="20% - Accent2 16 2" xfId="519"/>
    <cellStyle name="20% - Accent2 17" xfId="520"/>
    <cellStyle name="20% - Accent2 17 2" xfId="521"/>
    <cellStyle name="20% - Accent2 18" xfId="522"/>
    <cellStyle name="20% - Accent2 18 2" xfId="523"/>
    <cellStyle name="20% - Accent2 19" xfId="524"/>
    <cellStyle name="20% - Accent2 19 2" xfId="525"/>
    <cellStyle name="20% - Accent2 2" xfId="526"/>
    <cellStyle name="20% - Accent2 2 10" xfId="527"/>
    <cellStyle name="20% - Accent2 2 11" xfId="9498"/>
    <cellStyle name="20% - Accent2 2 2" xfId="528"/>
    <cellStyle name="20% - Accent2 2 2 2" xfId="529"/>
    <cellStyle name="20% - Accent2 2 2 2 2" xfId="530"/>
    <cellStyle name="20% - Accent2 2 2 2 2 2" xfId="531"/>
    <cellStyle name="20% - Accent2 2 2 2 3" xfId="532"/>
    <cellStyle name="20% - Accent2 2 2 3" xfId="533"/>
    <cellStyle name="20% - Accent2 2 2 3 2" xfId="534"/>
    <cellStyle name="20% - Accent2 2 2 4" xfId="535"/>
    <cellStyle name="20% - Accent2 2 3" xfId="536"/>
    <cellStyle name="20% - Accent2 2 3 2" xfId="537"/>
    <cellStyle name="20% - Accent2 2 3 2 2" xfId="538"/>
    <cellStyle name="20% - Accent2 2 3 3" xfId="539"/>
    <cellStyle name="20% - Accent2 2 3 4" xfId="540"/>
    <cellStyle name="20% - Accent2 2 4" xfId="541"/>
    <cellStyle name="20% - Accent2 2 4 2" xfId="542"/>
    <cellStyle name="20% - Accent2 2 5" xfId="543"/>
    <cellStyle name="20% - Accent2 2 5 2" xfId="544"/>
    <cellStyle name="20% - Accent2 2 6" xfId="545"/>
    <cellStyle name="20% - Accent2 2 7" xfId="546"/>
    <cellStyle name="20% - Accent2 2 8" xfId="547"/>
    <cellStyle name="20% - Accent2 2 9" xfId="548"/>
    <cellStyle name="20% - Accent2 20" xfId="549"/>
    <cellStyle name="20% - Accent2 20 2" xfId="550"/>
    <cellStyle name="20% - Accent2 21" xfId="551"/>
    <cellStyle name="20% - Accent2 21 2" xfId="552"/>
    <cellStyle name="20% - Accent2 22" xfId="553"/>
    <cellStyle name="20% - Accent2 22 2" xfId="554"/>
    <cellStyle name="20% - Accent2 23" xfId="555"/>
    <cellStyle name="20% - Accent2 23 2" xfId="556"/>
    <cellStyle name="20% - Accent2 24" xfId="557"/>
    <cellStyle name="20% - Accent2 24 2" xfId="558"/>
    <cellStyle name="20% - Accent2 25" xfId="559"/>
    <cellStyle name="20% - Accent2 25 2" xfId="560"/>
    <cellStyle name="20% - Accent2 26" xfId="561"/>
    <cellStyle name="20% - Accent2 26 2" xfId="562"/>
    <cellStyle name="20% - Accent2 27" xfId="563"/>
    <cellStyle name="20% - Accent2 28" xfId="564"/>
    <cellStyle name="20% - Accent2 29" xfId="565"/>
    <cellStyle name="20% - Accent2 3" xfId="566"/>
    <cellStyle name="20% - Accent2 3 10" xfId="567"/>
    <cellStyle name="20% - Accent2 3 11" xfId="9499"/>
    <cellStyle name="20% - Accent2 3 2" xfId="568"/>
    <cellStyle name="20% - Accent2 3 2 2" xfId="569"/>
    <cellStyle name="20% - Accent2 3 2 2 2" xfId="570"/>
    <cellStyle name="20% - Accent2 3 2 3" xfId="571"/>
    <cellStyle name="20% - Accent2 3 2 4" xfId="572"/>
    <cellStyle name="20% - Accent2 3 3" xfId="573"/>
    <cellStyle name="20% - Accent2 3 3 2" xfId="574"/>
    <cellStyle name="20% - Accent2 3 4" xfId="575"/>
    <cellStyle name="20% - Accent2 3 4 2" xfId="576"/>
    <cellStyle name="20% - Accent2 3 5" xfId="577"/>
    <cellStyle name="20% - Accent2 3 5 2" xfId="578"/>
    <cellStyle name="20% - Accent2 3 6" xfId="579"/>
    <cellStyle name="20% - Accent2 3 7" xfId="580"/>
    <cellStyle name="20% - Accent2 3 8" xfId="581"/>
    <cellStyle name="20% - Accent2 3 9" xfId="582"/>
    <cellStyle name="20% - Accent2 30" xfId="583"/>
    <cellStyle name="20% - Accent2 31" xfId="584"/>
    <cellStyle name="20% - Accent2 32" xfId="585"/>
    <cellStyle name="20% - Accent2 33" xfId="586"/>
    <cellStyle name="20% - Accent2 34" xfId="587"/>
    <cellStyle name="20% - Accent2 35" xfId="588"/>
    <cellStyle name="20% - Accent2 36" xfId="589"/>
    <cellStyle name="20% - Accent2 37" xfId="590"/>
    <cellStyle name="20% - Accent2 38" xfId="591"/>
    <cellStyle name="20% - Accent2 39" xfId="592"/>
    <cellStyle name="20% - Accent2 4" xfId="593"/>
    <cellStyle name="20% - Accent2 4 10" xfId="594"/>
    <cellStyle name="20% - Accent2 4 2" xfId="595"/>
    <cellStyle name="20% - Accent2 4 2 2" xfId="596"/>
    <cellStyle name="20% - Accent2 4 2 3" xfId="597"/>
    <cellStyle name="20% - Accent2 4 2 4" xfId="598"/>
    <cellStyle name="20% - Accent2 4 3" xfId="599"/>
    <cellStyle name="20% - Accent2 4 3 2" xfId="600"/>
    <cellStyle name="20% - Accent2 4 4" xfId="601"/>
    <cellStyle name="20% - Accent2 4 4 2" xfId="602"/>
    <cellStyle name="20% - Accent2 4 5" xfId="603"/>
    <cellStyle name="20% - Accent2 4 5 2" xfId="604"/>
    <cellStyle name="20% - Accent2 4 6" xfId="605"/>
    <cellStyle name="20% - Accent2 4 7" xfId="606"/>
    <cellStyle name="20% - Accent2 4 8" xfId="607"/>
    <cellStyle name="20% - Accent2 4 9" xfId="608"/>
    <cellStyle name="20% - Accent2 40" xfId="609"/>
    <cellStyle name="20% - Accent2 41" xfId="610"/>
    <cellStyle name="20% - Accent2 42" xfId="611"/>
    <cellStyle name="20% - Accent2 43" xfId="612"/>
    <cellStyle name="20% - Accent2 44" xfId="613"/>
    <cellStyle name="20% - Accent2 45" xfId="614"/>
    <cellStyle name="20% - Accent2 46" xfId="615"/>
    <cellStyle name="20% - Accent2 47" xfId="616"/>
    <cellStyle name="20% - Accent2 48" xfId="617"/>
    <cellStyle name="20% - Accent2 49" xfId="618"/>
    <cellStyle name="20% - Accent2 5" xfId="619"/>
    <cellStyle name="20% - Accent2 5 2" xfId="620"/>
    <cellStyle name="20% - Accent2 5 2 2" xfId="621"/>
    <cellStyle name="20% - Accent2 5 2 2 2" xfId="622"/>
    <cellStyle name="20% - Accent2 5 2 3" xfId="623"/>
    <cellStyle name="20% - Accent2 5 2 3 2" xfId="624"/>
    <cellStyle name="20% - Accent2 5 2 4" xfId="625"/>
    <cellStyle name="20% - Accent2 5 2 5" xfId="626"/>
    <cellStyle name="20% - Accent2 5 2 6" xfId="627"/>
    <cellStyle name="20% - Accent2 5 2 7" xfId="628"/>
    <cellStyle name="20% - Accent2 5 2 8" xfId="629"/>
    <cellStyle name="20% - Accent2 5 3" xfId="630"/>
    <cellStyle name="20% - Accent2 5 3 2" xfId="631"/>
    <cellStyle name="20% - Accent2 5 4" xfId="632"/>
    <cellStyle name="20% - Accent2 5 4 2" xfId="633"/>
    <cellStyle name="20% - Accent2 5 5" xfId="634"/>
    <cellStyle name="20% - Accent2 50" xfId="635"/>
    <cellStyle name="20% - Accent2 51" xfId="636"/>
    <cellStyle name="20% - Accent2 52" xfId="637"/>
    <cellStyle name="20% - Accent2 53" xfId="638"/>
    <cellStyle name="20% - Accent2 54" xfId="639"/>
    <cellStyle name="20% - Accent2 55" xfId="640"/>
    <cellStyle name="20% - Accent2 56" xfId="641"/>
    <cellStyle name="20% - Accent2 57" xfId="642"/>
    <cellStyle name="20% - Accent2 58" xfId="643"/>
    <cellStyle name="20% - Accent2 59" xfId="644"/>
    <cellStyle name="20% - Accent2 6" xfId="645"/>
    <cellStyle name="20% - Accent2 6 2" xfId="646"/>
    <cellStyle name="20% - Accent2 6 3" xfId="647"/>
    <cellStyle name="20% - Accent2 60" xfId="648"/>
    <cellStyle name="20% - Accent2 61" xfId="649"/>
    <cellStyle name="20% - Accent2 62" xfId="650"/>
    <cellStyle name="20% - Accent2 63" xfId="651"/>
    <cellStyle name="20% - Accent2 64" xfId="652"/>
    <cellStyle name="20% - Accent2 65" xfId="653"/>
    <cellStyle name="20% - Accent2 66" xfId="654"/>
    <cellStyle name="20% - Accent2 67" xfId="655"/>
    <cellStyle name="20% - Accent2 68" xfId="656"/>
    <cellStyle name="20% - Accent2 69" xfId="657"/>
    <cellStyle name="20% - Accent2 7" xfId="658"/>
    <cellStyle name="20% - Accent2 7 2" xfId="659"/>
    <cellStyle name="20% - Accent2 7 3" xfId="660"/>
    <cellStyle name="20% - Accent2 70" xfId="661"/>
    <cellStyle name="20% - Accent2 71" xfId="662"/>
    <cellStyle name="20% - Accent2 72" xfId="663"/>
    <cellStyle name="20% - Accent2 73" xfId="664"/>
    <cellStyle name="20% - Accent2 74" xfId="665"/>
    <cellStyle name="20% - Accent2 75" xfId="666"/>
    <cellStyle name="20% - Accent2 76" xfId="667"/>
    <cellStyle name="20% - Accent2 77" xfId="668"/>
    <cellStyle name="20% - Accent2 78" xfId="669"/>
    <cellStyle name="20% - Accent2 79" xfId="670"/>
    <cellStyle name="20% - Accent2 8" xfId="671"/>
    <cellStyle name="20% - Accent2 8 2" xfId="672"/>
    <cellStyle name="20% - Accent2 8 3" xfId="673"/>
    <cellStyle name="20% - Accent2 80" xfId="674"/>
    <cellStyle name="20% - Accent2 81" xfId="675"/>
    <cellStyle name="20% - Accent2 82" xfId="676"/>
    <cellStyle name="20% - Accent2 83" xfId="677"/>
    <cellStyle name="20% - Accent2 84" xfId="678"/>
    <cellStyle name="20% - Accent2 85" xfId="679"/>
    <cellStyle name="20% - Accent2 86" xfId="680"/>
    <cellStyle name="20% - Accent2 87" xfId="681"/>
    <cellStyle name="20% - Accent2 88" xfId="682"/>
    <cellStyle name="20% - Accent2 89" xfId="683"/>
    <cellStyle name="20% - Accent2 9" xfId="684"/>
    <cellStyle name="20% - Accent2 90" xfId="685"/>
    <cellStyle name="20% - Accent2 91" xfId="686"/>
    <cellStyle name="20% - Accent2 92" xfId="687"/>
    <cellStyle name="20% - Accent2 93" xfId="688"/>
    <cellStyle name="20% - Accent2 94" xfId="689"/>
    <cellStyle name="20% - Accent2 95" xfId="690"/>
    <cellStyle name="20% - Accent2 96" xfId="691"/>
    <cellStyle name="20% - Accent2 97" xfId="692"/>
    <cellStyle name="20% - Accent2 98" xfId="693"/>
    <cellStyle name="20% - Accent2 99" xfId="694"/>
    <cellStyle name="20% - Accent3 10" xfId="695"/>
    <cellStyle name="20% - Accent3 100" xfId="696"/>
    <cellStyle name="20% - Accent3 101" xfId="697"/>
    <cellStyle name="20% - Accent3 102" xfId="698"/>
    <cellStyle name="20% - Accent3 103" xfId="699"/>
    <cellStyle name="20% - Accent3 104" xfId="700"/>
    <cellStyle name="20% - Accent3 105" xfId="75"/>
    <cellStyle name="20% - Accent3 11" xfId="701"/>
    <cellStyle name="20% - Accent3 12" xfId="702"/>
    <cellStyle name="20% - Accent3 12 2" xfId="703"/>
    <cellStyle name="20% - Accent3 13" xfId="704"/>
    <cellStyle name="20% - Accent3 14" xfId="705"/>
    <cellStyle name="20% - Accent3 14 2" xfId="706"/>
    <cellStyle name="20% - Accent3 15" xfId="707"/>
    <cellStyle name="20% - Accent3 15 2" xfId="708"/>
    <cellStyle name="20% - Accent3 16" xfId="709"/>
    <cellStyle name="20% - Accent3 16 2" xfId="710"/>
    <cellStyle name="20% - Accent3 17" xfId="711"/>
    <cellStyle name="20% - Accent3 17 2" xfId="712"/>
    <cellStyle name="20% - Accent3 18" xfId="713"/>
    <cellStyle name="20% - Accent3 18 2" xfId="714"/>
    <cellStyle name="20% - Accent3 19" xfId="715"/>
    <cellStyle name="20% - Accent3 19 2" xfId="716"/>
    <cellStyle name="20% - Accent3 2" xfId="717"/>
    <cellStyle name="20% - Accent3 2 10" xfId="718"/>
    <cellStyle name="20% - Accent3 2 11" xfId="9500"/>
    <cellStyle name="20% - Accent3 2 2" xfId="719"/>
    <cellStyle name="20% - Accent3 2 2 2" xfId="720"/>
    <cellStyle name="20% - Accent3 2 2 2 2" xfId="721"/>
    <cellStyle name="20% - Accent3 2 2 2 2 2" xfId="722"/>
    <cellStyle name="20% - Accent3 2 2 2 3" xfId="723"/>
    <cellStyle name="20% - Accent3 2 2 3" xfId="724"/>
    <cellStyle name="20% - Accent3 2 2 3 2" xfId="725"/>
    <cellStyle name="20% - Accent3 2 2 4" xfId="726"/>
    <cellStyle name="20% - Accent3 2 3" xfId="727"/>
    <cellStyle name="20% - Accent3 2 3 2" xfId="728"/>
    <cellStyle name="20% - Accent3 2 3 2 2" xfId="729"/>
    <cellStyle name="20% - Accent3 2 3 3" xfId="730"/>
    <cellStyle name="20% - Accent3 2 3 4" xfId="731"/>
    <cellStyle name="20% - Accent3 2 4" xfId="732"/>
    <cellStyle name="20% - Accent3 2 4 2" xfId="733"/>
    <cellStyle name="20% - Accent3 2 5" xfId="734"/>
    <cellStyle name="20% - Accent3 2 5 2" xfId="735"/>
    <cellStyle name="20% - Accent3 2 6" xfId="736"/>
    <cellStyle name="20% - Accent3 2 7" xfId="737"/>
    <cellStyle name="20% - Accent3 2 8" xfId="738"/>
    <cellStyle name="20% - Accent3 2 9" xfId="739"/>
    <cellStyle name="20% - Accent3 20" xfId="740"/>
    <cellStyle name="20% - Accent3 20 2" xfId="741"/>
    <cellStyle name="20% - Accent3 21" xfId="742"/>
    <cellStyle name="20% - Accent3 21 2" xfId="743"/>
    <cellStyle name="20% - Accent3 22" xfId="744"/>
    <cellStyle name="20% - Accent3 22 2" xfId="745"/>
    <cellStyle name="20% - Accent3 23" xfId="746"/>
    <cellStyle name="20% - Accent3 23 2" xfId="747"/>
    <cellStyle name="20% - Accent3 24" xfId="748"/>
    <cellStyle name="20% - Accent3 24 2" xfId="749"/>
    <cellStyle name="20% - Accent3 25" xfId="750"/>
    <cellStyle name="20% - Accent3 25 2" xfId="751"/>
    <cellStyle name="20% - Accent3 26" xfId="752"/>
    <cellStyle name="20% - Accent3 26 2" xfId="753"/>
    <cellStyle name="20% - Accent3 27" xfId="754"/>
    <cellStyle name="20% - Accent3 28" xfId="755"/>
    <cellStyle name="20% - Accent3 29" xfId="756"/>
    <cellStyle name="20% - Accent3 3" xfId="757"/>
    <cellStyle name="20% - Accent3 3 10" xfId="758"/>
    <cellStyle name="20% - Accent3 3 11" xfId="9501"/>
    <cellStyle name="20% - Accent3 3 2" xfId="759"/>
    <cellStyle name="20% - Accent3 3 2 2" xfId="760"/>
    <cellStyle name="20% - Accent3 3 2 2 2" xfId="761"/>
    <cellStyle name="20% - Accent3 3 2 3" xfId="762"/>
    <cellStyle name="20% - Accent3 3 2 4" xfId="763"/>
    <cellStyle name="20% - Accent3 3 3" xfId="764"/>
    <cellStyle name="20% - Accent3 3 3 2" xfId="765"/>
    <cellStyle name="20% - Accent3 3 4" xfId="766"/>
    <cellStyle name="20% - Accent3 3 4 2" xfId="767"/>
    <cellStyle name="20% - Accent3 3 5" xfId="768"/>
    <cellStyle name="20% - Accent3 3 5 2" xfId="769"/>
    <cellStyle name="20% - Accent3 3 6" xfId="770"/>
    <cellStyle name="20% - Accent3 3 7" xfId="771"/>
    <cellStyle name="20% - Accent3 3 8" xfId="772"/>
    <cellStyle name="20% - Accent3 3 9" xfId="773"/>
    <cellStyle name="20% - Accent3 30" xfId="774"/>
    <cellStyle name="20% - Accent3 31" xfId="775"/>
    <cellStyle name="20% - Accent3 32" xfId="776"/>
    <cellStyle name="20% - Accent3 33" xfId="777"/>
    <cellStyle name="20% - Accent3 34" xfId="778"/>
    <cellStyle name="20% - Accent3 35" xfId="779"/>
    <cellStyle name="20% - Accent3 36" xfId="780"/>
    <cellStyle name="20% - Accent3 37" xfId="781"/>
    <cellStyle name="20% - Accent3 38" xfId="782"/>
    <cellStyle name="20% - Accent3 39" xfId="783"/>
    <cellStyle name="20% - Accent3 4" xfId="784"/>
    <cellStyle name="20% - Accent3 4 10" xfId="785"/>
    <cellStyle name="20% - Accent3 4 2" xfId="786"/>
    <cellStyle name="20% - Accent3 4 2 2" xfId="787"/>
    <cellStyle name="20% - Accent3 4 2 3" xfId="788"/>
    <cellStyle name="20% - Accent3 4 2 4" xfId="789"/>
    <cellStyle name="20% - Accent3 4 3" xfId="790"/>
    <cellStyle name="20% - Accent3 4 3 2" xfId="791"/>
    <cellStyle name="20% - Accent3 4 4" xfId="792"/>
    <cellStyle name="20% - Accent3 4 4 2" xfId="793"/>
    <cellStyle name="20% - Accent3 4 5" xfId="794"/>
    <cellStyle name="20% - Accent3 4 5 2" xfId="795"/>
    <cellStyle name="20% - Accent3 4 6" xfId="796"/>
    <cellStyle name="20% - Accent3 4 7" xfId="797"/>
    <cellStyle name="20% - Accent3 4 8" xfId="798"/>
    <cellStyle name="20% - Accent3 4 9" xfId="799"/>
    <cellStyle name="20% - Accent3 40" xfId="800"/>
    <cellStyle name="20% - Accent3 41" xfId="801"/>
    <cellStyle name="20% - Accent3 42" xfId="802"/>
    <cellStyle name="20% - Accent3 43" xfId="803"/>
    <cellStyle name="20% - Accent3 44" xfId="804"/>
    <cellStyle name="20% - Accent3 45" xfId="805"/>
    <cellStyle name="20% - Accent3 46" xfId="806"/>
    <cellStyle name="20% - Accent3 47" xfId="807"/>
    <cellStyle name="20% - Accent3 48" xfId="808"/>
    <cellStyle name="20% - Accent3 49" xfId="809"/>
    <cellStyle name="20% - Accent3 5" xfId="810"/>
    <cellStyle name="20% - Accent3 5 2" xfId="811"/>
    <cellStyle name="20% - Accent3 5 2 2" xfId="812"/>
    <cellStyle name="20% - Accent3 5 2 2 2" xfId="813"/>
    <cellStyle name="20% - Accent3 5 2 3" xfId="814"/>
    <cellStyle name="20% - Accent3 5 2 3 2" xfId="815"/>
    <cellStyle name="20% - Accent3 5 2 4" xfId="816"/>
    <cellStyle name="20% - Accent3 5 2 5" xfId="817"/>
    <cellStyle name="20% - Accent3 5 2 6" xfId="818"/>
    <cellStyle name="20% - Accent3 5 2 7" xfId="819"/>
    <cellStyle name="20% - Accent3 5 2 8" xfId="820"/>
    <cellStyle name="20% - Accent3 5 3" xfId="821"/>
    <cellStyle name="20% - Accent3 5 3 2" xfId="822"/>
    <cellStyle name="20% - Accent3 5 4" xfId="823"/>
    <cellStyle name="20% - Accent3 5 4 2" xfId="824"/>
    <cellStyle name="20% - Accent3 5 5" xfId="825"/>
    <cellStyle name="20% - Accent3 50" xfId="826"/>
    <cellStyle name="20% - Accent3 51" xfId="827"/>
    <cellStyle name="20% - Accent3 52" xfId="828"/>
    <cellStyle name="20% - Accent3 53" xfId="829"/>
    <cellStyle name="20% - Accent3 54" xfId="830"/>
    <cellStyle name="20% - Accent3 55" xfId="831"/>
    <cellStyle name="20% - Accent3 56" xfId="832"/>
    <cellStyle name="20% - Accent3 57" xfId="833"/>
    <cellStyle name="20% - Accent3 58" xfId="834"/>
    <cellStyle name="20% - Accent3 59" xfId="835"/>
    <cellStyle name="20% - Accent3 6" xfId="836"/>
    <cellStyle name="20% - Accent3 6 2" xfId="837"/>
    <cellStyle name="20% - Accent3 6 3" xfId="838"/>
    <cellStyle name="20% - Accent3 60" xfId="839"/>
    <cellStyle name="20% - Accent3 61" xfId="840"/>
    <cellStyle name="20% - Accent3 62" xfId="841"/>
    <cellStyle name="20% - Accent3 63" xfId="842"/>
    <cellStyle name="20% - Accent3 64" xfId="843"/>
    <cellStyle name="20% - Accent3 65" xfId="844"/>
    <cellStyle name="20% - Accent3 66" xfId="845"/>
    <cellStyle name="20% - Accent3 67" xfId="846"/>
    <cellStyle name="20% - Accent3 68" xfId="847"/>
    <cellStyle name="20% - Accent3 69" xfId="848"/>
    <cellStyle name="20% - Accent3 7" xfId="849"/>
    <cellStyle name="20% - Accent3 7 2" xfId="850"/>
    <cellStyle name="20% - Accent3 7 3" xfId="851"/>
    <cellStyle name="20% - Accent3 70" xfId="852"/>
    <cellStyle name="20% - Accent3 71" xfId="853"/>
    <cellStyle name="20% - Accent3 72" xfId="854"/>
    <cellStyle name="20% - Accent3 73" xfId="855"/>
    <cellStyle name="20% - Accent3 74" xfId="856"/>
    <cellStyle name="20% - Accent3 75" xfId="857"/>
    <cellStyle name="20% - Accent3 76" xfId="858"/>
    <cellStyle name="20% - Accent3 77" xfId="859"/>
    <cellStyle name="20% - Accent3 78" xfId="860"/>
    <cellStyle name="20% - Accent3 79" xfId="861"/>
    <cellStyle name="20% - Accent3 8" xfId="862"/>
    <cellStyle name="20% - Accent3 8 2" xfId="863"/>
    <cellStyle name="20% - Accent3 8 3" xfId="864"/>
    <cellStyle name="20% - Accent3 80" xfId="865"/>
    <cellStyle name="20% - Accent3 81" xfId="866"/>
    <cellStyle name="20% - Accent3 82" xfId="867"/>
    <cellStyle name="20% - Accent3 83" xfId="868"/>
    <cellStyle name="20% - Accent3 84" xfId="869"/>
    <cellStyle name="20% - Accent3 85" xfId="870"/>
    <cellStyle name="20% - Accent3 86" xfId="871"/>
    <cellStyle name="20% - Accent3 87" xfId="872"/>
    <cellStyle name="20% - Accent3 88" xfId="873"/>
    <cellStyle name="20% - Accent3 89" xfId="874"/>
    <cellStyle name="20% - Accent3 9" xfId="875"/>
    <cellStyle name="20% - Accent3 90" xfId="876"/>
    <cellStyle name="20% - Accent3 91" xfId="877"/>
    <cellStyle name="20% - Accent3 92" xfId="878"/>
    <cellStyle name="20% - Accent3 93" xfId="879"/>
    <cellStyle name="20% - Accent3 94" xfId="880"/>
    <cellStyle name="20% - Accent3 95" xfId="881"/>
    <cellStyle name="20% - Accent3 96" xfId="882"/>
    <cellStyle name="20% - Accent3 97" xfId="883"/>
    <cellStyle name="20% - Accent3 98" xfId="884"/>
    <cellStyle name="20% - Accent3 99" xfId="885"/>
    <cellStyle name="20% - Accent4 10" xfId="886"/>
    <cellStyle name="20% - Accent4 100" xfId="887"/>
    <cellStyle name="20% - Accent4 101" xfId="888"/>
    <cellStyle name="20% - Accent4 102" xfId="889"/>
    <cellStyle name="20% - Accent4 103" xfId="890"/>
    <cellStyle name="20% - Accent4 104" xfId="891"/>
    <cellStyle name="20% - Accent4 105" xfId="76"/>
    <cellStyle name="20% - Accent4 11" xfId="892"/>
    <cellStyle name="20% - Accent4 12" xfId="893"/>
    <cellStyle name="20% - Accent4 12 2" xfId="894"/>
    <cellStyle name="20% - Accent4 13" xfId="895"/>
    <cellStyle name="20% - Accent4 14" xfId="896"/>
    <cellStyle name="20% - Accent4 14 2" xfId="897"/>
    <cellStyle name="20% - Accent4 15" xfId="898"/>
    <cellStyle name="20% - Accent4 15 2" xfId="899"/>
    <cellStyle name="20% - Accent4 16" xfId="900"/>
    <cellStyle name="20% - Accent4 16 2" xfId="901"/>
    <cellStyle name="20% - Accent4 17" xfId="902"/>
    <cellStyle name="20% - Accent4 17 2" xfId="903"/>
    <cellStyle name="20% - Accent4 18" xfId="904"/>
    <cellStyle name="20% - Accent4 18 2" xfId="905"/>
    <cellStyle name="20% - Accent4 19" xfId="906"/>
    <cellStyle name="20% - Accent4 19 2" xfId="907"/>
    <cellStyle name="20% - Accent4 2" xfId="908"/>
    <cellStyle name="20% - Accent4 2 10" xfId="909"/>
    <cellStyle name="20% - Accent4 2 11" xfId="9502"/>
    <cellStyle name="20% - Accent4 2 2" xfId="910"/>
    <cellStyle name="20% - Accent4 2 2 2" xfId="911"/>
    <cellStyle name="20% - Accent4 2 2 2 2" xfId="912"/>
    <cellStyle name="20% - Accent4 2 2 2 2 2" xfId="913"/>
    <cellStyle name="20% - Accent4 2 2 2 3" xfId="914"/>
    <cellStyle name="20% - Accent4 2 2 3" xfId="915"/>
    <cellStyle name="20% - Accent4 2 2 3 2" xfId="916"/>
    <cellStyle name="20% - Accent4 2 2 4" xfId="917"/>
    <cellStyle name="20% - Accent4 2 3" xfId="918"/>
    <cellStyle name="20% - Accent4 2 3 2" xfId="919"/>
    <cellStyle name="20% - Accent4 2 3 2 2" xfId="920"/>
    <cellStyle name="20% - Accent4 2 3 3" xfId="921"/>
    <cellStyle name="20% - Accent4 2 3 4" xfId="922"/>
    <cellStyle name="20% - Accent4 2 4" xfId="923"/>
    <cellStyle name="20% - Accent4 2 4 2" xfId="924"/>
    <cellStyle name="20% - Accent4 2 5" xfId="925"/>
    <cellStyle name="20% - Accent4 2 5 2" xfId="926"/>
    <cellStyle name="20% - Accent4 2 6" xfId="927"/>
    <cellStyle name="20% - Accent4 2 7" xfId="928"/>
    <cellStyle name="20% - Accent4 2 8" xfId="929"/>
    <cellStyle name="20% - Accent4 2 9" xfId="930"/>
    <cellStyle name="20% - Accent4 20" xfId="931"/>
    <cellStyle name="20% - Accent4 20 2" xfId="932"/>
    <cellStyle name="20% - Accent4 21" xfId="933"/>
    <cellStyle name="20% - Accent4 21 2" xfId="934"/>
    <cellStyle name="20% - Accent4 22" xfId="935"/>
    <cellStyle name="20% - Accent4 22 2" xfId="936"/>
    <cellStyle name="20% - Accent4 23" xfId="937"/>
    <cellStyle name="20% - Accent4 23 2" xfId="938"/>
    <cellStyle name="20% - Accent4 24" xfId="939"/>
    <cellStyle name="20% - Accent4 24 2" xfId="940"/>
    <cellStyle name="20% - Accent4 25" xfId="941"/>
    <cellStyle name="20% - Accent4 25 2" xfId="942"/>
    <cellStyle name="20% - Accent4 26" xfId="943"/>
    <cellStyle name="20% - Accent4 26 2" xfId="944"/>
    <cellStyle name="20% - Accent4 27" xfId="945"/>
    <cellStyle name="20% - Accent4 28" xfId="946"/>
    <cellStyle name="20% - Accent4 29" xfId="947"/>
    <cellStyle name="20% - Accent4 3" xfId="948"/>
    <cellStyle name="20% - Accent4 3 10" xfId="949"/>
    <cellStyle name="20% - Accent4 3 11" xfId="9503"/>
    <cellStyle name="20% - Accent4 3 2" xfId="950"/>
    <cellStyle name="20% - Accent4 3 2 2" xfId="951"/>
    <cellStyle name="20% - Accent4 3 2 2 2" xfId="952"/>
    <cellStyle name="20% - Accent4 3 2 3" xfId="953"/>
    <cellStyle name="20% - Accent4 3 2 4" xfId="954"/>
    <cellStyle name="20% - Accent4 3 3" xfId="955"/>
    <cellStyle name="20% - Accent4 3 3 2" xfId="956"/>
    <cellStyle name="20% - Accent4 3 4" xfId="957"/>
    <cellStyle name="20% - Accent4 3 4 2" xfId="958"/>
    <cellStyle name="20% - Accent4 3 5" xfId="959"/>
    <cellStyle name="20% - Accent4 3 5 2" xfId="960"/>
    <cellStyle name="20% - Accent4 3 6" xfId="961"/>
    <cellStyle name="20% - Accent4 3 7" xfId="962"/>
    <cellStyle name="20% - Accent4 3 8" xfId="963"/>
    <cellStyle name="20% - Accent4 3 9" xfId="964"/>
    <cellStyle name="20% - Accent4 30" xfId="965"/>
    <cellStyle name="20% - Accent4 31" xfId="966"/>
    <cellStyle name="20% - Accent4 32" xfId="967"/>
    <cellStyle name="20% - Accent4 33" xfId="968"/>
    <cellStyle name="20% - Accent4 34" xfId="969"/>
    <cellStyle name="20% - Accent4 35" xfId="970"/>
    <cellStyle name="20% - Accent4 36" xfId="971"/>
    <cellStyle name="20% - Accent4 37" xfId="972"/>
    <cellStyle name="20% - Accent4 38" xfId="973"/>
    <cellStyle name="20% - Accent4 39" xfId="974"/>
    <cellStyle name="20% - Accent4 4" xfId="975"/>
    <cellStyle name="20% - Accent4 4 10" xfId="976"/>
    <cellStyle name="20% - Accent4 4 2" xfId="977"/>
    <cellStyle name="20% - Accent4 4 2 2" xfId="978"/>
    <cellStyle name="20% - Accent4 4 2 3" xfId="979"/>
    <cellStyle name="20% - Accent4 4 2 4" xfId="980"/>
    <cellStyle name="20% - Accent4 4 3" xfId="981"/>
    <cellStyle name="20% - Accent4 4 3 2" xfId="982"/>
    <cellStyle name="20% - Accent4 4 4" xfId="983"/>
    <cellStyle name="20% - Accent4 4 4 2" xfId="984"/>
    <cellStyle name="20% - Accent4 4 5" xfId="985"/>
    <cellStyle name="20% - Accent4 4 5 2" xfId="986"/>
    <cellStyle name="20% - Accent4 4 6" xfId="987"/>
    <cellStyle name="20% - Accent4 4 7" xfId="988"/>
    <cellStyle name="20% - Accent4 4 8" xfId="989"/>
    <cellStyle name="20% - Accent4 4 9" xfId="990"/>
    <cellStyle name="20% - Accent4 40" xfId="991"/>
    <cellStyle name="20% - Accent4 41" xfId="992"/>
    <cellStyle name="20% - Accent4 42" xfId="993"/>
    <cellStyle name="20% - Accent4 43" xfId="994"/>
    <cellStyle name="20% - Accent4 44" xfId="995"/>
    <cellStyle name="20% - Accent4 45" xfId="996"/>
    <cellStyle name="20% - Accent4 46" xfId="997"/>
    <cellStyle name="20% - Accent4 47" xfId="998"/>
    <cellStyle name="20% - Accent4 48" xfId="999"/>
    <cellStyle name="20% - Accent4 49" xfId="1000"/>
    <cellStyle name="20% - Accent4 5" xfId="1001"/>
    <cellStyle name="20% - Accent4 5 2" xfId="1002"/>
    <cellStyle name="20% - Accent4 5 2 2" xfId="1003"/>
    <cellStyle name="20% - Accent4 5 2 2 2" xfId="1004"/>
    <cellStyle name="20% - Accent4 5 2 3" xfId="1005"/>
    <cellStyle name="20% - Accent4 5 2 3 2" xfId="1006"/>
    <cellStyle name="20% - Accent4 5 2 4" xfId="1007"/>
    <cellStyle name="20% - Accent4 5 2 5" xfId="1008"/>
    <cellStyle name="20% - Accent4 5 2 6" xfId="1009"/>
    <cellStyle name="20% - Accent4 5 2 7" xfId="1010"/>
    <cellStyle name="20% - Accent4 5 2 8" xfId="1011"/>
    <cellStyle name="20% - Accent4 5 3" xfId="1012"/>
    <cellStyle name="20% - Accent4 5 3 2" xfId="1013"/>
    <cellStyle name="20% - Accent4 5 4" xfId="1014"/>
    <cellStyle name="20% - Accent4 5 4 2" xfId="1015"/>
    <cellStyle name="20% - Accent4 5 5" xfId="1016"/>
    <cellStyle name="20% - Accent4 50" xfId="1017"/>
    <cellStyle name="20% - Accent4 51" xfId="1018"/>
    <cellStyle name="20% - Accent4 52" xfId="1019"/>
    <cellStyle name="20% - Accent4 53" xfId="1020"/>
    <cellStyle name="20% - Accent4 54" xfId="1021"/>
    <cellStyle name="20% - Accent4 55" xfId="1022"/>
    <cellStyle name="20% - Accent4 56" xfId="1023"/>
    <cellStyle name="20% - Accent4 57" xfId="1024"/>
    <cellStyle name="20% - Accent4 58" xfId="1025"/>
    <cellStyle name="20% - Accent4 59" xfId="1026"/>
    <cellStyle name="20% - Accent4 6" xfId="1027"/>
    <cellStyle name="20% - Accent4 6 2" xfId="1028"/>
    <cellStyle name="20% - Accent4 6 3" xfId="1029"/>
    <cellStyle name="20% - Accent4 60" xfId="1030"/>
    <cellStyle name="20% - Accent4 61" xfId="1031"/>
    <cellStyle name="20% - Accent4 62" xfId="1032"/>
    <cellStyle name="20% - Accent4 63" xfId="1033"/>
    <cellStyle name="20% - Accent4 64" xfId="1034"/>
    <cellStyle name="20% - Accent4 65" xfId="1035"/>
    <cellStyle name="20% - Accent4 66" xfId="1036"/>
    <cellStyle name="20% - Accent4 67" xfId="1037"/>
    <cellStyle name="20% - Accent4 68" xfId="1038"/>
    <cellStyle name="20% - Accent4 69" xfId="1039"/>
    <cellStyle name="20% - Accent4 7" xfId="1040"/>
    <cellStyle name="20% - Accent4 7 2" xfId="1041"/>
    <cellStyle name="20% - Accent4 7 3" xfId="1042"/>
    <cellStyle name="20% - Accent4 70" xfId="1043"/>
    <cellStyle name="20% - Accent4 71" xfId="1044"/>
    <cellStyle name="20% - Accent4 72" xfId="1045"/>
    <cellStyle name="20% - Accent4 73" xfId="1046"/>
    <cellStyle name="20% - Accent4 74" xfId="1047"/>
    <cellStyle name="20% - Accent4 75" xfId="1048"/>
    <cellStyle name="20% - Accent4 76" xfId="1049"/>
    <cellStyle name="20% - Accent4 77" xfId="1050"/>
    <cellStyle name="20% - Accent4 78" xfId="1051"/>
    <cellStyle name="20% - Accent4 79" xfId="1052"/>
    <cellStyle name="20% - Accent4 8" xfId="1053"/>
    <cellStyle name="20% - Accent4 8 2" xfId="1054"/>
    <cellStyle name="20% - Accent4 8 3" xfId="1055"/>
    <cellStyle name="20% - Accent4 80" xfId="1056"/>
    <cellStyle name="20% - Accent4 81" xfId="1057"/>
    <cellStyle name="20% - Accent4 82" xfId="1058"/>
    <cellStyle name="20% - Accent4 83" xfId="1059"/>
    <cellStyle name="20% - Accent4 84" xfId="1060"/>
    <cellStyle name="20% - Accent4 85" xfId="1061"/>
    <cellStyle name="20% - Accent4 86" xfId="1062"/>
    <cellStyle name="20% - Accent4 87" xfId="1063"/>
    <cellStyle name="20% - Accent4 88" xfId="1064"/>
    <cellStyle name="20% - Accent4 89" xfId="1065"/>
    <cellStyle name="20% - Accent4 9" xfId="1066"/>
    <cellStyle name="20% - Accent4 90" xfId="1067"/>
    <cellStyle name="20% - Accent4 91" xfId="1068"/>
    <cellStyle name="20% - Accent4 92" xfId="1069"/>
    <cellStyle name="20% - Accent4 93" xfId="1070"/>
    <cellStyle name="20% - Accent4 94" xfId="1071"/>
    <cellStyle name="20% - Accent4 95" xfId="1072"/>
    <cellStyle name="20% - Accent4 96" xfId="1073"/>
    <cellStyle name="20% - Accent4 97" xfId="1074"/>
    <cellStyle name="20% - Accent4 98" xfId="1075"/>
    <cellStyle name="20% - Accent4 99" xfId="1076"/>
    <cellStyle name="20% - Accent5 10" xfId="1077"/>
    <cellStyle name="20% - Accent5 11" xfId="1078"/>
    <cellStyle name="20% - Accent5 12" xfId="1079"/>
    <cellStyle name="20% - Accent5 13" xfId="1080"/>
    <cellStyle name="20% - Accent5 13 2" xfId="1081"/>
    <cellStyle name="20% - Accent5 14" xfId="1082"/>
    <cellStyle name="20% - Accent5 14 2" xfId="1083"/>
    <cellStyle name="20% - Accent5 15" xfId="1084"/>
    <cellStyle name="20% - Accent5 15 2" xfId="1085"/>
    <cellStyle name="20% - Accent5 16" xfId="1086"/>
    <cellStyle name="20% - Accent5 17" xfId="1087"/>
    <cellStyle name="20% - Accent5 18" xfId="1088"/>
    <cellStyle name="20% - Accent5 19" xfId="1089"/>
    <cellStyle name="20% - Accent5 2" xfId="1090"/>
    <cellStyle name="20% - Accent5 2 2" xfId="1091"/>
    <cellStyle name="20% - Accent5 2 2 2" xfId="1092"/>
    <cellStyle name="20% - Accent5 2 2 2 2" xfId="1093"/>
    <cellStyle name="20% - Accent5 2 2 2 2 2" xfId="1094"/>
    <cellStyle name="20% - Accent5 2 2 2 3" xfId="1095"/>
    <cellStyle name="20% - Accent5 2 2 3" xfId="1096"/>
    <cellStyle name="20% - Accent5 2 2 3 2" xfId="1097"/>
    <cellStyle name="20% - Accent5 2 2 4" xfId="1098"/>
    <cellStyle name="20% - Accent5 2 3" xfId="1099"/>
    <cellStyle name="20% - Accent5 2 3 2" xfId="1100"/>
    <cellStyle name="20% - Accent5 2 3 2 2" xfId="1101"/>
    <cellStyle name="20% - Accent5 2 3 3" xfId="1102"/>
    <cellStyle name="20% - Accent5 2 4" xfId="1103"/>
    <cellStyle name="20% - Accent5 2 4 2" xfId="1104"/>
    <cellStyle name="20% - Accent5 2 5" xfId="1105"/>
    <cellStyle name="20% - Accent5 2 6" xfId="1106"/>
    <cellStyle name="20% - Accent5 2 7" xfId="9504"/>
    <cellStyle name="20% - Accent5 20" xfId="1107"/>
    <cellStyle name="20% - Accent5 21" xfId="1108"/>
    <cellStyle name="20% - Accent5 22" xfId="1109"/>
    <cellStyle name="20% - Accent5 23" xfId="1110"/>
    <cellStyle name="20% - Accent5 24" xfId="1111"/>
    <cellStyle name="20% - Accent5 25" xfId="1112"/>
    <cellStyle name="20% - Accent5 26" xfId="1113"/>
    <cellStyle name="20% - Accent5 27" xfId="1114"/>
    <cellStyle name="20% - Accent5 28" xfId="1115"/>
    <cellStyle name="20% - Accent5 29" xfId="1116"/>
    <cellStyle name="20% - Accent5 3" xfId="1117"/>
    <cellStyle name="20% - Accent5 3 2" xfId="1118"/>
    <cellStyle name="20% - Accent5 3 2 2" xfId="1119"/>
    <cellStyle name="20% - Accent5 3 2 2 2" xfId="1120"/>
    <cellStyle name="20% - Accent5 3 2 3" xfId="1121"/>
    <cellStyle name="20% - Accent5 3 3" xfId="1122"/>
    <cellStyle name="20% - Accent5 3 3 2" xfId="1123"/>
    <cellStyle name="20% - Accent5 3 4" xfId="1124"/>
    <cellStyle name="20% - Accent5 3 5" xfId="1125"/>
    <cellStyle name="20% - Accent5 3 6" xfId="1126"/>
    <cellStyle name="20% - Accent5 3 7" xfId="9505"/>
    <cellStyle name="20% - Accent5 30" xfId="1127"/>
    <cellStyle name="20% - Accent5 31" xfId="1128"/>
    <cellStyle name="20% - Accent5 32" xfId="1129"/>
    <cellStyle name="20% - Accent5 33" xfId="1130"/>
    <cellStyle name="20% - Accent5 34" xfId="1131"/>
    <cellStyle name="20% - Accent5 35" xfId="1132"/>
    <cellStyle name="20% - Accent5 36" xfId="1133"/>
    <cellStyle name="20% - Accent5 37" xfId="1134"/>
    <cellStyle name="20% - Accent5 38" xfId="1135"/>
    <cellStyle name="20% - Accent5 39" xfId="1136"/>
    <cellStyle name="20% - Accent5 4" xfId="1137"/>
    <cellStyle name="20% - Accent5 4 2" xfId="1138"/>
    <cellStyle name="20% - Accent5 4 2 2" xfId="1139"/>
    <cellStyle name="20% - Accent5 4 3" xfId="1140"/>
    <cellStyle name="20% - Accent5 4 4" xfId="1141"/>
    <cellStyle name="20% - Accent5 4 5" xfId="1142"/>
    <cellStyle name="20% - Accent5 4 6" xfId="1143"/>
    <cellStyle name="20% - Accent5 40" xfId="1144"/>
    <cellStyle name="20% - Accent5 41" xfId="1145"/>
    <cellStyle name="20% - Accent5 42" xfId="1146"/>
    <cellStyle name="20% - Accent5 43" xfId="1147"/>
    <cellStyle name="20% - Accent5 44" xfId="1148"/>
    <cellStyle name="20% - Accent5 45" xfId="1149"/>
    <cellStyle name="20% - Accent5 46" xfId="1150"/>
    <cellStyle name="20% - Accent5 47" xfId="1151"/>
    <cellStyle name="20% - Accent5 48" xfId="1152"/>
    <cellStyle name="20% - Accent5 49" xfId="1153"/>
    <cellStyle name="20% - Accent5 5" xfId="1154"/>
    <cellStyle name="20% - Accent5 5 2" xfId="1155"/>
    <cellStyle name="20% - Accent5 5 2 2" xfId="1156"/>
    <cellStyle name="20% - Accent5 5 2 3" xfId="1157"/>
    <cellStyle name="20% - Accent5 5 2 4" xfId="1158"/>
    <cellStyle name="20% - Accent5 5 2 5" xfId="1159"/>
    <cellStyle name="20% - Accent5 5 2 6" xfId="1160"/>
    <cellStyle name="20% - Accent5 5 3" xfId="1161"/>
    <cellStyle name="20% - Accent5 50" xfId="1162"/>
    <cellStyle name="20% - Accent5 51" xfId="1163"/>
    <cellStyle name="20% - Accent5 52" xfId="1164"/>
    <cellStyle name="20% - Accent5 53" xfId="1165"/>
    <cellStyle name="20% - Accent5 54" xfId="1166"/>
    <cellStyle name="20% - Accent5 55" xfId="1167"/>
    <cellStyle name="20% - Accent5 56" xfId="1168"/>
    <cellStyle name="20% - Accent5 57" xfId="1169"/>
    <cellStyle name="20% - Accent5 58" xfId="1170"/>
    <cellStyle name="20% - Accent5 59" xfId="1171"/>
    <cellStyle name="20% - Accent5 6" xfId="1172"/>
    <cellStyle name="20% - Accent5 6 2" xfId="1173"/>
    <cellStyle name="20% - Accent5 6 3" xfId="1174"/>
    <cellStyle name="20% - Accent5 60" xfId="1175"/>
    <cellStyle name="20% - Accent5 61" xfId="1176"/>
    <cellStyle name="20% - Accent5 62" xfId="1177"/>
    <cellStyle name="20% - Accent5 63" xfId="1178"/>
    <cellStyle name="20% - Accent5 64" xfId="1179"/>
    <cellStyle name="20% - Accent5 65" xfId="1180"/>
    <cellStyle name="20% - Accent5 66" xfId="1181"/>
    <cellStyle name="20% - Accent5 67" xfId="1182"/>
    <cellStyle name="20% - Accent5 68" xfId="1183"/>
    <cellStyle name="20% - Accent5 69" xfId="1184"/>
    <cellStyle name="20% - Accent5 7" xfId="1185"/>
    <cellStyle name="20% - Accent5 7 2" xfId="1186"/>
    <cellStyle name="20% - Accent5 7 3" xfId="1187"/>
    <cellStyle name="20% - Accent5 70" xfId="1188"/>
    <cellStyle name="20% - Accent5 71" xfId="1189"/>
    <cellStyle name="20% - Accent5 72" xfId="1190"/>
    <cellStyle name="20% - Accent5 73" xfId="1191"/>
    <cellStyle name="20% - Accent5 74" xfId="1192"/>
    <cellStyle name="20% - Accent5 75" xfId="1193"/>
    <cellStyle name="20% - Accent5 76" xfId="1194"/>
    <cellStyle name="20% - Accent5 77" xfId="1195"/>
    <cellStyle name="20% - Accent5 78" xfId="1196"/>
    <cellStyle name="20% - Accent5 79" xfId="1197"/>
    <cellStyle name="20% - Accent5 8" xfId="1198"/>
    <cellStyle name="20% - Accent5 8 2" xfId="1199"/>
    <cellStyle name="20% - Accent5 8 3" xfId="1200"/>
    <cellStyle name="20% - Accent5 80" xfId="1201"/>
    <cellStyle name="20% - Accent5 81" xfId="1202"/>
    <cellStyle name="20% - Accent5 82" xfId="1203"/>
    <cellStyle name="20% - Accent5 83" xfId="1204"/>
    <cellStyle name="20% - Accent5 84" xfId="1205"/>
    <cellStyle name="20% - Accent5 85" xfId="1206"/>
    <cellStyle name="20% - Accent5 86" xfId="1207"/>
    <cellStyle name="20% - Accent5 87" xfId="1208"/>
    <cellStyle name="20% - Accent5 88" xfId="1209"/>
    <cellStyle name="20% - Accent5 89" xfId="1210"/>
    <cellStyle name="20% - Accent5 9" xfId="1211"/>
    <cellStyle name="20% - Accent5 90" xfId="1212"/>
    <cellStyle name="20% - Accent5 91" xfId="1213"/>
    <cellStyle name="20% - Accent5 92" xfId="1214"/>
    <cellStyle name="20% - Accent5 93" xfId="1215"/>
    <cellStyle name="20% - Accent5 94" xfId="77"/>
    <cellStyle name="20% - Accent6 10" xfId="1216"/>
    <cellStyle name="20% - Accent6 100" xfId="1217"/>
    <cellStyle name="20% - Accent6 101" xfId="1218"/>
    <cellStyle name="20% - Accent6 102" xfId="1219"/>
    <cellStyle name="20% - Accent6 103" xfId="1220"/>
    <cellStyle name="20% - Accent6 104" xfId="1221"/>
    <cellStyle name="20% - Accent6 105" xfId="78"/>
    <cellStyle name="20% - Accent6 11" xfId="1222"/>
    <cellStyle name="20% - Accent6 12" xfId="1223"/>
    <cellStyle name="20% - Accent6 12 2" xfId="1224"/>
    <cellStyle name="20% - Accent6 13" xfId="1225"/>
    <cellStyle name="20% - Accent6 14" xfId="1226"/>
    <cellStyle name="20% - Accent6 14 2" xfId="1227"/>
    <cellStyle name="20% - Accent6 15" xfId="1228"/>
    <cellStyle name="20% - Accent6 15 2" xfId="1229"/>
    <cellStyle name="20% - Accent6 16" xfId="1230"/>
    <cellStyle name="20% - Accent6 16 2" xfId="1231"/>
    <cellStyle name="20% - Accent6 17" xfId="1232"/>
    <cellStyle name="20% - Accent6 17 2" xfId="1233"/>
    <cellStyle name="20% - Accent6 18" xfId="1234"/>
    <cellStyle name="20% - Accent6 18 2" xfId="1235"/>
    <cellStyle name="20% - Accent6 19" xfId="1236"/>
    <cellStyle name="20% - Accent6 19 2" xfId="1237"/>
    <cellStyle name="20% - Accent6 2" xfId="1238"/>
    <cellStyle name="20% - Accent6 2 10" xfId="1239"/>
    <cellStyle name="20% - Accent6 2 11" xfId="9506"/>
    <cellStyle name="20% - Accent6 2 2" xfId="1240"/>
    <cellStyle name="20% - Accent6 2 2 2" xfId="1241"/>
    <cellStyle name="20% - Accent6 2 2 2 2" xfId="1242"/>
    <cellStyle name="20% - Accent6 2 2 2 2 2" xfId="1243"/>
    <cellStyle name="20% - Accent6 2 2 2 3" xfId="1244"/>
    <cellStyle name="20% - Accent6 2 2 3" xfId="1245"/>
    <cellStyle name="20% - Accent6 2 2 3 2" xfId="1246"/>
    <cellStyle name="20% - Accent6 2 2 4" xfId="1247"/>
    <cellStyle name="20% - Accent6 2 3" xfId="1248"/>
    <cellStyle name="20% - Accent6 2 3 2" xfId="1249"/>
    <cellStyle name="20% - Accent6 2 3 2 2" xfId="1250"/>
    <cellStyle name="20% - Accent6 2 3 3" xfId="1251"/>
    <cellStyle name="20% - Accent6 2 3 4" xfId="1252"/>
    <cellStyle name="20% - Accent6 2 4" xfId="1253"/>
    <cellStyle name="20% - Accent6 2 4 2" xfId="1254"/>
    <cellStyle name="20% - Accent6 2 5" xfId="1255"/>
    <cellStyle name="20% - Accent6 2 5 2" xfId="1256"/>
    <cellStyle name="20% - Accent6 2 6" xfId="1257"/>
    <cellStyle name="20% - Accent6 2 7" xfId="1258"/>
    <cellStyle name="20% - Accent6 2 8" xfId="1259"/>
    <cellStyle name="20% - Accent6 2 9" xfId="1260"/>
    <cellStyle name="20% - Accent6 20" xfId="1261"/>
    <cellStyle name="20% - Accent6 20 2" xfId="1262"/>
    <cellStyle name="20% - Accent6 21" xfId="1263"/>
    <cellStyle name="20% - Accent6 21 2" xfId="1264"/>
    <cellStyle name="20% - Accent6 22" xfId="1265"/>
    <cellStyle name="20% - Accent6 22 2" xfId="1266"/>
    <cellStyle name="20% - Accent6 23" xfId="1267"/>
    <cellStyle name="20% - Accent6 23 2" xfId="1268"/>
    <cellStyle name="20% - Accent6 24" xfId="1269"/>
    <cellStyle name="20% - Accent6 24 2" xfId="1270"/>
    <cellStyle name="20% - Accent6 25" xfId="1271"/>
    <cellStyle name="20% - Accent6 25 2" xfId="1272"/>
    <cellStyle name="20% - Accent6 26" xfId="1273"/>
    <cellStyle name="20% - Accent6 26 2" xfId="1274"/>
    <cellStyle name="20% - Accent6 27" xfId="1275"/>
    <cellStyle name="20% - Accent6 28" xfId="1276"/>
    <cellStyle name="20% - Accent6 29" xfId="1277"/>
    <cellStyle name="20% - Accent6 3" xfId="1278"/>
    <cellStyle name="20% - Accent6 3 10" xfId="1279"/>
    <cellStyle name="20% - Accent6 3 11" xfId="9507"/>
    <cellStyle name="20% - Accent6 3 2" xfId="1280"/>
    <cellStyle name="20% - Accent6 3 2 2" xfId="1281"/>
    <cellStyle name="20% - Accent6 3 2 2 2" xfId="1282"/>
    <cellStyle name="20% - Accent6 3 2 3" xfId="1283"/>
    <cellStyle name="20% - Accent6 3 2 4" xfId="1284"/>
    <cellStyle name="20% - Accent6 3 3" xfId="1285"/>
    <cellStyle name="20% - Accent6 3 3 2" xfId="1286"/>
    <cellStyle name="20% - Accent6 3 4" xfId="1287"/>
    <cellStyle name="20% - Accent6 3 4 2" xfId="1288"/>
    <cellStyle name="20% - Accent6 3 5" xfId="1289"/>
    <cellStyle name="20% - Accent6 3 5 2" xfId="1290"/>
    <cellStyle name="20% - Accent6 3 6" xfId="1291"/>
    <cellStyle name="20% - Accent6 3 7" xfId="1292"/>
    <cellStyle name="20% - Accent6 3 8" xfId="1293"/>
    <cellStyle name="20% - Accent6 3 9" xfId="1294"/>
    <cellStyle name="20% - Accent6 30" xfId="1295"/>
    <cellStyle name="20% - Accent6 31" xfId="1296"/>
    <cellStyle name="20% - Accent6 32" xfId="1297"/>
    <cellStyle name="20% - Accent6 33" xfId="1298"/>
    <cellStyle name="20% - Accent6 34" xfId="1299"/>
    <cellStyle name="20% - Accent6 35" xfId="1300"/>
    <cellStyle name="20% - Accent6 36" xfId="1301"/>
    <cellStyle name="20% - Accent6 37" xfId="1302"/>
    <cellStyle name="20% - Accent6 38" xfId="1303"/>
    <cellStyle name="20% - Accent6 39" xfId="1304"/>
    <cellStyle name="20% - Accent6 4" xfId="1305"/>
    <cellStyle name="20% - Accent6 4 10" xfId="1306"/>
    <cellStyle name="20% - Accent6 4 2" xfId="1307"/>
    <cellStyle name="20% - Accent6 4 2 2" xfId="1308"/>
    <cellStyle name="20% - Accent6 4 2 3" xfId="1309"/>
    <cellStyle name="20% - Accent6 4 2 4" xfId="1310"/>
    <cellStyle name="20% - Accent6 4 3" xfId="1311"/>
    <cellStyle name="20% - Accent6 4 3 2" xfId="1312"/>
    <cellStyle name="20% - Accent6 4 4" xfId="1313"/>
    <cellStyle name="20% - Accent6 4 4 2" xfId="1314"/>
    <cellStyle name="20% - Accent6 4 5" xfId="1315"/>
    <cellStyle name="20% - Accent6 4 5 2" xfId="1316"/>
    <cellStyle name="20% - Accent6 4 6" xfId="1317"/>
    <cellStyle name="20% - Accent6 4 7" xfId="1318"/>
    <cellStyle name="20% - Accent6 4 8" xfId="1319"/>
    <cellStyle name="20% - Accent6 4 9" xfId="1320"/>
    <cellStyle name="20% - Accent6 40" xfId="1321"/>
    <cellStyle name="20% - Accent6 41" xfId="1322"/>
    <cellStyle name="20% - Accent6 42" xfId="1323"/>
    <cellStyle name="20% - Accent6 43" xfId="1324"/>
    <cellStyle name="20% - Accent6 44" xfId="1325"/>
    <cellStyle name="20% - Accent6 45" xfId="1326"/>
    <cellStyle name="20% - Accent6 46" xfId="1327"/>
    <cellStyle name="20% - Accent6 47" xfId="1328"/>
    <cellStyle name="20% - Accent6 48" xfId="1329"/>
    <cellStyle name="20% - Accent6 49" xfId="1330"/>
    <cellStyle name="20% - Accent6 5" xfId="1331"/>
    <cellStyle name="20% - Accent6 5 2" xfId="1332"/>
    <cellStyle name="20% - Accent6 5 2 2" xfId="1333"/>
    <cellStyle name="20% - Accent6 5 2 2 2" xfId="1334"/>
    <cellStyle name="20% - Accent6 5 2 3" xfId="1335"/>
    <cellStyle name="20% - Accent6 5 2 3 2" xfId="1336"/>
    <cellStyle name="20% - Accent6 5 2 4" xfId="1337"/>
    <cellStyle name="20% - Accent6 5 2 5" xfId="1338"/>
    <cellStyle name="20% - Accent6 5 2 6" xfId="1339"/>
    <cellStyle name="20% - Accent6 5 2 7" xfId="1340"/>
    <cellStyle name="20% - Accent6 5 2 8" xfId="1341"/>
    <cellStyle name="20% - Accent6 5 3" xfId="1342"/>
    <cellStyle name="20% - Accent6 5 3 2" xfId="1343"/>
    <cellStyle name="20% - Accent6 5 4" xfId="1344"/>
    <cellStyle name="20% - Accent6 5 4 2" xfId="1345"/>
    <cellStyle name="20% - Accent6 5 5" xfId="1346"/>
    <cellStyle name="20% - Accent6 50" xfId="1347"/>
    <cellStyle name="20% - Accent6 51" xfId="1348"/>
    <cellStyle name="20% - Accent6 52" xfId="1349"/>
    <cellStyle name="20% - Accent6 53" xfId="1350"/>
    <cellStyle name="20% - Accent6 54" xfId="1351"/>
    <cellStyle name="20% - Accent6 55" xfId="1352"/>
    <cellStyle name="20% - Accent6 56" xfId="1353"/>
    <cellStyle name="20% - Accent6 57" xfId="1354"/>
    <cellStyle name="20% - Accent6 58" xfId="1355"/>
    <cellStyle name="20% - Accent6 59" xfId="1356"/>
    <cellStyle name="20% - Accent6 6" xfId="1357"/>
    <cellStyle name="20% - Accent6 6 2" xfId="1358"/>
    <cellStyle name="20% - Accent6 6 3" xfId="1359"/>
    <cellStyle name="20% - Accent6 60" xfId="1360"/>
    <cellStyle name="20% - Accent6 61" xfId="1361"/>
    <cellStyle name="20% - Accent6 62" xfId="1362"/>
    <cellStyle name="20% - Accent6 63" xfId="1363"/>
    <cellStyle name="20% - Accent6 64" xfId="1364"/>
    <cellStyle name="20% - Accent6 65" xfId="1365"/>
    <cellStyle name="20% - Accent6 66" xfId="1366"/>
    <cellStyle name="20% - Accent6 67" xfId="1367"/>
    <cellStyle name="20% - Accent6 68" xfId="1368"/>
    <cellStyle name="20% - Accent6 69" xfId="1369"/>
    <cellStyle name="20% - Accent6 7" xfId="1370"/>
    <cellStyle name="20% - Accent6 7 2" xfId="1371"/>
    <cellStyle name="20% - Accent6 7 3" xfId="1372"/>
    <cellStyle name="20% - Accent6 70" xfId="1373"/>
    <cellStyle name="20% - Accent6 71" xfId="1374"/>
    <cellStyle name="20% - Accent6 72" xfId="1375"/>
    <cellStyle name="20% - Accent6 73" xfId="1376"/>
    <cellStyle name="20% - Accent6 74" xfId="1377"/>
    <cellStyle name="20% - Accent6 75" xfId="1378"/>
    <cellStyle name="20% - Accent6 76" xfId="1379"/>
    <cellStyle name="20% - Accent6 77" xfId="1380"/>
    <cellStyle name="20% - Accent6 78" xfId="1381"/>
    <cellStyle name="20% - Accent6 79" xfId="1382"/>
    <cellStyle name="20% - Accent6 8" xfId="1383"/>
    <cellStyle name="20% - Accent6 8 2" xfId="1384"/>
    <cellStyle name="20% - Accent6 8 3" xfId="1385"/>
    <cellStyle name="20% - Accent6 80" xfId="1386"/>
    <cellStyle name="20% - Accent6 81" xfId="1387"/>
    <cellStyle name="20% - Accent6 82" xfId="1388"/>
    <cellStyle name="20% - Accent6 83" xfId="1389"/>
    <cellStyle name="20% - Accent6 84" xfId="1390"/>
    <cellStyle name="20% - Accent6 85" xfId="1391"/>
    <cellStyle name="20% - Accent6 86" xfId="1392"/>
    <cellStyle name="20% - Accent6 87" xfId="1393"/>
    <cellStyle name="20% - Accent6 88" xfId="1394"/>
    <cellStyle name="20% - Accent6 89" xfId="1395"/>
    <cellStyle name="20% - Accent6 9" xfId="1396"/>
    <cellStyle name="20% - Accent6 90" xfId="1397"/>
    <cellStyle name="20% - Accent6 91" xfId="1398"/>
    <cellStyle name="20% - Accent6 92" xfId="1399"/>
    <cellStyle name="20% - Accent6 93" xfId="1400"/>
    <cellStyle name="20% - Accent6 94" xfId="1401"/>
    <cellStyle name="20% - Accent6 95" xfId="1402"/>
    <cellStyle name="20% - Accent6 96" xfId="1403"/>
    <cellStyle name="20% - Accent6 97" xfId="1404"/>
    <cellStyle name="20% - Accent6 98" xfId="1405"/>
    <cellStyle name="20% - Accent6 99" xfId="1406"/>
    <cellStyle name="20% - Énfasis1" xfId="9264" builtinId="30" customBuiltin="1"/>
    <cellStyle name="20% - Énfasis1 2" xfId="1407"/>
    <cellStyle name="20% - Énfasis1 2 2" xfId="9469"/>
    <cellStyle name="20% - Énfasis1 3" xfId="1408"/>
    <cellStyle name="20% - Énfasis1 3 2" xfId="9508"/>
    <cellStyle name="20% - Énfasis1 4" xfId="1409"/>
    <cellStyle name="20% - Énfasis1 5" xfId="9451"/>
    <cellStyle name="20% - Énfasis2" xfId="9265" builtinId="34" customBuiltin="1"/>
    <cellStyle name="20% - Énfasis2 2" xfId="1410"/>
    <cellStyle name="20% - Énfasis2 2 2" xfId="9470"/>
    <cellStyle name="20% - Énfasis2 3" xfId="1411"/>
    <cellStyle name="20% - Énfasis2 3 2" xfId="9509"/>
    <cellStyle name="20% - Énfasis2 4" xfId="1412"/>
    <cellStyle name="20% - Énfasis2 5" xfId="9452"/>
    <cellStyle name="20% - Énfasis3" xfId="9266" builtinId="38" customBuiltin="1"/>
    <cellStyle name="20% - Énfasis3 2" xfId="1413"/>
    <cellStyle name="20% - Énfasis3 2 2" xfId="9471"/>
    <cellStyle name="20% - Énfasis3 3" xfId="1414"/>
    <cellStyle name="20% - Énfasis3 3 2" xfId="9510"/>
    <cellStyle name="20% - Énfasis3 4" xfId="1415"/>
    <cellStyle name="20% - Énfasis3 5" xfId="9453"/>
    <cellStyle name="20% - Énfasis4" xfId="9267" builtinId="42" customBuiltin="1"/>
    <cellStyle name="20% - Énfasis4 2" xfId="1416"/>
    <cellStyle name="20% - Énfasis4 2 2" xfId="9472"/>
    <cellStyle name="20% - Énfasis4 3" xfId="1417"/>
    <cellStyle name="20% - Énfasis4 3 2" xfId="9511"/>
    <cellStyle name="20% - Énfasis4 4" xfId="1418"/>
    <cellStyle name="20% - Énfasis4 5" xfId="9454"/>
    <cellStyle name="20% - Énfasis5" xfId="9268" builtinId="46" customBuiltin="1"/>
    <cellStyle name="20% - Énfasis5 2" xfId="1419"/>
    <cellStyle name="20% - Énfasis5 2 2" xfId="9473"/>
    <cellStyle name="20% - Énfasis5 3" xfId="1420"/>
    <cellStyle name="20% - Énfasis5 3 2" xfId="9512"/>
    <cellStyle name="20% - Énfasis5 4" xfId="1421"/>
    <cellStyle name="20% - Énfasis5 5" xfId="9455"/>
    <cellStyle name="20% - Énfasis6" xfId="9269" builtinId="50" customBuiltin="1"/>
    <cellStyle name="20% - Énfasis6 2" xfId="1422"/>
    <cellStyle name="20% - Énfasis6 2 2" xfId="9474"/>
    <cellStyle name="20% - Énfasis6 3" xfId="1423"/>
    <cellStyle name="20% - Énfasis6 3 2" xfId="9513"/>
    <cellStyle name="20% - Énfasis6 4" xfId="1424"/>
    <cellStyle name="20% - Énfasis6 5" xfId="9456"/>
    <cellStyle name="40% - 1. jelölőszín" xfId="1425"/>
    <cellStyle name="40% - 1. jelölőszín 2" xfId="9514"/>
    <cellStyle name="40% - 1. jelölőszín_20130128_ITS on reporting_Annex I_CA" xfId="9515"/>
    <cellStyle name="40% - 2. jelölőszín" xfId="1426"/>
    <cellStyle name="40% - 2. jelölőszín 2" xfId="9516"/>
    <cellStyle name="40% - 2. jelölőszín_20130128_ITS on reporting_Annex I_CA" xfId="9517"/>
    <cellStyle name="40% - 3. jelölőszín" xfId="1427"/>
    <cellStyle name="40% - 3. jelölőszín 2" xfId="9518"/>
    <cellStyle name="40% - 3. jelölőszín_20130128_ITS on reporting_Annex I_CA" xfId="9519"/>
    <cellStyle name="40% - 4. jelölőszín" xfId="1428"/>
    <cellStyle name="40% - 4. jelölőszín 2" xfId="9520"/>
    <cellStyle name="40% - 4. jelölőszín_20130128_ITS on reporting_Annex I_CA" xfId="9521"/>
    <cellStyle name="40% - 5. jelölőszín" xfId="1429"/>
    <cellStyle name="40% - 5. jelölőszín 2" xfId="9522"/>
    <cellStyle name="40% - 5. jelölőszín_20130128_ITS on reporting_Annex I_CA" xfId="9523"/>
    <cellStyle name="40% - 6. jelölőszín" xfId="1430"/>
    <cellStyle name="40% - 6. jelölőszín 2" xfId="9524"/>
    <cellStyle name="40% - 6. jelölőszín_20130128_ITS on reporting_Annex I_CA" xfId="9525"/>
    <cellStyle name="40% - Accent1 10" xfId="1431"/>
    <cellStyle name="40% - Accent1 100" xfId="1432"/>
    <cellStyle name="40% - Accent1 101" xfId="1433"/>
    <cellStyle name="40% - Accent1 102" xfId="1434"/>
    <cellStyle name="40% - Accent1 103" xfId="1435"/>
    <cellStyle name="40% - Accent1 104" xfId="1436"/>
    <cellStyle name="40% - Accent1 105" xfId="79"/>
    <cellStyle name="40% - Accent1 11" xfId="1437"/>
    <cellStyle name="40% - Accent1 12" xfId="1438"/>
    <cellStyle name="40% - Accent1 12 2" xfId="1439"/>
    <cellStyle name="40% - Accent1 13" xfId="1440"/>
    <cellStyle name="40% - Accent1 14" xfId="1441"/>
    <cellStyle name="40% - Accent1 14 2" xfId="1442"/>
    <cellStyle name="40% - Accent1 15" xfId="1443"/>
    <cellStyle name="40% - Accent1 15 2" xfId="1444"/>
    <cellStyle name="40% - Accent1 16" xfId="1445"/>
    <cellStyle name="40% - Accent1 16 2" xfId="1446"/>
    <cellStyle name="40% - Accent1 17" xfId="1447"/>
    <cellStyle name="40% - Accent1 17 2" xfId="1448"/>
    <cellStyle name="40% - Accent1 18" xfId="1449"/>
    <cellStyle name="40% - Accent1 18 2" xfId="1450"/>
    <cellStyle name="40% - Accent1 19" xfId="1451"/>
    <cellStyle name="40% - Accent1 19 2" xfId="1452"/>
    <cellStyle name="40% - Accent1 2" xfId="1453"/>
    <cellStyle name="40% - Accent1 2 10" xfId="1454"/>
    <cellStyle name="40% - Accent1 2 11" xfId="9526"/>
    <cellStyle name="40% - Accent1 2 2" xfId="1455"/>
    <cellStyle name="40% - Accent1 2 2 2" xfId="1456"/>
    <cellStyle name="40% - Accent1 2 2 2 2" xfId="1457"/>
    <cellStyle name="40% - Accent1 2 2 2 2 2" xfId="1458"/>
    <cellStyle name="40% - Accent1 2 2 2 3" xfId="1459"/>
    <cellStyle name="40% - Accent1 2 2 3" xfId="1460"/>
    <cellStyle name="40% - Accent1 2 2 3 2" xfId="1461"/>
    <cellStyle name="40% - Accent1 2 2 4" xfId="1462"/>
    <cellStyle name="40% - Accent1 2 3" xfId="1463"/>
    <cellStyle name="40% - Accent1 2 3 2" xfId="1464"/>
    <cellStyle name="40% - Accent1 2 3 2 2" xfId="1465"/>
    <cellStyle name="40% - Accent1 2 3 3" xfId="1466"/>
    <cellStyle name="40% - Accent1 2 3 4" xfId="1467"/>
    <cellStyle name="40% - Accent1 2 4" xfId="1468"/>
    <cellStyle name="40% - Accent1 2 4 2" xfId="1469"/>
    <cellStyle name="40% - Accent1 2 5" xfId="1470"/>
    <cellStyle name="40% - Accent1 2 5 2" xfId="1471"/>
    <cellStyle name="40% - Accent1 2 6" xfId="1472"/>
    <cellStyle name="40% - Accent1 2 7" xfId="1473"/>
    <cellStyle name="40% - Accent1 2 8" xfId="1474"/>
    <cellStyle name="40% - Accent1 2 9" xfId="1475"/>
    <cellStyle name="40% - Accent1 20" xfId="1476"/>
    <cellStyle name="40% - Accent1 20 2" xfId="1477"/>
    <cellStyle name="40% - Accent1 21" xfId="1478"/>
    <cellStyle name="40% - Accent1 21 2" xfId="1479"/>
    <cellStyle name="40% - Accent1 22" xfId="1480"/>
    <cellStyle name="40% - Accent1 22 2" xfId="1481"/>
    <cellStyle name="40% - Accent1 23" xfId="1482"/>
    <cellStyle name="40% - Accent1 23 2" xfId="1483"/>
    <cellStyle name="40% - Accent1 24" xfId="1484"/>
    <cellStyle name="40% - Accent1 24 2" xfId="1485"/>
    <cellStyle name="40% - Accent1 25" xfId="1486"/>
    <cellStyle name="40% - Accent1 25 2" xfId="1487"/>
    <cellStyle name="40% - Accent1 26" xfId="1488"/>
    <cellStyle name="40% - Accent1 26 2" xfId="1489"/>
    <cellStyle name="40% - Accent1 27" xfId="1490"/>
    <cellStyle name="40% - Accent1 28" xfId="1491"/>
    <cellStyle name="40% - Accent1 29" xfId="1492"/>
    <cellStyle name="40% - Accent1 3" xfId="1493"/>
    <cellStyle name="40% - Accent1 3 10" xfId="1494"/>
    <cellStyle name="40% - Accent1 3 11" xfId="9527"/>
    <cellStyle name="40% - Accent1 3 2" xfId="1495"/>
    <cellStyle name="40% - Accent1 3 2 2" xfId="1496"/>
    <cellStyle name="40% - Accent1 3 2 2 2" xfId="1497"/>
    <cellStyle name="40% - Accent1 3 2 3" xfId="1498"/>
    <cellStyle name="40% - Accent1 3 2 4" xfId="1499"/>
    <cellStyle name="40% - Accent1 3 3" xfId="1500"/>
    <cellStyle name="40% - Accent1 3 3 2" xfId="1501"/>
    <cellStyle name="40% - Accent1 3 4" xfId="1502"/>
    <cellStyle name="40% - Accent1 3 4 2" xfId="1503"/>
    <cellStyle name="40% - Accent1 3 5" xfId="1504"/>
    <cellStyle name="40% - Accent1 3 5 2" xfId="1505"/>
    <cellStyle name="40% - Accent1 3 6" xfId="1506"/>
    <cellStyle name="40% - Accent1 3 7" xfId="1507"/>
    <cellStyle name="40% - Accent1 3 8" xfId="1508"/>
    <cellStyle name="40% - Accent1 3 9" xfId="1509"/>
    <cellStyle name="40% - Accent1 30" xfId="1510"/>
    <cellStyle name="40% - Accent1 31" xfId="1511"/>
    <cellStyle name="40% - Accent1 32" xfId="1512"/>
    <cellStyle name="40% - Accent1 33" xfId="1513"/>
    <cellStyle name="40% - Accent1 34" xfId="1514"/>
    <cellStyle name="40% - Accent1 35" xfId="1515"/>
    <cellStyle name="40% - Accent1 36" xfId="1516"/>
    <cellStyle name="40% - Accent1 37" xfId="1517"/>
    <cellStyle name="40% - Accent1 38" xfId="1518"/>
    <cellStyle name="40% - Accent1 39" xfId="1519"/>
    <cellStyle name="40% - Accent1 4" xfId="1520"/>
    <cellStyle name="40% - Accent1 4 10" xfId="1521"/>
    <cellStyle name="40% - Accent1 4 2" xfId="1522"/>
    <cellStyle name="40% - Accent1 4 2 2" xfId="1523"/>
    <cellStyle name="40% - Accent1 4 2 3" xfId="1524"/>
    <cellStyle name="40% - Accent1 4 2 4" xfId="1525"/>
    <cellStyle name="40% - Accent1 4 3" xfId="1526"/>
    <cellStyle name="40% - Accent1 4 3 2" xfId="1527"/>
    <cellStyle name="40% - Accent1 4 4" xfId="1528"/>
    <cellStyle name="40% - Accent1 4 4 2" xfId="1529"/>
    <cellStyle name="40% - Accent1 4 5" xfId="1530"/>
    <cellStyle name="40% - Accent1 4 5 2" xfId="1531"/>
    <cellStyle name="40% - Accent1 4 6" xfId="1532"/>
    <cellStyle name="40% - Accent1 4 7" xfId="1533"/>
    <cellStyle name="40% - Accent1 4 8" xfId="1534"/>
    <cellStyle name="40% - Accent1 4 9" xfId="1535"/>
    <cellStyle name="40% - Accent1 40" xfId="1536"/>
    <cellStyle name="40% - Accent1 41" xfId="1537"/>
    <cellStyle name="40% - Accent1 42" xfId="1538"/>
    <cellStyle name="40% - Accent1 43" xfId="1539"/>
    <cellStyle name="40% - Accent1 44" xfId="1540"/>
    <cellStyle name="40% - Accent1 45" xfId="1541"/>
    <cellStyle name="40% - Accent1 46" xfId="1542"/>
    <cellStyle name="40% - Accent1 47" xfId="1543"/>
    <cellStyle name="40% - Accent1 48" xfId="1544"/>
    <cellStyle name="40% - Accent1 49" xfId="1545"/>
    <cellStyle name="40% - Accent1 5" xfId="1546"/>
    <cellStyle name="40% - Accent1 5 2" xfId="1547"/>
    <cellStyle name="40% - Accent1 5 2 2" xfId="1548"/>
    <cellStyle name="40% - Accent1 5 2 2 2" xfId="1549"/>
    <cellStyle name="40% - Accent1 5 2 3" xfId="1550"/>
    <cellStyle name="40% - Accent1 5 2 3 2" xfId="1551"/>
    <cellStyle name="40% - Accent1 5 2 4" xfId="1552"/>
    <cellStyle name="40% - Accent1 5 2 5" xfId="1553"/>
    <cellStyle name="40% - Accent1 5 2 6" xfId="1554"/>
    <cellStyle name="40% - Accent1 5 2 7" xfId="1555"/>
    <cellStyle name="40% - Accent1 5 2 8" xfId="1556"/>
    <cellStyle name="40% - Accent1 5 3" xfId="1557"/>
    <cellStyle name="40% - Accent1 5 3 2" xfId="1558"/>
    <cellStyle name="40% - Accent1 5 4" xfId="1559"/>
    <cellStyle name="40% - Accent1 5 4 2" xfId="1560"/>
    <cellStyle name="40% - Accent1 5 5" xfId="1561"/>
    <cellStyle name="40% - Accent1 50" xfId="1562"/>
    <cellStyle name="40% - Accent1 51" xfId="1563"/>
    <cellStyle name="40% - Accent1 52" xfId="1564"/>
    <cellStyle name="40% - Accent1 53" xfId="1565"/>
    <cellStyle name="40% - Accent1 54" xfId="1566"/>
    <cellStyle name="40% - Accent1 55" xfId="1567"/>
    <cellStyle name="40% - Accent1 56" xfId="1568"/>
    <cellStyle name="40% - Accent1 57" xfId="1569"/>
    <cellStyle name="40% - Accent1 58" xfId="1570"/>
    <cellStyle name="40% - Accent1 59" xfId="1571"/>
    <cellStyle name="40% - Accent1 6" xfId="1572"/>
    <cellStyle name="40% - Accent1 6 2" xfId="1573"/>
    <cellStyle name="40% - Accent1 6 3" xfId="1574"/>
    <cellStyle name="40% - Accent1 60" xfId="1575"/>
    <cellStyle name="40% - Accent1 61" xfId="1576"/>
    <cellStyle name="40% - Accent1 62" xfId="1577"/>
    <cellStyle name="40% - Accent1 63" xfId="1578"/>
    <cellStyle name="40% - Accent1 64" xfId="1579"/>
    <cellStyle name="40% - Accent1 65" xfId="1580"/>
    <cellStyle name="40% - Accent1 66" xfId="1581"/>
    <cellStyle name="40% - Accent1 67" xfId="1582"/>
    <cellStyle name="40% - Accent1 68" xfId="1583"/>
    <cellStyle name="40% - Accent1 69" xfId="1584"/>
    <cellStyle name="40% - Accent1 7" xfId="1585"/>
    <cellStyle name="40% - Accent1 7 2" xfId="1586"/>
    <cellStyle name="40% - Accent1 7 3" xfId="1587"/>
    <cellStyle name="40% - Accent1 70" xfId="1588"/>
    <cellStyle name="40% - Accent1 71" xfId="1589"/>
    <cellStyle name="40% - Accent1 72" xfId="1590"/>
    <cellStyle name="40% - Accent1 73" xfId="1591"/>
    <cellStyle name="40% - Accent1 74" xfId="1592"/>
    <cellStyle name="40% - Accent1 75" xfId="1593"/>
    <cellStyle name="40% - Accent1 76" xfId="1594"/>
    <cellStyle name="40% - Accent1 77" xfId="1595"/>
    <cellStyle name="40% - Accent1 78" xfId="1596"/>
    <cellStyle name="40% - Accent1 79" xfId="1597"/>
    <cellStyle name="40% - Accent1 8" xfId="1598"/>
    <cellStyle name="40% - Accent1 8 2" xfId="1599"/>
    <cellStyle name="40% - Accent1 8 3" xfId="1600"/>
    <cellStyle name="40% - Accent1 80" xfId="1601"/>
    <cellStyle name="40% - Accent1 81" xfId="1602"/>
    <cellStyle name="40% - Accent1 82" xfId="1603"/>
    <cellStyle name="40% - Accent1 83" xfId="1604"/>
    <cellStyle name="40% - Accent1 84" xfId="1605"/>
    <cellStyle name="40% - Accent1 85" xfId="1606"/>
    <cellStyle name="40% - Accent1 86" xfId="1607"/>
    <cellStyle name="40% - Accent1 87" xfId="1608"/>
    <cellStyle name="40% - Accent1 88" xfId="1609"/>
    <cellStyle name="40% - Accent1 89" xfId="1610"/>
    <cellStyle name="40% - Accent1 9" xfId="1611"/>
    <cellStyle name="40% - Accent1 90" xfId="1612"/>
    <cellStyle name="40% - Accent1 91" xfId="1613"/>
    <cellStyle name="40% - Accent1 92" xfId="1614"/>
    <cellStyle name="40% - Accent1 93" xfId="1615"/>
    <cellStyle name="40% - Accent1 94" xfId="1616"/>
    <cellStyle name="40% - Accent1 95" xfId="1617"/>
    <cellStyle name="40% - Accent1 96" xfId="1618"/>
    <cellStyle name="40% - Accent1 97" xfId="1619"/>
    <cellStyle name="40% - Accent1 98" xfId="1620"/>
    <cellStyle name="40% - Accent1 99" xfId="1621"/>
    <cellStyle name="40% - Accent2 10" xfId="1622"/>
    <cellStyle name="40% - Accent2 11" xfId="1623"/>
    <cellStyle name="40% - Accent2 12" xfId="1624"/>
    <cellStyle name="40% - Accent2 13" xfId="1625"/>
    <cellStyle name="40% - Accent2 13 2" xfId="1626"/>
    <cellStyle name="40% - Accent2 14" xfId="1627"/>
    <cellStyle name="40% - Accent2 14 2" xfId="1628"/>
    <cellStyle name="40% - Accent2 15" xfId="1629"/>
    <cellStyle name="40% - Accent2 15 2" xfId="1630"/>
    <cellStyle name="40% - Accent2 16" xfId="1631"/>
    <cellStyle name="40% - Accent2 17" xfId="1632"/>
    <cellStyle name="40% - Accent2 18" xfId="1633"/>
    <cellStyle name="40% - Accent2 19" xfId="1634"/>
    <cellStyle name="40% - Accent2 2" xfId="1635"/>
    <cellStyle name="40% - Accent2 2 2" xfId="1636"/>
    <cellStyle name="40% - Accent2 2 2 2" xfId="1637"/>
    <cellStyle name="40% - Accent2 2 2 2 2" xfId="1638"/>
    <cellStyle name="40% - Accent2 2 2 2 2 2" xfId="1639"/>
    <cellStyle name="40% - Accent2 2 2 2 3" xfId="1640"/>
    <cellStyle name="40% - Accent2 2 2 3" xfId="1641"/>
    <cellStyle name="40% - Accent2 2 2 3 2" xfId="1642"/>
    <cellStyle name="40% - Accent2 2 2 4" xfId="1643"/>
    <cellStyle name="40% - Accent2 2 3" xfId="1644"/>
    <cellStyle name="40% - Accent2 2 3 2" xfId="1645"/>
    <cellStyle name="40% - Accent2 2 3 2 2" xfId="1646"/>
    <cellStyle name="40% - Accent2 2 3 3" xfId="1647"/>
    <cellStyle name="40% - Accent2 2 4" xfId="1648"/>
    <cellStyle name="40% - Accent2 2 4 2" xfId="1649"/>
    <cellStyle name="40% - Accent2 2 5" xfId="1650"/>
    <cellStyle name="40% - Accent2 2 6" xfId="1651"/>
    <cellStyle name="40% - Accent2 2 7" xfId="9528"/>
    <cellStyle name="40% - Accent2 20" xfId="1652"/>
    <cellStyle name="40% - Accent2 21" xfId="1653"/>
    <cellStyle name="40% - Accent2 22" xfId="1654"/>
    <cellStyle name="40% - Accent2 23" xfId="1655"/>
    <cellStyle name="40% - Accent2 24" xfId="1656"/>
    <cellStyle name="40% - Accent2 25" xfId="1657"/>
    <cellStyle name="40% - Accent2 26" xfId="1658"/>
    <cellStyle name="40% - Accent2 27" xfId="1659"/>
    <cellStyle name="40% - Accent2 28" xfId="1660"/>
    <cellStyle name="40% - Accent2 29" xfId="1661"/>
    <cellStyle name="40% - Accent2 3" xfId="1662"/>
    <cellStyle name="40% - Accent2 3 2" xfId="1663"/>
    <cellStyle name="40% - Accent2 3 2 2" xfId="1664"/>
    <cellStyle name="40% - Accent2 3 2 2 2" xfId="1665"/>
    <cellStyle name="40% - Accent2 3 2 3" xfId="1666"/>
    <cellStyle name="40% - Accent2 3 3" xfId="1667"/>
    <cellStyle name="40% - Accent2 3 3 2" xfId="1668"/>
    <cellStyle name="40% - Accent2 3 4" xfId="1669"/>
    <cellStyle name="40% - Accent2 3 5" xfId="1670"/>
    <cellStyle name="40% - Accent2 3 6" xfId="1671"/>
    <cellStyle name="40% - Accent2 3 7" xfId="9529"/>
    <cellStyle name="40% - Accent2 30" xfId="1672"/>
    <cellStyle name="40% - Accent2 31" xfId="1673"/>
    <cellStyle name="40% - Accent2 32" xfId="1674"/>
    <cellStyle name="40% - Accent2 33" xfId="1675"/>
    <cellStyle name="40% - Accent2 34" xfId="1676"/>
    <cellStyle name="40% - Accent2 35" xfId="1677"/>
    <cellStyle name="40% - Accent2 36" xfId="1678"/>
    <cellStyle name="40% - Accent2 37" xfId="1679"/>
    <cellStyle name="40% - Accent2 38" xfId="1680"/>
    <cellStyle name="40% - Accent2 39" xfId="1681"/>
    <cellStyle name="40% - Accent2 4" xfId="1682"/>
    <cellStyle name="40% - Accent2 4 2" xfId="1683"/>
    <cellStyle name="40% - Accent2 4 2 2" xfId="1684"/>
    <cellStyle name="40% - Accent2 4 3" xfId="1685"/>
    <cellStyle name="40% - Accent2 4 4" xfId="1686"/>
    <cellStyle name="40% - Accent2 4 5" xfId="1687"/>
    <cellStyle name="40% - Accent2 4 6" xfId="1688"/>
    <cellStyle name="40% - Accent2 40" xfId="1689"/>
    <cellStyle name="40% - Accent2 41" xfId="1690"/>
    <cellStyle name="40% - Accent2 42" xfId="1691"/>
    <cellStyle name="40% - Accent2 43" xfId="1692"/>
    <cellStyle name="40% - Accent2 44" xfId="1693"/>
    <cellStyle name="40% - Accent2 45" xfId="1694"/>
    <cellStyle name="40% - Accent2 46" xfId="1695"/>
    <cellStyle name="40% - Accent2 47" xfId="1696"/>
    <cellStyle name="40% - Accent2 48" xfId="1697"/>
    <cellStyle name="40% - Accent2 49" xfId="1698"/>
    <cellStyle name="40% - Accent2 5" xfId="1699"/>
    <cellStyle name="40% - Accent2 5 2" xfId="1700"/>
    <cellStyle name="40% - Accent2 5 2 2" xfId="1701"/>
    <cellStyle name="40% - Accent2 5 2 3" xfId="1702"/>
    <cellStyle name="40% - Accent2 5 2 4" xfId="1703"/>
    <cellStyle name="40% - Accent2 5 2 5" xfId="1704"/>
    <cellStyle name="40% - Accent2 5 2 6" xfId="1705"/>
    <cellStyle name="40% - Accent2 5 3" xfId="1706"/>
    <cellStyle name="40% - Accent2 50" xfId="1707"/>
    <cellStyle name="40% - Accent2 51" xfId="1708"/>
    <cellStyle name="40% - Accent2 52" xfId="1709"/>
    <cellStyle name="40% - Accent2 53" xfId="1710"/>
    <cellStyle name="40% - Accent2 54" xfId="1711"/>
    <cellStyle name="40% - Accent2 55" xfId="1712"/>
    <cellStyle name="40% - Accent2 56" xfId="1713"/>
    <cellStyle name="40% - Accent2 57" xfId="1714"/>
    <cellStyle name="40% - Accent2 58" xfId="1715"/>
    <cellStyle name="40% - Accent2 59" xfId="1716"/>
    <cellStyle name="40% - Accent2 6" xfId="1717"/>
    <cellStyle name="40% - Accent2 6 2" xfId="1718"/>
    <cellStyle name="40% - Accent2 6 3" xfId="1719"/>
    <cellStyle name="40% - Accent2 60" xfId="1720"/>
    <cellStyle name="40% - Accent2 61" xfId="1721"/>
    <cellStyle name="40% - Accent2 62" xfId="1722"/>
    <cellStyle name="40% - Accent2 63" xfId="1723"/>
    <cellStyle name="40% - Accent2 64" xfId="1724"/>
    <cellStyle name="40% - Accent2 65" xfId="1725"/>
    <cellStyle name="40% - Accent2 66" xfId="1726"/>
    <cellStyle name="40% - Accent2 67" xfId="1727"/>
    <cellStyle name="40% - Accent2 68" xfId="1728"/>
    <cellStyle name="40% - Accent2 69" xfId="1729"/>
    <cellStyle name="40% - Accent2 7" xfId="1730"/>
    <cellStyle name="40% - Accent2 7 2" xfId="1731"/>
    <cellStyle name="40% - Accent2 7 3" xfId="1732"/>
    <cellStyle name="40% - Accent2 70" xfId="1733"/>
    <cellStyle name="40% - Accent2 71" xfId="1734"/>
    <cellStyle name="40% - Accent2 72" xfId="1735"/>
    <cellStyle name="40% - Accent2 73" xfId="1736"/>
    <cellStyle name="40% - Accent2 74" xfId="1737"/>
    <cellStyle name="40% - Accent2 75" xfId="1738"/>
    <cellStyle name="40% - Accent2 76" xfId="1739"/>
    <cellStyle name="40% - Accent2 77" xfId="1740"/>
    <cellStyle name="40% - Accent2 78" xfId="1741"/>
    <cellStyle name="40% - Accent2 79" xfId="1742"/>
    <cellStyle name="40% - Accent2 8" xfId="1743"/>
    <cellStyle name="40% - Accent2 8 2" xfId="1744"/>
    <cellStyle name="40% - Accent2 8 3" xfId="1745"/>
    <cellStyle name="40% - Accent2 80" xfId="1746"/>
    <cellStyle name="40% - Accent2 81" xfId="1747"/>
    <cellStyle name="40% - Accent2 82" xfId="1748"/>
    <cellStyle name="40% - Accent2 83" xfId="1749"/>
    <cellStyle name="40% - Accent2 84" xfId="1750"/>
    <cellStyle name="40% - Accent2 85" xfId="1751"/>
    <cellStyle name="40% - Accent2 86" xfId="1752"/>
    <cellStyle name="40% - Accent2 87" xfId="1753"/>
    <cellStyle name="40% - Accent2 88" xfId="1754"/>
    <cellStyle name="40% - Accent2 89" xfId="1755"/>
    <cellStyle name="40% - Accent2 9" xfId="1756"/>
    <cellStyle name="40% - Accent2 90" xfId="1757"/>
    <cellStyle name="40% - Accent2 91" xfId="1758"/>
    <cellStyle name="40% - Accent2 92" xfId="1759"/>
    <cellStyle name="40% - Accent2 93" xfId="1760"/>
    <cellStyle name="40% - Accent2 94" xfId="80"/>
    <cellStyle name="40% - Accent3 10" xfId="1761"/>
    <cellStyle name="40% - Accent3 100" xfId="1762"/>
    <cellStyle name="40% - Accent3 101" xfId="1763"/>
    <cellStyle name="40% - Accent3 102" xfId="1764"/>
    <cellStyle name="40% - Accent3 103" xfId="1765"/>
    <cellStyle name="40% - Accent3 104" xfId="1766"/>
    <cellStyle name="40% - Accent3 105" xfId="81"/>
    <cellStyle name="40% - Accent3 11" xfId="1767"/>
    <cellStyle name="40% - Accent3 12" xfId="1768"/>
    <cellStyle name="40% - Accent3 12 2" xfId="1769"/>
    <cellStyle name="40% - Accent3 13" xfId="1770"/>
    <cellStyle name="40% - Accent3 14" xfId="1771"/>
    <cellStyle name="40% - Accent3 14 2" xfId="1772"/>
    <cellStyle name="40% - Accent3 15" xfId="1773"/>
    <cellStyle name="40% - Accent3 15 2" xfId="1774"/>
    <cellStyle name="40% - Accent3 16" xfId="1775"/>
    <cellStyle name="40% - Accent3 16 2" xfId="1776"/>
    <cellStyle name="40% - Accent3 17" xfId="1777"/>
    <cellStyle name="40% - Accent3 17 2" xfId="1778"/>
    <cellStyle name="40% - Accent3 18" xfId="1779"/>
    <cellStyle name="40% - Accent3 18 2" xfId="1780"/>
    <cellStyle name="40% - Accent3 19" xfId="1781"/>
    <cellStyle name="40% - Accent3 19 2" xfId="1782"/>
    <cellStyle name="40% - Accent3 2" xfId="1783"/>
    <cellStyle name="40% - Accent3 2 10" xfId="1784"/>
    <cellStyle name="40% - Accent3 2 11" xfId="9530"/>
    <cellStyle name="40% - Accent3 2 2" xfId="1785"/>
    <cellStyle name="40% - Accent3 2 2 2" xfId="1786"/>
    <cellStyle name="40% - Accent3 2 2 2 2" xfId="1787"/>
    <cellStyle name="40% - Accent3 2 2 2 2 2" xfId="1788"/>
    <cellStyle name="40% - Accent3 2 2 2 3" xfId="1789"/>
    <cellStyle name="40% - Accent3 2 2 3" xfId="1790"/>
    <cellStyle name="40% - Accent3 2 2 3 2" xfId="1791"/>
    <cellStyle name="40% - Accent3 2 2 4" xfId="1792"/>
    <cellStyle name="40% - Accent3 2 3" xfId="1793"/>
    <cellStyle name="40% - Accent3 2 3 2" xfId="1794"/>
    <cellStyle name="40% - Accent3 2 3 2 2" xfId="1795"/>
    <cellStyle name="40% - Accent3 2 3 3" xfId="1796"/>
    <cellStyle name="40% - Accent3 2 3 4" xfId="1797"/>
    <cellStyle name="40% - Accent3 2 4" xfId="1798"/>
    <cellStyle name="40% - Accent3 2 4 2" xfId="1799"/>
    <cellStyle name="40% - Accent3 2 5" xfId="1800"/>
    <cellStyle name="40% - Accent3 2 5 2" xfId="1801"/>
    <cellStyle name="40% - Accent3 2 6" xfId="1802"/>
    <cellStyle name="40% - Accent3 2 7" xfId="1803"/>
    <cellStyle name="40% - Accent3 2 8" xfId="1804"/>
    <cellStyle name="40% - Accent3 2 9" xfId="1805"/>
    <cellStyle name="40% - Accent3 20" xfId="1806"/>
    <cellStyle name="40% - Accent3 20 2" xfId="1807"/>
    <cellStyle name="40% - Accent3 21" xfId="1808"/>
    <cellStyle name="40% - Accent3 21 2" xfId="1809"/>
    <cellStyle name="40% - Accent3 22" xfId="1810"/>
    <cellStyle name="40% - Accent3 22 2" xfId="1811"/>
    <cellStyle name="40% - Accent3 23" xfId="1812"/>
    <cellStyle name="40% - Accent3 23 2" xfId="1813"/>
    <cellStyle name="40% - Accent3 24" xfId="1814"/>
    <cellStyle name="40% - Accent3 24 2" xfId="1815"/>
    <cellStyle name="40% - Accent3 25" xfId="1816"/>
    <cellStyle name="40% - Accent3 25 2" xfId="1817"/>
    <cellStyle name="40% - Accent3 26" xfId="1818"/>
    <cellStyle name="40% - Accent3 26 2" xfId="1819"/>
    <cellStyle name="40% - Accent3 27" xfId="1820"/>
    <cellStyle name="40% - Accent3 28" xfId="1821"/>
    <cellStyle name="40% - Accent3 29" xfId="1822"/>
    <cellStyle name="40% - Accent3 3" xfId="1823"/>
    <cellStyle name="40% - Accent3 3 10" xfId="1824"/>
    <cellStyle name="40% - Accent3 3 11" xfId="9531"/>
    <cellStyle name="40% - Accent3 3 2" xfId="1825"/>
    <cellStyle name="40% - Accent3 3 2 2" xfId="1826"/>
    <cellStyle name="40% - Accent3 3 2 2 2" xfId="1827"/>
    <cellStyle name="40% - Accent3 3 2 3" xfId="1828"/>
    <cellStyle name="40% - Accent3 3 2 4" xfId="1829"/>
    <cellStyle name="40% - Accent3 3 3" xfId="1830"/>
    <cellStyle name="40% - Accent3 3 3 2" xfId="1831"/>
    <cellStyle name="40% - Accent3 3 4" xfId="1832"/>
    <cellStyle name="40% - Accent3 3 4 2" xfId="1833"/>
    <cellStyle name="40% - Accent3 3 5" xfId="1834"/>
    <cellStyle name="40% - Accent3 3 5 2" xfId="1835"/>
    <cellStyle name="40% - Accent3 3 6" xfId="1836"/>
    <cellStyle name="40% - Accent3 3 7" xfId="1837"/>
    <cellStyle name="40% - Accent3 3 8" xfId="1838"/>
    <cellStyle name="40% - Accent3 3 9" xfId="1839"/>
    <cellStyle name="40% - Accent3 30" xfId="1840"/>
    <cellStyle name="40% - Accent3 31" xfId="1841"/>
    <cellStyle name="40% - Accent3 32" xfId="1842"/>
    <cellStyle name="40% - Accent3 33" xfId="1843"/>
    <cellStyle name="40% - Accent3 34" xfId="1844"/>
    <cellStyle name="40% - Accent3 35" xfId="1845"/>
    <cellStyle name="40% - Accent3 36" xfId="1846"/>
    <cellStyle name="40% - Accent3 37" xfId="1847"/>
    <cellStyle name="40% - Accent3 38" xfId="1848"/>
    <cellStyle name="40% - Accent3 39" xfId="1849"/>
    <cellStyle name="40% - Accent3 4" xfId="1850"/>
    <cellStyle name="40% - Accent3 4 10" xfId="1851"/>
    <cellStyle name="40% - Accent3 4 2" xfId="1852"/>
    <cellStyle name="40% - Accent3 4 2 2" xfId="1853"/>
    <cellStyle name="40% - Accent3 4 2 3" xfId="1854"/>
    <cellStyle name="40% - Accent3 4 2 4" xfId="1855"/>
    <cellStyle name="40% - Accent3 4 3" xfId="1856"/>
    <cellStyle name="40% - Accent3 4 3 2" xfId="1857"/>
    <cellStyle name="40% - Accent3 4 4" xfId="1858"/>
    <cellStyle name="40% - Accent3 4 4 2" xfId="1859"/>
    <cellStyle name="40% - Accent3 4 5" xfId="1860"/>
    <cellStyle name="40% - Accent3 4 5 2" xfId="1861"/>
    <cellStyle name="40% - Accent3 4 6" xfId="1862"/>
    <cellStyle name="40% - Accent3 4 7" xfId="1863"/>
    <cellStyle name="40% - Accent3 4 8" xfId="1864"/>
    <cellStyle name="40% - Accent3 4 9" xfId="1865"/>
    <cellStyle name="40% - Accent3 40" xfId="1866"/>
    <cellStyle name="40% - Accent3 41" xfId="1867"/>
    <cellStyle name="40% - Accent3 42" xfId="1868"/>
    <cellStyle name="40% - Accent3 43" xfId="1869"/>
    <cellStyle name="40% - Accent3 44" xfId="1870"/>
    <cellStyle name="40% - Accent3 45" xfId="1871"/>
    <cellStyle name="40% - Accent3 46" xfId="1872"/>
    <cellStyle name="40% - Accent3 47" xfId="1873"/>
    <cellStyle name="40% - Accent3 48" xfId="1874"/>
    <cellStyle name="40% - Accent3 49" xfId="1875"/>
    <cellStyle name="40% - Accent3 5" xfId="1876"/>
    <cellStyle name="40% - Accent3 5 2" xfId="1877"/>
    <cellStyle name="40% - Accent3 5 2 2" xfId="1878"/>
    <cellStyle name="40% - Accent3 5 2 2 2" xfId="1879"/>
    <cellStyle name="40% - Accent3 5 2 3" xfId="1880"/>
    <cellStyle name="40% - Accent3 5 2 3 2" xfId="1881"/>
    <cellStyle name="40% - Accent3 5 2 4" xfId="1882"/>
    <cellStyle name="40% - Accent3 5 2 5" xfId="1883"/>
    <cellStyle name="40% - Accent3 5 2 6" xfId="1884"/>
    <cellStyle name="40% - Accent3 5 2 7" xfId="1885"/>
    <cellStyle name="40% - Accent3 5 2 8" xfId="1886"/>
    <cellStyle name="40% - Accent3 5 3" xfId="1887"/>
    <cellStyle name="40% - Accent3 5 3 2" xfId="1888"/>
    <cellStyle name="40% - Accent3 5 4" xfId="1889"/>
    <cellStyle name="40% - Accent3 5 4 2" xfId="1890"/>
    <cellStyle name="40% - Accent3 5 5" xfId="1891"/>
    <cellStyle name="40% - Accent3 50" xfId="1892"/>
    <cellStyle name="40% - Accent3 51" xfId="1893"/>
    <cellStyle name="40% - Accent3 52" xfId="1894"/>
    <cellStyle name="40% - Accent3 53" xfId="1895"/>
    <cellStyle name="40% - Accent3 54" xfId="1896"/>
    <cellStyle name="40% - Accent3 55" xfId="1897"/>
    <cellStyle name="40% - Accent3 56" xfId="1898"/>
    <cellStyle name="40% - Accent3 57" xfId="1899"/>
    <cellStyle name="40% - Accent3 58" xfId="1900"/>
    <cellStyle name="40% - Accent3 59" xfId="1901"/>
    <cellStyle name="40% - Accent3 6" xfId="1902"/>
    <cellStyle name="40% - Accent3 6 2" xfId="1903"/>
    <cellStyle name="40% - Accent3 6 3" xfId="1904"/>
    <cellStyle name="40% - Accent3 60" xfId="1905"/>
    <cellStyle name="40% - Accent3 61" xfId="1906"/>
    <cellStyle name="40% - Accent3 62" xfId="1907"/>
    <cellStyle name="40% - Accent3 63" xfId="1908"/>
    <cellStyle name="40% - Accent3 64" xfId="1909"/>
    <cellStyle name="40% - Accent3 65" xfId="1910"/>
    <cellStyle name="40% - Accent3 66" xfId="1911"/>
    <cellStyle name="40% - Accent3 67" xfId="1912"/>
    <cellStyle name="40% - Accent3 68" xfId="1913"/>
    <cellStyle name="40% - Accent3 69" xfId="1914"/>
    <cellStyle name="40% - Accent3 7" xfId="1915"/>
    <cellStyle name="40% - Accent3 7 2" xfId="1916"/>
    <cellStyle name="40% - Accent3 7 3" xfId="1917"/>
    <cellStyle name="40% - Accent3 70" xfId="1918"/>
    <cellStyle name="40% - Accent3 71" xfId="1919"/>
    <cellStyle name="40% - Accent3 72" xfId="1920"/>
    <cellStyle name="40% - Accent3 73" xfId="1921"/>
    <cellStyle name="40% - Accent3 74" xfId="1922"/>
    <cellStyle name="40% - Accent3 75" xfId="1923"/>
    <cellStyle name="40% - Accent3 76" xfId="1924"/>
    <cellStyle name="40% - Accent3 77" xfId="1925"/>
    <cellStyle name="40% - Accent3 78" xfId="1926"/>
    <cellStyle name="40% - Accent3 79" xfId="1927"/>
    <cellStyle name="40% - Accent3 8" xfId="1928"/>
    <cellStyle name="40% - Accent3 8 2" xfId="1929"/>
    <cellStyle name="40% - Accent3 8 3" xfId="1930"/>
    <cellStyle name="40% - Accent3 80" xfId="1931"/>
    <cellStyle name="40% - Accent3 81" xfId="1932"/>
    <cellStyle name="40% - Accent3 82" xfId="1933"/>
    <cellStyle name="40% - Accent3 83" xfId="1934"/>
    <cellStyle name="40% - Accent3 84" xfId="1935"/>
    <cellStyle name="40% - Accent3 85" xfId="1936"/>
    <cellStyle name="40% - Accent3 86" xfId="1937"/>
    <cellStyle name="40% - Accent3 87" xfId="1938"/>
    <cellStyle name="40% - Accent3 88" xfId="1939"/>
    <cellStyle name="40% - Accent3 89" xfId="1940"/>
    <cellStyle name="40% - Accent3 9" xfId="1941"/>
    <cellStyle name="40% - Accent3 90" xfId="1942"/>
    <cellStyle name="40% - Accent3 91" xfId="1943"/>
    <cellStyle name="40% - Accent3 92" xfId="1944"/>
    <cellStyle name="40% - Accent3 93" xfId="1945"/>
    <cellStyle name="40% - Accent3 94" xfId="1946"/>
    <cellStyle name="40% - Accent3 95" xfId="1947"/>
    <cellStyle name="40% - Accent3 96" xfId="1948"/>
    <cellStyle name="40% - Accent3 97" xfId="1949"/>
    <cellStyle name="40% - Accent3 98" xfId="1950"/>
    <cellStyle name="40% - Accent3 99" xfId="1951"/>
    <cellStyle name="40% - Accent4 10" xfId="1952"/>
    <cellStyle name="40% - Accent4 100" xfId="1953"/>
    <cellStyle name="40% - Accent4 101" xfId="1954"/>
    <cellStyle name="40% - Accent4 102" xfId="1955"/>
    <cellStyle name="40% - Accent4 103" xfId="1956"/>
    <cellStyle name="40% - Accent4 104" xfId="1957"/>
    <cellStyle name="40% - Accent4 105" xfId="82"/>
    <cellStyle name="40% - Accent4 11" xfId="1958"/>
    <cellStyle name="40% - Accent4 12" xfId="1959"/>
    <cellStyle name="40% - Accent4 12 2" xfId="1960"/>
    <cellStyle name="40% - Accent4 13" xfId="1961"/>
    <cellStyle name="40% - Accent4 14" xfId="1962"/>
    <cellStyle name="40% - Accent4 14 2" xfId="1963"/>
    <cellStyle name="40% - Accent4 15" xfId="1964"/>
    <cellStyle name="40% - Accent4 15 2" xfId="1965"/>
    <cellStyle name="40% - Accent4 16" xfId="1966"/>
    <cellStyle name="40% - Accent4 16 2" xfId="1967"/>
    <cellStyle name="40% - Accent4 17" xfId="1968"/>
    <cellStyle name="40% - Accent4 17 2" xfId="1969"/>
    <cellStyle name="40% - Accent4 18" xfId="1970"/>
    <cellStyle name="40% - Accent4 18 2" xfId="1971"/>
    <cellStyle name="40% - Accent4 19" xfId="1972"/>
    <cellStyle name="40% - Accent4 19 2" xfId="1973"/>
    <cellStyle name="40% - Accent4 2" xfId="1974"/>
    <cellStyle name="40% - Accent4 2 10" xfId="1975"/>
    <cellStyle name="40% - Accent4 2 11" xfId="9532"/>
    <cellStyle name="40% - Accent4 2 2" xfId="1976"/>
    <cellStyle name="40% - Accent4 2 2 2" xfId="1977"/>
    <cellStyle name="40% - Accent4 2 2 2 2" xfId="1978"/>
    <cellStyle name="40% - Accent4 2 2 2 2 2" xfId="1979"/>
    <cellStyle name="40% - Accent4 2 2 2 3" xfId="1980"/>
    <cellStyle name="40% - Accent4 2 2 3" xfId="1981"/>
    <cellStyle name="40% - Accent4 2 2 3 2" xfId="1982"/>
    <cellStyle name="40% - Accent4 2 2 4" xfId="1983"/>
    <cellStyle name="40% - Accent4 2 3" xfId="1984"/>
    <cellStyle name="40% - Accent4 2 3 2" xfId="1985"/>
    <cellStyle name="40% - Accent4 2 3 2 2" xfId="1986"/>
    <cellStyle name="40% - Accent4 2 3 3" xfId="1987"/>
    <cellStyle name="40% - Accent4 2 3 4" xfId="1988"/>
    <cellStyle name="40% - Accent4 2 4" xfId="1989"/>
    <cellStyle name="40% - Accent4 2 4 2" xfId="1990"/>
    <cellStyle name="40% - Accent4 2 5" xfId="1991"/>
    <cellStyle name="40% - Accent4 2 5 2" xfId="1992"/>
    <cellStyle name="40% - Accent4 2 6" xfId="1993"/>
    <cellStyle name="40% - Accent4 2 7" xfId="1994"/>
    <cellStyle name="40% - Accent4 2 8" xfId="1995"/>
    <cellStyle name="40% - Accent4 2 9" xfId="1996"/>
    <cellStyle name="40% - Accent4 20" xfId="1997"/>
    <cellStyle name="40% - Accent4 20 2" xfId="1998"/>
    <cellStyle name="40% - Accent4 21" xfId="1999"/>
    <cellStyle name="40% - Accent4 21 2" xfId="2000"/>
    <cellStyle name="40% - Accent4 22" xfId="2001"/>
    <cellStyle name="40% - Accent4 22 2" xfId="2002"/>
    <cellStyle name="40% - Accent4 23" xfId="2003"/>
    <cellStyle name="40% - Accent4 23 2" xfId="2004"/>
    <cellStyle name="40% - Accent4 24" xfId="2005"/>
    <cellStyle name="40% - Accent4 24 2" xfId="2006"/>
    <cellStyle name="40% - Accent4 25" xfId="2007"/>
    <cellStyle name="40% - Accent4 25 2" xfId="2008"/>
    <cellStyle name="40% - Accent4 26" xfId="2009"/>
    <cellStyle name="40% - Accent4 26 2" xfId="2010"/>
    <cellStyle name="40% - Accent4 27" xfId="2011"/>
    <cellStyle name="40% - Accent4 28" xfId="2012"/>
    <cellStyle name="40% - Accent4 29" xfId="2013"/>
    <cellStyle name="40% - Accent4 3" xfId="2014"/>
    <cellStyle name="40% - Accent4 3 10" xfId="2015"/>
    <cellStyle name="40% - Accent4 3 11" xfId="9533"/>
    <cellStyle name="40% - Accent4 3 2" xfId="2016"/>
    <cellStyle name="40% - Accent4 3 2 2" xfId="2017"/>
    <cellStyle name="40% - Accent4 3 2 2 2" xfId="2018"/>
    <cellStyle name="40% - Accent4 3 2 3" xfId="2019"/>
    <cellStyle name="40% - Accent4 3 2 4" xfId="2020"/>
    <cellStyle name="40% - Accent4 3 3" xfId="2021"/>
    <cellStyle name="40% - Accent4 3 3 2" xfId="2022"/>
    <cellStyle name="40% - Accent4 3 4" xfId="2023"/>
    <cellStyle name="40% - Accent4 3 4 2" xfId="2024"/>
    <cellStyle name="40% - Accent4 3 5" xfId="2025"/>
    <cellStyle name="40% - Accent4 3 5 2" xfId="2026"/>
    <cellStyle name="40% - Accent4 3 6" xfId="2027"/>
    <cellStyle name="40% - Accent4 3 7" xfId="2028"/>
    <cellStyle name="40% - Accent4 3 8" xfId="2029"/>
    <cellStyle name="40% - Accent4 3 9" xfId="2030"/>
    <cellStyle name="40% - Accent4 30" xfId="2031"/>
    <cellStyle name="40% - Accent4 31" xfId="2032"/>
    <cellStyle name="40% - Accent4 32" xfId="2033"/>
    <cellStyle name="40% - Accent4 33" xfId="2034"/>
    <cellStyle name="40% - Accent4 34" xfId="2035"/>
    <cellStyle name="40% - Accent4 35" xfId="2036"/>
    <cellStyle name="40% - Accent4 36" xfId="2037"/>
    <cellStyle name="40% - Accent4 37" xfId="2038"/>
    <cellStyle name="40% - Accent4 38" xfId="2039"/>
    <cellStyle name="40% - Accent4 39" xfId="2040"/>
    <cellStyle name="40% - Accent4 4" xfId="2041"/>
    <cellStyle name="40% - Accent4 4 10" xfId="2042"/>
    <cellStyle name="40% - Accent4 4 2" xfId="2043"/>
    <cellStyle name="40% - Accent4 4 2 2" xfId="2044"/>
    <cellStyle name="40% - Accent4 4 2 3" xfId="2045"/>
    <cellStyle name="40% - Accent4 4 2 4" xfId="2046"/>
    <cellStyle name="40% - Accent4 4 3" xfId="2047"/>
    <cellStyle name="40% - Accent4 4 3 2" xfId="2048"/>
    <cellStyle name="40% - Accent4 4 4" xfId="2049"/>
    <cellStyle name="40% - Accent4 4 4 2" xfId="2050"/>
    <cellStyle name="40% - Accent4 4 5" xfId="2051"/>
    <cellStyle name="40% - Accent4 4 5 2" xfId="2052"/>
    <cellStyle name="40% - Accent4 4 6" xfId="2053"/>
    <cellStyle name="40% - Accent4 4 7" xfId="2054"/>
    <cellStyle name="40% - Accent4 4 8" xfId="2055"/>
    <cellStyle name="40% - Accent4 4 9" xfId="2056"/>
    <cellStyle name="40% - Accent4 40" xfId="2057"/>
    <cellStyle name="40% - Accent4 41" xfId="2058"/>
    <cellStyle name="40% - Accent4 42" xfId="2059"/>
    <cellStyle name="40% - Accent4 43" xfId="2060"/>
    <cellStyle name="40% - Accent4 44" xfId="2061"/>
    <cellStyle name="40% - Accent4 45" xfId="2062"/>
    <cellStyle name="40% - Accent4 46" xfId="2063"/>
    <cellStyle name="40% - Accent4 47" xfId="2064"/>
    <cellStyle name="40% - Accent4 48" xfId="2065"/>
    <cellStyle name="40% - Accent4 49" xfId="2066"/>
    <cellStyle name="40% - Accent4 5" xfId="2067"/>
    <cellStyle name="40% - Accent4 5 2" xfId="2068"/>
    <cellStyle name="40% - Accent4 5 2 2" xfId="2069"/>
    <cellStyle name="40% - Accent4 5 2 2 2" xfId="2070"/>
    <cellStyle name="40% - Accent4 5 2 3" xfId="2071"/>
    <cellStyle name="40% - Accent4 5 2 3 2" xfId="2072"/>
    <cellStyle name="40% - Accent4 5 2 4" xfId="2073"/>
    <cellStyle name="40% - Accent4 5 2 5" xfId="2074"/>
    <cellStyle name="40% - Accent4 5 2 6" xfId="2075"/>
    <cellStyle name="40% - Accent4 5 2 7" xfId="2076"/>
    <cellStyle name="40% - Accent4 5 2 8" xfId="2077"/>
    <cellStyle name="40% - Accent4 5 3" xfId="2078"/>
    <cellStyle name="40% - Accent4 5 3 2" xfId="2079"/>
    <cellStyle name="40% - Accent4 5 4" xfId="2080"/>
    <cellStyle name="40% - Accent4 5 4 2" xfId="2081"/>
    <cellStyle name="40% - Accent4 5 5" xfId="2082"/>
    <cellStyle name="40% - Accent4 50" xfId="2083"/>
    <cellStyle name="40% - Accent4 51" xfId="2084"/>
    <cellStyle name="40% - Accent4 52" xfId="2085"/>
    <cellStyle name="40% - Accent4 53" xfId="2086"/>
    <cellStyle name="40% - Accent4 54" xfId="2087"/>
    <cellStyle name="40% - Accent4 55" xfId="2088"/>
    <cellStyle name="40% - Accent4 56" xfId="2089"/>
    <cellStyle name="40% - Accent4 57" xfId="2090"/>
    <cellStyle name="40% - Accent4 58" xfId="2091"/>
    <cellStyle name="40% - Accent4 59" xfId="2092"/>
    <cellStyle name="40% - Accent4 6" xfId="2093"/>
    <cellStyle name="40% - Accent4 6 2" xfId="2094"/>
    <cellStyle name="40% - Accent4 6 3" xfId="2095"/>
    <cellStyle name="40% - Accent4 60" xfId="2096"/>
    <cellStyle name="40% - Accent4 61" xfId="2097"/>
    <cellStyle name="40% - Accent4 62" xfId="2098"/>
    <cellStyle name="40% - Accent4 63" xfId="2099"/>
    <cellStyle name="40% - Accent4 64" xfId="2100"/>
    <cellStyle name="40% - Accent4 65" xfId="2101"/>
    <cellStyle name="40% - Accent4 66" xfId="2102"/>
    <cellStyle name="40% - Accent4 67" xfId="2103"/>
    <cellStyle name="40% - Accent4 68" xfId="2104"/>
    <cellStyle name="40% - Accent4 69" xfId="2105"/>
    <cellStyle name="40% - Accent4 7" xfId="2106"/>
    <cellStyle name="40% - Accent4 7 2" xfId="2107"/>
    <cellStyle name="40% - Accent4 7 3" xfId="2108"/>
    <cellStyle name="40% - Accent4 70" xfId="2109"/>
    <cellStyle name="40% - Accent4 71" xfId="2110"/>
    <cellStyle name="40% - Accent4 72" xfId="2111"/>
    <cellStyle name="40% - Accent4 73" xfId="2112"/>
    <cellStyle name="40% - Accent4 74" xfId="2113"/>
    <cellStyle name="40% - Accent4 75" xfId="2114"/>
    <cellStyle name="40% - Accent4 76" xfId="2115"/>
    <cellStyle name="40% - Accent4 77" xfId="2116"/>
    <cellStyle name="40% - Accent4 78" xfId="2117"/>
    <cellStyle name="40% - Accent4 79" xfId="2118"/>
    <cellStyle name="40% - Accent4 8" xfId="2119"/>
    <cellStyle name="40% - Accent4 8 2" xfId="2120"/>
    <cellStyle name="40% - Accent4 8 3" xfId="2121"/>
    <cellStyle name="40% - Accent4 80" xfId="2122"/>
    <cellStyle name="40% - Accent4 81" xfId="2123"/>
    <cellStyle name="40% - Accent4 82" xfId="2124"/>
    <cellStyle name="40% - Accent4 83" xfId="2125"/>
    <cellStyle name="40% - Accent4 84" xfId="2126"/>
    <cellStyle name="40% - Accent4 85" xfId="2127"/>
    <cellStyle name="40% - Accent4 86" xfId="2128"/>
    <cellStyle name="40% - Accent4 87" xfId="2129"/>
    <cellStyle name="40% - Accent4 88" xfId="2130"/>
    <cellStyle name="40% - Accent4 89" xfId="2131"/>
    <cellStyle name="40% - Accent4 9" xfId="2132"/>
    <cellStyle name="40% - Accent4 90" xfId="2133"/>
    <cellStyle name="40% - Accent4 91" xfId="2134"/>
    <cellStyle name="40% - Accent4 92" xfId="2135"/>
    <cellStyle name="40% - Accent4 93" xfId="2136"/>
    <cellStyle name="40% - Accent4 94" xfId="2137"/>
    <cellStyle name="40% - Accent4 95" xfId="2138"/>
    <cellStyle name="40% - Accent4 96" xfId="2139"/>
    <cellStyle name="40% - Accent4 97" xfId="2140"/>
    <cellStyle name="40% - Accent4 98" xfId="2141"/>
    <cellStyle name="40% - Accent4 99" xfId="2142"/>
    <cellStyle name="40% - Accent5 10" xfId="2143"/>
    <cellStyle name="40% - Accent5 11" xfId="2144"/>
    <cellStyle name="40% - Accent5 12" xfId="2145"/>
    <cellStyle name="40% - Accent5 13" xfId="2146"/>
    <cellStyle name="40% - Accent5 13 2" xfId="2147"/>
    <cellStyle name="40% - Accent5 14" xfId="2148"/>
    <cellStyle name="40% - Accent5 14 2" xfId="2149"/>
    <cellStyle name="40% - Accent5 15" xfId="2150"/>
    <cellStyle name="40% - Accent5 15 2" xfId="2151"/>
    <cellStyle name="40% - Accent5 16" xfId="2152"/>
    <cellStyle name="40% - Accent5 17" xfId="2153"/>
    <cellStyle name="40% - Accent5 18" xfId="2154"/>
    <cellStyle name="40% - Accent5 19" xfId="2155"/>
    <cellStyle name="40% - Accent5 2" xfId="2156"/>
    <cellStyle name="40% - Accent5 2 2" xfId="2157"/>
    <cellStyle name="40% - Accent5 2 2 2" xfId="2158"/>
    <cellStyle name="40% - Accent5 2 2 2 2" xfId="2159"/>
    <cellStyle name="40% - Accent5 2 2 2 2 2" xfId="2160"/>
    <cellStyle name="40% - Accent5 2 2 2 3" xfId="2161"/>
    <cellStyle name="40% - Accent5 2 2 3" xfId="2162"/>
    <cellStyle name="40% - Accent5 2 2 3 2" xfId="2163"/>
    <cellStyle name="40% - Accent5 2 2 4" xfId="2164"/>
    <cellStyle name="40% - Accent5 2 3" xfId="2165"/>
    <cellStyle name="40% - Accent5 2 3 2" xfId="2166"/>
    <cellStyle name="40% - Accent5 2 3 2 2" xfId="2167"/>
    <cellStyle name="40% - Accent5 2 3 3" xfId="2168"/>
    <cellStyle name="40% - Accent5 2 4" xfId="2169"/>
    <cellStyle name="40% - Accent5 2 4 2" xfId="2170"/>
    <cellStyle name="40% - Accent5 2 5" xfId="2171"/>
    <cellStyle name="40% - Accent5 2 6" xfId="2172"/>
    <cellStyle name="40% - Accent5 2 7" xfId="9534"/>
    <cellStyle name="40% - Accent5 20" xfId="2173"/>
    <cellStyle name="40% - Accent5 21" xfId="2174"/>
    <cellStyle name="40% - Accent5 22" xfId="2175"/>
    <cellStyle name="40% - Accent5 23" xfId="2176"/>
    <cellStyle name="40% - Accent5 24" xfId="2177"/>
    <cellStyle name="40% - Accent5 25" xfId="2178"/>
    <cellStyle name="40% - Accent5 26" xfId="2179"/>
    <cellStyle name="40% - Accent5 27" xfId="2180"/>
    <cellStyle name="40% - Accent5 28" xfId="2181"/>
    <cellStyle name="40% - Accent5 29" xfId="2182"/>
    <cellStyle name="40% - Accent5 3" xfId="2183"/>
    <cellStyle name="40% - Accent5 3 2" xfId="2184"/>
    <cellStyle name="40% - Accent5 3 2 2" xfId="2185"/>
    <cellStyle name="40% - Accent5 3 2 2 2" xfId="2186"/>
    <cellStyle name="40% - Accent5 3 2 3" xfId="2187"/>
    <cellStyle name="40% - Accent5 3 3" xfId="2188"/>
    <cellStyle name="40% - Accent5 3 3 2" xfId="2189"/>
    <cellStyle name="40% - Accent5 3 4" xfId="2190"/>
    <cellStyle name="40% - Accent5 3 5" xfId="2191"/>
    <cellStyle name="40% - Accent5 3 6" xfId="2192"/>
    <cellStyle name="40% - Accent5 3 7" xfId="9535"/>
    <cellStyle name="40% - Accent5 30" xfId="2193"/>
    <cellStyle name="40% - Accent5 31" xfId="2194"/>
    <cellStyle name="40% - Accent5 32" xfId="2195"/>
    <cellStyle name="40% - Accent5 33" xfId="2196"/>
    <cellStyle name="40% - Accent5 34" xfId="2197"/>
    <cellStyle name="40% - Accent5 35" xfId="2198"/>
    <cellStyle name="40% - Accent5 36" xfId="2199"/>
    <cellStyle name="40% - Accent5 37" xfId="2200"/>
    <cellStyle name="40% - Accent5 38" xfId="2201"/>
    <cellStyle name="40% - Accent5 39" xfId="2202"/>
    <cellStyle name="40% - Accent5 4" xfId="2203"/>
    <cellStyle name="40% - Accent5 4 2" xfId="2204"/>
    <cellStyle name="40% - Accent5 4 2 2" xfId="2205"/>
    <cellStyle name="40% - Accent5 4 3" xfId="2206"/>
    <cellStyle name="40% - Accent5 4 4" xfId="2207"/>
    <cellStyle name="40% - Accent5 4 5" xfId="2208"/>
    <cellStyle name="40% - Accent5 4 6" xfId="2209"/>
    <cellStyle name="40% - Accent5 40" xfId="2210"/>
    <cellStyle name="40% - Accent5 41" xfId="2211"/>
    <cellStyle name="40% - Accent5 42" xfId="2212"/>
    <cellStyle name="40% - Accent5 43" xfId="2213"/>
    <cellStyle name="40% - Accent5 44" xfId="2214"/>
    <cellStyle name="40% - Accent5 45" xfId="2215"/>
    <cellStyle name="40% - Accent5 46" xfId="2216"/>
    <cellStyle name="40% - Accent5 47" xfId="2217"/>
    <cellStyle name="40% - Accent5 48" xfId="2218"/>
    <cellStyle name="40% - Accent5 49" xfId="2219"/>
    <cellStyle name="40% - Accent5 5" xfId="2220"/>
    <cellStyle name="40% - Accent5 5 2" xfId="2221"/>
    <cellStyle name="40% - Accent5 5 2 2" xfId="2222"/>
    <cellStyle name="40% - Accent5 5 2 3" xfId="2223"/>
    <cellStyle name="40% - Accent5 5 2 4" xfId="2224"/>
    <cellStyle name="40% - Accent5 5 2 5" xfId="2225"/>
    <cellStyle name="40% - Accent5 5 2 6" xfId="2226"/>
    <cellStyle name="40% - Accent5 5 3" xfId="2227"/>
    <cellStyle name="40% - Accent5 50" xfId="2228"/>
    <cellStyle name="40% - Accent5 51" xfId="2229"/>
    <cellStyle name="40% - Accent5 52" xfId="2230"/>
    <cellStyle name="40% - Accent5 53" xfId="2231"/>
    <cellStyle name="40% - Accent5 54" xfId="2232"/>
    <cellStyle name="40% - Accent5 55" xfId="2233"/>
    <cellStyle name="40% - Accent5 56" xfId="2234"/>
    <cellStyle name="40% - Accent5 57" xfId="2235"/>
    <cellStyle name="40% - Accent5 58" xfId="2236"/>
    <cellStyle name="40% - Accent5 59" xfId="2237"/>
    <cellStyle name="40% - Accent5 6" xfId="2238"/>
    <cellStyle name="40% - Accent5 6 2" xfId="2239"/>
    <cellStyle name="40% - Accent5 6 3" xfId="2240"/>
    <cellStyle name="40% - Accent5 60" xfId="2241"/>
    <cellStyle name="40% - Accent5 61" xfId="2242"/>
    <cellStyle name="40% - Accent5 62" xfId="2243"/>
    <cellStyle name="40% - Accent5 63" xfId="2244"/>
    <cellStyle name="40% - Accent5 64" xfId="2245"/>
    <cellStyle name="40% - Accent5 65" xfId="2246"/>
    <cellStyle name="40% - Accent5 66" xfId="2247"/>
    <cellStyle name="40% - Accent5 67" xfId="2248"/>
    <cellStyle name="40% - Accent5 68" xfId="2249"/>
    <cellStyle name="40% - Accent5 69" xfId="2250"/>
    <cellStyle name="40% - Accent5 7" xfId="2251"/>
    <cellStyle name="40% - Accent5 7 2" xfId="2252"/>
    <cellStyle name="40% - Accent5 7 3" xfId="2253"/>
    <cellStyle name="40% - Accent5 70" xfId="2254"/>
    <cellStyle name="40% - Accent5 71" xfId="2255"/>
    <cellStyle name="40% - Accent5 72" xfId="2256"/>
    <cellStyle name="40% - Accent5 73" xfId="2257"/>
    <cellStyle name="40% - Accent5 74" xfId="2258"/>
    <cellStyle name="40% - Accent5 75" xfId="2259"/>
    <cellStyle name="40% - Accent5 76" xfId="2260"/>
    <cellStyle name="40% - Accent5 77" xfId="2261"/>
    <cellStyle name="40% - Accent5 78" xfId="2262"/>
    <cellStyle name="40% - Accent5 79" xfId="2263"/>
    <cellStyle name="40% - Accent5 8" xfId="2264"/>
    <cellStyle name="40% - Accent5 8 2" xfId="2265"/>
    <cellStyle name="40% - Accent5 8 3" xfId="2266"/>
    <cellStyle name="40% - Accent5 80" xfId="2267"/>
    <cellStyle name="40% - Accent5 81" xfId="2268"/>
    <cellStyle name="40% - Accent5 82" xfId="2269"/>
    <cellStyle name="40% - Accent5 83" xfId="2270"/>
    <cellStyle name="40% - Accent5 84" xfId="2271"/>
    <cellStyle name="40% - Accent5 85" xfId="2272"/>
    <cellStyle name="40% - Accent5 86" xfId="2273"/>
    <cellStyle name="40% - Accent5 87" xfId="2274"/>
    <cellStyle name="40% - Accent5 88" xfId="2275"/>
    <cellStyle name="40% - Accent5 89" xfId="2276"/>
    <cellStyle name="40% - Accent5 9" xfId="2277"/>
    <cellStyle name="40% - Accent5 90" xfId="2278"/>
    <cellStyle name="40% - Accent5 91" xfId="2279"/>
    <cellStyle name="40% - Accent5 92" xfId="2280"/>
    <cellStyle name="40% - Accent5 93" xfId="2281"/>
    <cellStyle name="40% - Accent5 94" xfId="83"/>
    <cellStyle name="40% - Accent6 10" xfId="2282"/>
    <cellStyle name="40% - Accent6 100" xfId="2283"/>
    <cellStyle name="40% - Accent6 101" xfId="2284"/>
    <cellStyle name="40% - Accent6 102" xfId="2285"/>
    <cellStyle name="40% - Accent6 103" xfId="2286"/>
    <cellStyle name="40% - Accent6 104" xfId="2287"/>
    <cellStyle name="40% - Accent6 105" xfId="84"/>
    <cellStyle name="40% - Accent6 11" xfId="2288"/>
    <cellStyle name="40% - Accent6 12" xfId="2289"/>
    <cellStyle name="40% - Accent6 12 2" xfId="2290"/>
    <cellStyle name="40% - Accent6 13" xfId="2291"/>
    <cellStyle name="40% - Accent6 14" xfId="2292"/>
    <cellStyle name="40% - Accent6 14 2" xfId="2293"/>
    <cellStyle name="40% - Accent6 15" xfId="2294"/>
    <cellStyle name="40% - Accent6 15 2" xfId="2295"/>
    <cellStyle name="40% - Accent6 16" xfId="2296"/>
    <cellStyle name="40% - Accent6 16 2" xfId="2297"/>
    <cellStyle name="40% - Accent6 17" xfId="2298"/>
    <cellStyle name="40% - Accent6 17 2" xfId="2299"/>
    <cellStyle name="40% - Accent6 18" xfId="2300"/>
    <cellStyle name="40% - Accent6 18 2" xfId="2301"/>
    <cellStyle name="40% - Accent6 19" xfId="2302"/>
    <cellStyle name="40% - Accent6 19 2" xfId="2303"/>
    <cellStyle name="40% - Accent6 2" xfId="2304"/>
    <cellStyle name="40% - Accent6 2 10" xfId="2305"/>
    <cellStyle name="40% - Accent6 2 11" xfId="9536"/>
    <cellStyle name="40% - Accent6 2 2" xfId="2306"/>
    <cellStyle name="40% - Accent6 2 2 2" xfId="2307"/>
    <cellStyle name="40% - Accent6 2 2 2 2" xfId="2308"/>
    <cellStyle name="40% - Accent6 2 2 2 2 2" xfId="2309"/>
    <cellStyle name="40% - Accent6 2 2 2 3" xfId="2310"/>
    <cellStyle name="40% - Accent6 2 2 3" xfId="2311"/>
    <cellStyle name="40% - Accent6 2 2 3 2" xfId="2312"/>
    <cellStyle name="40% - Accent6 2 2 4" xfId="2313"/>
    <cellStyle name="40% - Accent6 2 3" xfId="2314"/>
    <cellStyle name="40% - Accent6 2 3 2" xfId="2315"/>
    <cellStyle name="40% - Accent6 2 3 2 2" xfId="2316"/>
    <cellStyle name="40% - Accent6 2 3 3" xfId="2317"/>
    <cellStyle name="40% - Accent6 2 3 4" xfId="2318"/>
    <cellStyle name="40% - Accent6 2 4" xfId="2319"/>
    <cellStyle name="40% - Accent6 2 4 2" xfId="2320"/>
    <cellStyle name="40% - Accent6 2 5" xfId="2321"/>
    <cellStyle name="40% - Accent6 2 5 2" xfId="2322"/>
    <cellStyle name="40% - Accent6 2 6" xfId="2323"/>
    <cellStyle name="40% - Accent6 2 7" xfId="2324"/>
    <cellStyle name="40% - Accent6 2 8" xfId="2325"/>
    <cellStyle name="40% - Accent6 2 9" xfId="2326"/>
    <cellStyle name="40% - Accent6 20" xfId="2327"/>
    <cellStyle name="40% - Accent6 20 2" xfId="2328"/>
    <cellStyle name="40% - Accent6 21" xfId="2329"/>
    <cellStyle name="40% - Accent6 21 2" xfId="2330"/>
    <cellStyle name="40% - Accent6 22" xfId="2331"/>
    <cellStyle name="40% - Accent6 22 2" xfId="2332"/>
    <cellStyle name="40% - Accent6 23" xfId="2333"/>
    <cellStyle name="40% - Accent6 23 2" xfId="2334"/>
    <cellStyle name="40% - Accent6 24" xfId="2335"/>
    <cellStyle name="40% - Accent6 24 2" xfId="2336"/>
    <cellStyle name="40% - Accent6 25" xfId="2337"/>
    <cellStyle name="40% - Accent6 25 2" xfId="2338"/>
    <cellStyle name="40% - Accent6 26" xfId="2339"/>
    <cellStyle name="40% - Accent6 26 2" xfId="2340"/>
    <cellStyle name="40% - Accent6 27" xfId="2341"/>
    <cellStyle name="40% - Accent6 28" xfId="2342"/>
    <cellStyle name="40% - Accent6 29" xfId="2343"/>
    <cellStyle name="40% - Accent6 3" xfId="2344"/>
    <cellStyle name="40% - Accent6 3 10" xfId="2345"/>
    <cellStyle name="40% - Accent6 3 11" xfId="9537"/>
    <cellStyle name="40% - Accent6 3 2" xfId="2346"/>
    <cellStyle name="40% - Accent6 3 2 2" xfId="2347"/>
    <cellStyle name="40% - Accent6 3 2 2 2" xfId="2348"/>
    <cellStyle name="40% - Accent6 3 2 3" xfId="2349"/>
    <cellStyle name="40% - Accent6 3 2 4" xfId="2350"/>
    <cellStyle name="40% - Accent6 3 3" xfId="2351"/>
    <cellStyle name="40% - Accent6 3 3 2" xfId="2352"/>
    <cellStyle name="40% - Accent6 3 4" xfId="2353"/>
    <cellStyle name="40% - Accent6 3 4 2" xfId="2354"/>
    <cellStyle name="40% - Accent6 3 5" xfId="2355"/>
    <cellStyle name="40% - Accent6 3 5 2" xfId="2356"/>
    <cellStyle name="40% - Accent6 3 6" xfId="2357"/>
    <cellStyle name="40% - Accent6 3 7" xfId="2358"/>
    <cellStyle name="40% - Accent6 3 8" xfId="2359"/>
    <cellStyle name="40% - Accent6 3 9" xfId="2360"/>
    <cellStyle name="40% - Accent6 30" xfId="2361"/>
    <cellStyle name="40% - Accent6 31" xfId="2362"/>
    <cellStyle name="40% - Accent6 32" xfId="2363"/>
    <cellStyle name="40% - Accent6 33" xfId="2364"/>
    <cellStyle name="40% - Accent6 34" xfId="2365"/>
    <cellStyle name="40% - Accent6 35" xfId="2366"/>
    <cellStyle name="40% - Accent6 36" xfId="2367"/>
    <cellStyle name="40% - Accent6 37" xfId="2368"/>
    <cellStyle name="40% - Accent6 38" xfId="2369"/>
    <cellStyle name="40% - Accent6 39" xfId="2370"/>
    <cellStyle name="40% - Accent6 4" xfId="2371"/>
    <cellStyle name="40% - Accent6 4 10" xfId="2372"/>
    <cellStyle name="40% - Accent6 4 2" xfId="2373"/>
    <cellStyle name="40% - Accent6 4 2 2" xfId="2374"/>
    <cellStyle name="40% - Accent6 4 2 3" xfId="2375"/>
    <cellStyle name="40% - Accent6 4 2 4" xfId="2376"/>
    <cellStyle name="40% - Accent6 4 3" xfId="2377"/>
    <cellStyle name="40% - Accent6 4 3 2" xfId="2378"/>
    <cellStyle name="40% - Accent6 4 4" xfId="2379"/>
    <cellStyle name="40% - Accent6 4 4 2" xfId="2380"/>
    <cellStyle name="40% - Accent6 4 5" xfId="2381"/>
    <cellStyle name="40% - Accent6 4 5 2" xfId="2382"/>
    <cellStyle name="40% - Accent6 4 6" xfId="2383"/>
    <cellStyle name="40% - Accent6 4 7" xfId="2384"/>
    <cellStyle name="40% - Accent6 4 8" xfId="2385"/>
    <cellStyle name="40% - Accent6 4 9" xfId="2386"/>
    <cellStyle name="40% - Accent6 40" xfId="2387"/>
    <cellStyle name="40% - Accent6 41" xfId="2388"/>
    <cellStyle name="40% - Accent6 42" xfId="2389"/>
    <cellStyle name="40% - Accent6 43" xfId="2390"/>
    <cellStyle name="40% - Accent6 44" xfId="2391"/>
    <cellStyle name="40% - Accent6 45" xfId="2392"/>
    <cellStyle name="40% - Accent6 46" xfId="2393"/>
    <cellStyle name="40% - Accent6 47" xfId="2394"/>
    <cellStyle name="40% - Accent6 48" xfId="2395"/>
    <cellStyle name="40% - Accent6 49" xfId="2396"/>
    <cellStyle name="40% - Accent6 5" xfId="2397"/>
    <cellStyle name="40% - Accent6 5 2" xfId="2398"/>
    <cellStyle name="40% - Accent6 5 2 2" xfId="2399"/>
    <cellStyle name="40% - Accent6 5 2 2 2" xfId="2400"/>
    <cellStyle name="40% - Accent6 5 2 3" xfId="2401"/>
    <cellStyle name="40% - Accent6 5 2 3 2" xfId="2402"/>
    <cellStyle name="40% - Accent6 5 2 4" xfId="2403"/>
    <cellStyle name="40% - Accent6 5 2 5" xfId="2404"/>
    <cellStyle name="40% - Accent6 5 2 6" xfId="2405"/>
    <cellStyle name="40% - Accent6 5 2 7" xfId="2406"/>
    <cellStyle name="40% - Accent6 5 2 8" xfId="2407"/>
    <cellStyle name="40% - Accent6 5 3" xfId="2408"/>
    <cellStyle name="40% - Accent6 5 3 2" xfId="2409"/>
    <cellStyle name="40% - Accent6 5 4" xfId="2410"/>
    <cellStyle name="40% - Accent6 5 4 2" xfId="2411"/>
    <cellStyle name="40% - Accent6 5 5" xfId="2412"/>
    <cellStyle name="40% - Accent6 50" xfId="2413"/>
    <cellStyle name="40% - Accent6 51" xfId="2414"/>
    <cellStyle name="40% - Accent6 52" xfId="2415"/>
    <cellStyle name="40% - Accent6 53" xfId="2416"/>
    <cellStyle name="40% - Accent6 54" xfId="2417"/>
    <cellStyle name="40% - Accent6 55" xfId="2418"/>
    <cellStyle name="40% - Accent6 56" xfId="2419"/>
    <cellStyle name="40% - Accent6 57" xfId="2420"/>
    <cellStyle name="40% - Accent6 58" xfId="2421"/>
    <cellStyle name="40% - Accent6 59" xfId="2422"/>
    <cellStyle name="40% - Accent6 6" xfId="2423"/>
    <cellStyle name="40% - Accent6 6 2" xfId="2424"/>
    <cellStyle name="40% - Accent6 6 3" xfId="2425"/>
    <cellStyle name="40% - Accent6 60" xfId="2426"/>
    <cellStyle name="40% - Accent6 61" xfId="2427"/>
    <cellStyle name="40% - Accent6 62" xfId="2428"/>
    <cellStyle name="40% - Accent6 63" xfId="2429"/>
    <cellStyle name="40% - Accent6 64" xfId="2430"/>
    <cellStyle name="40% - Accent6 65" xfId="2431"/>
    <cellStyle name="40% - Accent6 66" xfId="2432"/>
    <cellStyle name="40% - Accent6 67" xfId="2433"/>
    <cellStyle name="40% - Accent6 68" xfId="2434"/>
    <cellStyle name="40% - Accent6 69" xfId="2435"/>
    <cellStyle name="40% - Accent6 7" xfId="2436"/>
    <cellStyle name="40% - Accent6 7 2" xfId="2437"/>
    <cellStyle name="40% - Accent6 7 3" xfId="2438"/>
    <cellStyle name="40% - Accent6 70" xfId="2439"/>
    <cellStyle name="40% - Accent6 71" xfId="2440"/>
    <cellStyle name="40% - Accent6 72" xfId="2441"/>
    <cellStyle name="40% - Accent6 73" xfId="2442"/>
    <cellStyle name="40% - Accent6 74" xfId="2443"/>
    <cellStyle name="40% - Accent6 75" xfId="2444"/>
    <cellStyle name="40% - Accent6 76" xfId="2445"/>
    <cellStyle name="40% - Accent6 77" xfId="2446"/>
    <cellStyle name="40% - Accent6 78" xfId="2447"/>
    <cellStyle name="40% - Accent6 79" xfId="2448"/>
    <cellStyle name="40% - Accent6 8" xfId="2449"/>
    <cellStyle name="40% - Accent6 8 2" xfId="2450"/>
    <cellStyle name="40% - Accent6 8 3" xfId="2451"/>
    <cellStyle name="40% - Accent6 80" xfId="2452"/>
    <cellStyle name="40% - Accent6 81" xfId="2453"/>
    <cellStyle name="40% - Accent6 82" xfId="2454"/>
    <cellStyle name="40% - Accent6 83" xfId="2455"/>
    <cellStyle name="40% - Accent6 84" xfId="2456"/>
    <cellStyle name="40% - Accent6 85" xfId="2457"/>
    <cellStyle name="40% - Accent6 86" xfId="2458"/>
    <cellStyle name="40% - Accent6 87" xfId="2459"/>
    <cellStyle name="40% - Accent6 88" xfId="2460"/>
    <cellStyle name="40% - Accent6 89" xfId="2461"/>
    <cellStyle name="40% - Accent6 9" xfId="2462"/>
    <cellStyle name="40% - Accent6 90" xfId="2463"/>
    <cellStyle name="40% - Accent6 91" xfId="2464"/>
    <cellStyle name="40% - Accent6 92" xfId="2465"/>
    <cellStyle name="40% - Accent6 93" xfId="2466"/>
    <cellStyle name="40% - Accent6 94" xfId="2467"/>
    <cellStyle name="40% - Accent6 95" xfId="2468"/>
    <cellStyle name="40% - Accent6 96" xfId="2469"/>
    <cellStyle name="40% - Accent6 97" xfId="2470"/>
    <cellStyle name="40% - Accent6 98" xfId="2471"/>
    <cellStyle name="40% - Accent6 99" xfId="2472"/>
    <cellStyle name="40% - Énfasis1" xfId="9270" builtinId="31" customBuiltin="1"/>
    <cellStyle name="40% - Énfasis1 2" xfId="2473"/>
    <cellStyle name="40% - Énfasis1 2 2" xfId="9475"/>
    <cellStyle name="40% - Énfasis1 3" xfId="2474"/>
    <cellStyle name="40% - Énfasis1 3 2" xfId="9538"/>
    <cellStyle name="40% - Énfasis1 4" xfId="2475"/>
    <cellStyle name="40% - Énfasis1 5" xfId="9457"/>
    <cellStyle name="40% - Énfasis2" xfId="9271" builtinId="35" customBuiltin="1"/>
    <cellStyle name="40% - Énfasis2 2" xfId="2476"/>
    <cellStyle name="40% - Énfasis2 2 2" xfId="9476"/>
    <cellStyle name="40% - Énfasis2 3" xfId="2477"/>
    <cellStyle name="40% - Énfasis2 3 2" xfId="9539"/>
    <cellStyle name="40% - Énfasis2 4" xfId="2478"/>
    <cellStyle name="40% - Énfasis2 5" xfId="9458"/>
    <cellStyle name="40% - Énfasis3" xfId="9272" builtinId="39" customBuiltin="1"/>
    <cellStyle name="40% - Énfasis3 2" xfId="2479"/>
    <cellStyle name="40% - Énfasis3 2 2" xfId="9477"/>
    <cellStyle name="40% - Énfasis3 3" xfId="2480"/>
    <cellStyle name="40% - Énfasis3 3 2" xfId="9540"/>
    <cellStyle name="40% - Énfasis3 4" xfId="2481"/>
    <cellStyle name="40% - Énfasis3 5" xfId="9459"/>
    <cellStyle name="40% - Énfasis4" xfId="9273" builtinId="43" customBuiltin="1"/>
    <cellStyle name="40% - Énfasis4 2" xfId="2482"/>
    <cellStyle name="40% - Énfasis4 2 2" xfId="9478"/>
    <cellStyle name="40% - Énfasis4 3" xfId="2483"/>
    <cellStyle name="40% - Énfasis4 3 2" xfId="9541"/>
    <cellStyle name="40% - Énfasis4 4" xfId="2484"/>
    <cellStyle name="40% - Énfasis4 5" xfId="9460"/>
    <cellStyle name="40% - Énfasis5" xfId="9274" builtinId="47" customBuiltin="1"/>
    <cellStyle name="40% - Énfasis5 2" xfId="2485"/>
    <cellStyle name="40% - Énfasis5 2 2" xfId="9479"/>
    <cellStyle name="40% - Énfasis5 3" xfId="2486"/>
    <cellStyle name="40% - Énfasis5 3 2" xfId="9542"/>
    <cellStyle name="40% - Énfasis5 4" xfId="2487"/>
    <cellStyle name="40% - Énfasis5 5" xfId="9461"/>
    <cellStyle name="40% - Énfasis6" xfId="9275" builtinId="51" customBuiltin="1"/>
    <cellStyle name="40% - Énfasis6 2" xfId="2488"/>
    <cellStyle name="40% - Énfasis6 2 2" xfId="9480"/>
    <cellStyle name="40% - Énfasis6 3" xfId="2489"/>
    <cellStyle name="40% - Énfasis6 3 2" xfId="9543"/>
    <cellStyle name="40% - Énfasis6 4" xfId="2490"/>
    <cellStyle name="40% - Énfasis6 5" xfId="9462"/>
    <cellStyle name="60% - 1. jelölőszín" xfId="2491"/>
    <cellStyle name="60% - 2. jelölőszín" xfId="2492"/>
    <cellStyle name="60% - 3. jelölőszín" xfId="2493"/>
    <cellStyle name="60% - 4. jelölőszín" xfId="2494"/>
    <cellStyle name="60% - 5. jelölőszín" xfId="2495"/>
    <cellStyle name="60% - 6. jelölőszín" xfId="2496"/>
    <cellStyle name="60% - Accent1 10" xfId="2497"/>
    <cellStyle name="60% - Accent1 11" xfId="2498"/>
    <cellStyle name="60% - Accent1 12" xfId="2499"/>
    <cellStyle name="60% - Accent1 13" xfId="2500"/>
    <cellStyle name="60% - Accent1 14" xfId="2501"/>
    <cellStyle name="60% - Accent1 15" xfId="2502"/>
    <cellStyle name="60% - Accent1 16" xfId="2503"/>
    <cellStyle name="60% - Accent1 17" xfId="2504"/>
    <cellStyle name="60% - Accent1 18" xfId="2505"/>
    <cellStyle name="60% - Accent1 19" xfId="2506"/>
    <cellStyle name="60% - Accent1 2" xfId="2507"/>
    <cellStyle name="60% - Accent1 2 2" xfId="2508"/>
    <cellStyle name="60% - Accent1 2 3" xfId="2509"/>
    <cellStyle name="60% - Accent1 2 4" xfId="2510"/>
    <cellStyle name="60% - Accent1 2 5" xfId="2511"/>
    <cellStyle name="60% - Accent1 2 6" xfId="9544"/>
    <cellStyle name="60% - Accent1 20" xfId="2512"/>
    <cellStyle name="60% - Accent1 21" xfId="2513"/>
    <cellStyle name="60% - Accent1 22" xfId="2514"/>
    <cellStyle name="60% - Accent1 23" xfId="2515"/>
    <cellStyle name="60% - Accent1 24" xfId="85"/>
    <cellStyle name="60% - Accent1 3" xfId="2516"/>
    <cellStyle name="60% - Accent1 3 2" xfId="9545"/>
    <cellStyle name="60% - Accent1 4" xfId="2517"/>
    <cellStyle name="60% - Accent1 5" xfId="2518"/>
    <cellStyle name="60% - Accent1 6" xfId="2519"/>
    <cellStyle name="60% - Accent1 7" xfId="2520"/>
    <cellStyle name="60% - Accent1 8" xfId="2521"/>
    <cellStyle name="60% - Accent1 9" xfId="2522"/>
    <cellStyle name="60% - Accent2 10" xfId="2523"/>
    <cellStyle name="60% - Accent2 11" xfId="86"/>
    <cellStyle name="60% - Accent2 2" xfId="2524"/>
    <cellStyle name="60% - Accent2 2 2" xfId="9546"/>
    <cellStyle name="60% - Accent2 3" xfId="2525"/>
    <cellStyle name="60% - Accent2 3 2" xfId="9547"/>
    <cellStyle name="60% - Accent2 4" xfId="2526"/>
    <cellStyle name="60% - Accent2 5" xfId="2527"/>
    <cellStyle name="60% - Accent2 6" xfId="2528"/>
    <cellStyle name="60% - Accent2 7" xfId="2529"/>
    <cellStyle name="60% - Accent2 8" xfId="2530"/>
    <cellStyle name="60% - Accent2 9" xfId="2531"/>
    <cellStyle name="60% - Accent3 10" xfId="2532"/>
    <cellStyle name="60% - Accent3 11" xfId="2533"/>
    <cellStyle name="60% - Accent3 12" xfId="2534"/>
    <cellStyle name="60% - Accent3 13" xfId="2535"/>
    <cellStyle name="60% - Accent3 14" xfId="2536"/>
    <cellStyle name="60% - Accent3 15" xfId="2537"/>
    <cellStyle name="60% - Accent3 16" xfId="2538"/>
    <cellStyle name="60% - Accent3 17" xfId="2539"/>
    <cellStyle name="60% - Accent3 18" xfId="2540"/>
    <cellStyle name="60% - Accent3 19" xfId="2541"/>
    <cellStyle name="60% - Accent3 2" xfId="2542"/>
    <cellStyle name="60% - Accent3 2 2" xfId="2543"/>
    <cellStyle name="60% - Accent3 2 3" xfId="2544"/>
    <cellStyle name="60% - Accent3 2 4" xfId="2545"/>
    <cellStyle name="60% - Accent3 2 5" xfId="2546"/>
    <cellStyle name="60% - Accent3 2 6" xfId="9548"/>
    <cellStyle name="60% - Accent3 20" xfId="2547"/>
    <cellStyle name="60% - Accent3 21" xfId="2548"/>
    <cellStyle name="60% - Accent3 22" xfId="2549"/>
    <cellStyle name="60% - Accent3 23" xfId="2550"/>
    <cellStyle name="60% - Accent3 24" xfId="87"/>
    <cellStyle name="60% - Accent3 3" xfId="2551"/>
    <cellStyle name="60% - Accent3 3 2" xfId="9549"/>
    <cellStyle name="60% - Accent3 4" xfId="2552"/>
    <cellStyle name="60% - Accent3 5" xfId="2553"/>
    <cellStyle name="60% - Accent3 6" xfId="2554"/>
    <cellStyle name="60% - Accent3 7" xfId="2555"/>
    <cellStyle name="60% - Accent3 8" xfId="2556"/>
    <cellStyle name="60% - Accent3 9" xfId="2557"/>
    <cellStyle name="60% - Accent4 10" xfId="2558"/>
    <cellStyle name="60% - Accent4 11" xfId="2559"/>
    <cellStyle name="60% - Accent4 12" xfId="2560"/>
    <cellStyle name="60% - Accent4 13" xfId="2561"/>
    <cellStyle name="60% - Accent4 14" xfId="2562"/>
    <cellStyle name="60% - Accent4 15" xfId="2563"/>
    <cellStyle name="60% - Accent4 16" xfId="2564"/>
    <cellStyle name="60% - Accent4 17" xfId="2565"/>
    <cellStyle name="60% - Accent4 18" xfId="2566"/>
    <cellStyle name="60% - Accent4 19" xfId="2567"/>
    <cellStyle name="60% - Accent4 2" xfId="2568"/>
    <cellStyle name="60% - Accent4 2 2" xfId="2569"/>
    <cellStyle name="60% - Accent4 2 3" xfId="2570"/>
    <cellStyle name="60% - Accent4 2 4" xfId="2571"/>
    <cellStyle name="60% - Accent4 2 5" xfId="2572"/>
    <cellStyle name="60% - Accent4 2 6" xfId="9550"/>
    <cellStyle name="60% - Accent4 20" xfId="2573"/>
    <cellStyle name="60% - Accent4 21" xfId="2574"/>
    <cellStyle name="60% - Accent4 22" xfId="2575"/>
    <cellStyle name="60% - Accent4 23" xfId="2576"/>
    <cellStyle name="60% - Accent4 24" xfId="88"/>
    <cellStyle name="60% - Accent4 3" xfId="2577"/>
    <cellStyle name="60% - Accent4 3 2" xfId="9551"/>
    <cellStyle name="60% - Accent4 4" xfId="2578"/>
    <cellStyle name="60% - Accent4 5" xfId="2579"/>
    <cellStyle name="60% - Accent4 6" xfId="2580"/>
    <cellStyle name="60% - Accent4 7" xfId="2581"/>
    <cellStyle name="60% - Accent4 8" xfId="2582"/>
    <cellStyle name="60% - Accent4 9" xfId="2583"/>
    <cellStyle name="60% - Accent5 10" xfId="2584"/>
    <cellStyle name="60% - Accent5 11" xfId="89"/>
    <cellStyle name="60% - Accent5 2" xfId="2585"/>
    <cellStyle name="60% - Accent5 2 2" xfId="9552"/>
    <cellStyle name="60% - Accent5 3" xfId="2586"/>
    <cellStyle name="60% - Accent5 3 2" xfId="9553"/>
    <cellStyle name="60% - Accent5 4" xfId="2587"/>
    <cellStyle name="60% - Accent5 5" xfId="2588"/>
    <cellStyle name="60% - Accent5 6" xfId="2589"/>
    <cellStyle name="60% - Accent5 7" xfId="2590"/>
    <cellStyle name="60% - Accent5 8" xfId="2591"/>
    <cellStyle name="60% - Accent5 9" xfId="2592"/>
    <cellStyle name="60% - Accent6 10" xfId="2593"/>
    <cellStyle name="60% - Accent6 11" xfId="2594"/>
    <cellStyle name="60% - Accent6 12" xfId="2595"/>
    <cellStyle name="60% - Accent6 13" xfId="2596"/>
    <cellStyle name="60% - Accent6 14" xfId="2597"/>
    <cellStyle name="60% - Accent6 15" xfId="2598"/>
    <cellStyle name="60% - Accent6 16" xfId="2599"/>
    <cellStyle name="60% - Accent6 17" xfId="2600"/>
    <cellStyle name="60% - Accent6 18" xfId="2601"/>
    <cellStyle name="60% - Accent6 19" xfId="2602"/>
    <cellStyle name="60% - Accent6 2" xfId="2603"/>
    <cellStyle name="60% - Accent6 2 2" xfId="2604"/>
    <cellStyle name="60% - Accent6 2 3" xfId="2605"/>
    <cellStyle name="60% - Accent6 2 4" xfId="2606"/>
    <cellStyle name="60% - Accent6 2 5" xfId="2607"/>
    <cellStyle name="60% - Accent6 2 6" xfId="9554"/>
    <cellStyle name="60% - Accent6 20" xfId="2608"/>
    <cellStyle name="60% - Accent6 21" xfId="2609"/>
    <cellStyle name="60% - Accent6 22" xfId="2610"/>
    <cellStyle name="60% - Accent6 23" xfId="2611"/>
    <cellStyle name="60% - Accent6 24" xfId="90"/>
    <cellStyle name="60% - Accent6 3" xfId="2612"/>
    <cellStyle name="60% - Accent6 3 2" xfId="9555"/>
    <cellStyle name="60% - Accent6 4" xfId="2613"/>
    <cellStyle name="60% - Accent6 5" xfId="2614"/>
    <cellStyle name="60% - Accent6 6" xfId="2615"/>
    <cellStyle name="60% - Accent6 7" xfId="2616"/>
    <cellStyle name="60% - Accent6 8" xfId="2617"/>
    <cellStyle name="60% - Accent6 9" xfId="2618"/>
    <cellStyle name="60% - Énfasis1" xfId="9276" builtinId="32" customBuiltin="1"/>
    <cellStyle name="60% - Énfasis1 2" xfId="2619"/>
    <cellStyle name="60% - Énfasis1 3" xfId="2620"/>
    <cellStyle name="60% - Énfasis1 3 2" xfId="9556"/>
    <cellStyle name="60% - Énfasis2" xfId="9277" builtinId="36" customBuiltin="1"/>
    <cellStyle name="60% - Énfasis2 2" xfId="2621"/>
    <cellStyle name="60% - Énfasis2 3" xfId="2622"/>
    <cellStyle name="60% - Énfasis2 3 2" xfId="9557"/>
    <cellStyle name="60% - Énfasis3" xfId="9278" builtinId="40" customBuiltin="1"/>
    <cellStyle name="60% - Énfasis3 2" xfId="2623"/>
    <cellStyle name="60% - Énfasis3 3" xfId="2624"/>
    <cellStyle name="60% - Énfasis3 3 2" xfId="9558"/>
    <cellStyle name="60% - Énfasis4" xfId="9279" builtinId="44" customBuiltin="1"/>
    <cellStyle name="60% - Énfasis4 2" xfId="2625"/>
    <cellStyle name="60% - Énfasis4 3" xfId="2626"/>
    <cellStyle name="60% - Énfasis4 3 2" xfId="9559"/>
    <cellStyle name="60% - Énfasis5" xfId="9280" builtinId="48" customBuiltin="1"/>
    <cellStyle name="60% - Énfasis5 2" xfId="2627"/>
    <cellStyle name="60% - Énfasis5 3" xfId="2628"/>
    <cellStyle name="60% - Énfasis5 3 2" xfId="9560"/>
    <cellStyle name="60% - Énfasis6" xfId="9281" builtinId="52" customBuiltin="1"/>
    <cellStyle name="60% - Énfasis6 2" xfId="2629"/>
    <cellStyle name="60% - Énfasis6 3" xfId="2630"/>
    <cellStyle name="60% - Énfasis6 3 2" xfId="9561"/>
    <cellStyle name="A3 297 x 420 mm" xfId="9282"/>
    <cellStyle name="Accent1 10" xfId="2631"/>
    <cellStyle name="Accent1 11" xfId="2632"/>
    <cellStyle name="Accent1 12" xfId="2633"/>
    <cellStyle name="Accent1 13" xfId="2634"/>
    <cellStyle name="Accent1 14" xfId="2635"/>
    <cellStyle name="Accent1 15" xfId="2636"/>
    <cellStyle name="Accent1 16" xfId="2637"/>
    <cellStyle name="Accent1 17" xfId="2638"/>
    <cellStyle name="Accent1 18" xfId="2639"/>
    <cellStyle name="Accent1 19" xfId="2640"/>
    <cellStyle name="Accent1 2" xfId="2641"/>
    <cellStyle name="Accent1 2 2" xfId="2642"/>
    <cellStyle name="Accent1 2 3" xfId="2643"/>
    <cellStyle name="Accent1 2 4" xfId="2644"/>
    <cellStyle name="Accent1 2 5" xfId="2645"/>
    <cellStyle name="Accent1 2 6" xfId="9562"/>
    <cellStyle name="Accent1 20" xfId="2646"/>
    <cellStyle name="Accent1 21" xfId="2647"/>
    <cellStyle name="Accent1 22" xfId="2648"/>
    <cellStyle name="Accent1 23" xfId="2649"/>
    <cellStyle name="Accent1 24" xfId="91"/>
    <cellStyle name="Accent1 3" xfId="2650"/>
    <cellStyle name="Accent1 3 2" xfId="9563"/>
    <cellStyle name="Accent1 4" xfId="2651"/>
    <cellStyle name="Accent1 5" xfId="2652"/>
    <cellStyle name="Accent1 6" xfId="2653"/>
    <cellStyle name="Accent1 7" xfId="2654"/>
    <cellStyle name="Accent1 8" xfId="2655"/>
    <cellStyle name="Accent1 9" xfId="2656"/>
    <cellStyle name="Accent2 10" xfId="2657"/>
    <cellStyle name="Accent2 11" xfId="92"/>
    <cellStyle name="Accent2 2" xfId="2658"/>
    <cellStyle name="Accent2 2 2" xfId="9564"/>
    <cellStyle name="Accent2 3" xfId="2659"/>
    <cellStyle name="Accent2 3 2" xfId="9565"/>
    <cellStyle name="Accent2 4" xfId="2660"/>
    <cellStyle name="Accent2 5" xfId="2661"/>
    <cellStyle name="Accent2 6" xfId="2662"/>
    <cellStyle name="Accent2 7" xfId="2663"/>
    <cellStyle name="Accent2 8" xfId="2664"/>
    <cellStyle name="Accent2 9" xfId="2665"/>
    <cellStyle name="Accent3 10" xfId="2666"/>
    <cellStyle name="Accent3 11" xfId="93"/>
    <cellStyle name="Accent3 2" xfId="2667"/>
    <cellStyle name="Accent3 2 2" xfId="9566"/>
    <cellStyle name="Accent3 3" xfId="2668"/>
    <cellStyle name="Accent3 3 2" xfId="9567"/>
    <cellStyle name="Accent3 4" xfId="2669"/>
    <cellStyle name="Accent3 5" xfId="2670"/>
    <cellStyle name="Accent3 6" xfId="2671"/>
    <cellStyle name="Accent3 7" xfId="2672"/>
    <cellStyle name="Accent3 8" xfId="2673"/>
    <cellStyle name="Accent3 9" xfId="2674"/>
    <cellStyle name="Accent4 10" xfId="2675"/>
    <cellStyle name="Accent4 11" xfId="2676"/>
    <cellStyle name="Accent4 12" xfId="2677"/>
    <cellStyle name="Accent4 13" xfId="2678"/>
    <cellStyle name="Accent4 14" xfId="2679"/>
    <cellStyle name="Accent4 15" xfId="2680"/>
    <cellStyle name="Accent4 16" xfId="2681"/>
    <cellStyle name="Accent4 17" xfId="2682"/>
    <cellStyle name="Accent4 18" xfId="2683"/>
    <cellStyle name="Accent4 19" xfId="2684"/>
    <cellStyle name="Accent4 2" xfId="2685"/>
    <cellStyle name="Accent4 2 2" xfId="2686"/>
    <cellStyle name="Accent4 2 3" xfId="2687"/>
    <cellStyle name="Accent4 2 4" xfId="2688"/>
    <cellStyle name="Accent4 2 5" xfId="2689"/>
    <cellStyle name="Accent4 2 6" xfId="9568"/>
    <cellStyle name="Accent4 20" xfId="2690"/>
    <cellStyle name="Accent4 21" xfId="2691"/>
    <cellStyle name="Accent4 22" xfId="2692"/>
    <cellStyle name="Accent4 23" xfId="2693"/>
    <cellStyle name="Accent4 24" xfId="94"/>
    <cellStyle name="Accent4 3" xfId="2694"/>
    <cellStyle name="Accent4 3 2" xfId="9569"/>
    <cellStyle name="Accent4 4" xfId="2695"/>
    <cellStyle name="Accent4 5" xfId="2696"/>
    <cellStyle name="Accent4 6" xfId="2697"/>
    <cellStyle name="Accent4 7" xfId="2698"/>
    <cellStyle name="Accent4 8" xfId="2699"/>
    <cellStyle name="Accent4 9" xfId="2700"/>
    <cellStyle name="Accent5 10" xfId="2701"/>
    <cellStyle name="Accent5 11" xfId="95"/>
    <cellStyle name="Accent5 2" xfId="2702"/>
    <cellStyle name="Accent5 2 2" xfId="9570"/>
    <cellStyle name="Accent5 3" xfId="2703"/>
    <cellStyle name="Accent5 3 2" xfId="9571"/>
    <cellStyle name="Accent5 4" xfId="2704"/>
    <cellStyle name="Accent5 5" xfId="2705"/>
    <cellStyle name="Accent5 6" xfId="2706"/>
    <cellStyle name="Accent5 7" xfId="2707"/>
    <cellStyle name="Accent5 8" xfId="2708"/>
    <cellStyle name="Accent5 9" xfId="2709"/>
    <cellStyle name="Accent6 10" xfId="2710"/>
    <cellStyle name="Accent6 11" xfId="96"/>
    <cellStyle name="Accent6 2" xfId="2711"/>
    <cellStyle name="Accent6 2 2" xfId="9572"/>
    <cellStyle name="Accent6 3" xfId="2712"/>
    <cellStyle name="Accent6 3 2" xfId="9573"/>
    <cellStyle name="Accent6 4" xfId="2713"/>
    <cellStyle name="Accent6 5" xfId="2714"/>
    <cellStyle name="Accent6 6" xfId="2715"/>
    <cellStyle name="Accent6 7" xfId="2716"/>
    <cellStyle name="Accent6 8" xfId="2717"/>
    <cellStyle name="Accent6 9" xfId="2718"/>
    <cellStyle name="Amounts" xfId="9421"/>
    <cellStyle name="Bad 10" xfId="2719"/>
    <cellStyle name="Bad 11" xfId="97"/>
    <cellStyle name="Bad 2" xfId="2720"/>
    <cellStyle name="Bad 2 2" xfId="2721"/>
    <cellStyle name="Bad 2 3" xfId="9574"/>
    <cellStyle name="Bad 3" xfId="2722"/>
    <cellStyle name="Bad 3 2" xfId="2723"/>
    <cellStyle name="Bad 3 3" xfId="2724"/>
    <cellStyle name="Bad 3 4" xfId="9575"/>
    <cellStyle name="Bad 4" xfId="2725"/>
    <cellStyle name="Bad 4 2" xfId="2726"/>
    <cellStyle name="Bad 4 3" xfId="2727"/>
    <cellStyle name="Bad 5" xfId="2728"/>
    <cellStyle name="Bad 6" xfId="2729"/>
    <cellStyle name="Bad 7" xfId="2730"/>
    <cellStyle name="Bad 8" xfId="2731"/>
    <cellStyle name="Bad 9" xfId="2732"/>
    <cellStyle name="Bevitel" xfId="2733"/>
    <cellStyle name="Bevitel 2" xfId="2734"/>
    <cellStyle name="bstitutes]_x000d__x000a_; The following mappings take Word for MS-DOS names, PostScript names, and TrueType_x000d__x000a_; names into account" xfId="98"/>
    <cellStyle name="bstitutes]_x000d__x000a_; The following mappings take Word for MS-DOS names, PostScript names, and TrueType_x000d__x000a_; names into account 2" xfId="9283"/>
    <cellStyle name="Buena" xfId="9123"/>
    <cellStyle name="Buena 2" xfId="2735"/>
    <cellStyle name="Buena 3" xfId="2736"/>
    <cellStyle name="Buena 3 2" xfId="9576"/>
    <cellStyle name="Buena 4" xfId="9284"/>
    <cellStyle name="Buena 4 2" xfId="9577"/>
    <cellStyle name="Buena 5" xfId="9578"/>
    <cellStyle name="Cabecera 1" xfId="9285"/>
    <cellStyle name="Cabecera 2" xfId="9286"/>
    <cellStyle name="CACA" xfId="99"/>
    <cellStyle name="CACA 2" xfId="9287"/>
    <cellStyle name="Calc Currency (0)" xfId="2737"/>
    <cellStyle name="Calc Currency (2)" xfId="2738"/>
    <cellStyle name="Calc Percent (0)" xfId="2739"/>
    <cellStyle name="Calc Percent (0) 2" xfId="2740"/>
    <cellStyle name="Calc Percent (0) 3" xfId="2741"/>
    <cellStyle name="Calc Percent (0) 4" xfId="2742"/>
    <cellStyle name="Calc Percent (0) 4 2" xfId="2743"/>
    <cellStyle name="Calc Percent (0) 5" xfId="2744"/>
    <cellStyle name="Calc Percent (0) 6" xfId="2745"/>
    <cellStyle name="Calc Percent (0) 6 2" xfId="2746"/>
    <cellStyle name="Calc Percent (0) 6 3" xfId="2747"/>
    <cellStyle name="Calc Percent (0) 7" xfId="2748"/>
    <cellStyle name="Calc Percent (1)" xfId="2749"/>
    <cellStyle name="Calc Percent (1) 2" xfId="2750"/>
    <cellStyle name="Calc Percent (1) 3" xfId="2751"/>
    <cellStyle name="Calc Percent (1) 4" xfId="2752"/>
    <cellStyle name="Calc Percent (1) 4 2" xfId="2753"/>
    <cellStyle name="Calc Percent (1) 5" xfId="2754"/>
    <cellStyle name="Calc Percent (1) 6" xfId="2755"/>
    <cellStyle name="Calc Percent (1) 6 2" xfId="2756"/>
    <cellStyle name="Calc Percent (1) 6 3" xfId="2757"/>
    <cellStyle name="Calc Percent (1) 7" xfId="2758"/>
    <cellStyle name="Calc Percent (2)" xfId="2759"/>
    <cellStyle name="Calc Percent (2) 2" xfId="2760"/>
    <cellStyle name="Calc Percent (2) 3" xfId="2761"/>
    <cellStyle name="Calc Percent (2) 4" xfId="2762"/>
    <cellStyle name="Calc Percent (2) 4 2" xfId="2763"/>
    <cellStyle name="Calc Percent (2) 5" xfId="2764"/>
    <cellStyle name="Calc Percent (2) 6" xfId="2765"/>
    <cellStyle name="Calc Percent (2) 6 2" xfId="2766"/>
    <cellStyle name="Calc Percent (2) 6 3" xfId="2767"/>
    <cellStyle name="Calc Percent (2) 7" xfId="2768"/>
    <cellStyle name="Calc Units (0)" xfId="2769"/>
    <cellStyle name="Calc Units (1)" xfId="2770"/>
    <cellStyle name="Calc Units (2)" xfId="2771"/>
    <cellStyle name="calculated" xfId="100"/>
    <cellStyle name="Calculated 2" xfId="9423"/>
    <cellStyle name="Calculation 10" xfId="2772"/>
    <cellStyle name="Calculation 11" xfId="2773"/>
    <cellStyle name="Calculation 11 2" xfId="2774"/>
    <cellStyle name="Calculation 11 3" xfId="2775"/>
    <cellStyle name="Calculation 12" xfId="2776"/>
    <cellStyle name="Calculation 13" xfId="2777"/>
    <cellStyle name="Calculation 14" xfId="2778"/>
    <cellStyle name="Calculation 15" xfId="2779"/>
    <cellStyle name="Calculation 16" xfId="2780"/>
    <cellStyle name="Calculation 17" xfId="2781"/>
    <cellStyle name="Calculation 18" xfId="2782"/>
    <cellStyle name="Calculation 19" xfId="2783"/>
    <cellStyle name="Calculation 2" xfId="2784"/>
    <cellStyle name="Calculation 2 2" xfId="2785"/>
    <cellStyle name="Calculation 2 3" xfId="2786"/>
    <cellStyle name="Calculation 2 4" xfId="2787"/>
    <cellStyle name="Calculation 2 5" xfId="2788"/>
    <cellStyle name="Calculation 2 6" xfId="9579"/>
    <cellStyle name="Calculation 20" xfId="2789"/>
    <cellStyle name="Calculation 21" xfId="2790"/>
    <cellStyle name="Calculation 22" xfId="2791"/>
    <cellStyle name="Calculation 23" xfId="2792"/>
    <cellStyle name="Calculation 24" xfId="101"/>
    <cellStyle name="Calculation 3" xfId="2793"/>
    <cellStyle name="Calculation 3 2" xfId="2794"/>
    <cellStyle name="Calculation 3 3" xfId="2795"/>
    <cellStyle name="Calculation 3 4" xfId="9580"/>
    <cellStyle name="Calculation 4" xfId="2796"/>
    <cellStyle name="Calculation 4 2" xfId="2797"/>
    <cellStyle name="Calculation 4 3" xfId="2798"/>
    <cellStyle name="Calculation 5" xfId="2799"/>
    <cellStyle name="Calculation 5 2" xfId="2800"/>
    <cellStyle name="Calculation 5 3" xfId="2801"/>
    <cellStyle name="Calculation 6" xfId="2802"/>
    <cellStyle name="Calculation 6 2" xfId="2803"/>
    <cellStyle name="Calculation 6 3" xfId="2804"/>
    <cellStyle name="Calculation 7" xfId="2805"/>
    <cellStyle name="Calculation 7 2" xfId="2806"/>
    <cellStyle name="Calculation 7 3" xfId="2807"/>
    <cellStyle name="Calculation 8" xfId="2808"/>
    <cellStyle name="Calculation 8 2" xfId="2809"/>
    <cellStyle name="Calculation 8 3" xfId="2810"/>
    <cellStyle name="Calculation 9" xfId="2811"/>
    <cellStyle name="Calculation 9 2" xfId="2812"/>
    <cellStyle name="Calculation 9 3" xfId="2813"/>
    <cellStyle name="Cálculo" xfId="9288" builtinId="22" customBuiltin="1"/>
    <cellStyle name="Cálculo 2" xfId="2814"/>
    <cellStyle name="Cálculo 3" xfId="2815"/>
    <cellStyle name="Cálculo 3 2" xfId="9581"/>
    <cellStyle name="Cálculo 4" xfId="9582"/>
    <cellStyle name="Cálculo 5" xfId="9583"/>
    <cellStyle name="Cálculo 5 2 3" xfId="9437"/>
    <cellStyle name="Cambiar to&amp;do" xfId="25"/>
    <cellStyle name="Category" xfId="9424"/>
    <cellStyle name="Celda de comprobación" xfId="9127"/>
    <cellStyle name="Celda de comprobación 2" xfId="2816"/>
    <cellStyle name="Celda de comprobación 3" xfId="2817"/>
    <cellStyle name="Celda de comprobación 3 2" xfId="9584"/>
    <cellStyle name="Celda de comprobación 4" xfId="9289"/>
    <cellStyle name="Celda de comprobación 4 2" xfId="9585"/>
    <cellStyle name="Celda de comprobación 5" xfId="9586"/>
    <cellStyle name="Celda vinculada" xfId="9126"/>
    <cellStyle name="Celda vinculada 2" xfId="2818"/>
    <cellStyle name="Celda vinculada 3" xfId="2819"/>
    <cellStyle name="Celda vinculada 3 2" xfId="9587"/>
    <cellStyle name="Celda vinculada 4" xfId="2820"/>
    <cellStyle name="Celda vinculada 4 2" xfId="9588"/>
    <cellStyle name="Celda vinculada 5" xfId="9290"/>
    <cellStyle name="Check Cell 10" xfId="2821"/>
    <cellStyle name="Check Cell 11" xfId="102"/>
    <cellStyle name="Check Cell 2" xfId="2822"/>
    <cellStyle name="Check Cell 2 2" xfId="9589"/>
    <cellStyle name="Check Cell 3" xfId="2823"/>
    <cellStyle name="Check Cell 3 2" xfId="9590"/>
    <cellStyle name="Check Cell 4" xfId="2824"/>
    <cellStyle name="Check Cell 5" xfId="2825"/>
    <cellStyle name="Check Cell 6" xfId="2826"/>
    <cellStyle name="Check Cell 7" xfId="2827"/>
    <cellStyle name="Check Cell 8" xfId="2828"/>
    <cellStyle name="Check Cell 9" xfId="2829"/>
    <cellStyle name="checkExposure" xfId="103"/>
    <cellStyle name="checkExposure 2" xfId="2830"/>
    <cellStyle name="checkExposure 2 2" xfId="9592"/>
    <cellStyle name="checkExposure 3" xfId="9593"/>
    <cellStyle name="checkExposure 4" xfId="9591"/>
    <cellStyle name="checkLiq" xfId="9594"/>
    <cellStyle name="Cím" xfId="2831"/>
    <cellStyle name="Címsor 1" xfId="2832"/>
    <cellStyle name="Címsor 2" xfId="2833"/>
    <cellStyle name="Címsor 3" xfId="2834"/>
    <cellStyle name="Címsor 4" xfId="2835"/>
    <cellStyle name="Coma" xfId="104"/>
    <cellStyle name="Comma  - Style1" xfId="2836"/>
    <cellStyle name="Comma  - Style2" xfId="2837"/>
    <cellStyle name="Comma  - Style3" xfId="2838"/>
    <cellStyle name="Comma  - Style4" xfId="2839"/>
    <cellStyle name="Comma  - Style5" xfId="2840"/>
    <cellStyle name="Comma  - Style6" xfId="2841"/>
    <cellStyle name="Comma  - Style7" xfId="2842"/>
    <cellStyle name="Comma  - Style8" xfId="2843"/>
    <cellStyle name="Comma [0] 2" xfId="26"/>
    <cellStyle name="Comma [00]" xfId="2844"/>
    <cellStyle name="Comma 10" xfId="2845"/>
    <cellStyle name="Comma 10 2" xfId="2846"/>
    <cellStyle name="Comma 10 3" xfId="2847"/>
    <cellStyle name="Comma 10 4" xfId="2848"/>
    <cellStyle name="Comma 100" xfId="2849"/>
    <cellStyle name="Comma 101" xfId="2850"/>
    <cellStyle name="Comma 102" xfId="2851"/>
    <cellStyle name="Comma 102 2" xfId="2852"/>
    <cellStyle name="Comma 102 3" xfId="2853"/>
    <cellStyle name="Comma 103" xfId="2854"/>
    <cellStyle name="Comma 104" xfId="2855"/>
    <cellStyle name="Comma 105" xfId="2856"/>
    <cellStyle name="Comma 106" xfId="2857"/>
    <cellStyle name="Comma 107" xfId="2858"/>
    <cellStyle name="Comma 108" xfId="226"/>
    <cellStyle name="Comma 109" xfId="9109"/>
    <cellStyle name="Comma 11" xfId="2859"/>
    <cellStyle name="Comma 11 2" xfId="2860"/>
    <cellStyle name="Comma 11 3" xfId="2861"/>
    <cellStyle name="Comma 11 4" xfId="2862"/>
    <cellStyle name="Comma 110" xfId="9112"/>
    <cellStyle name="Comma 111" xfId="9121"/>
    <cellStyle name="Comma 112" xfId="9142"/>
    <cellStyle name="Comma 113" xfId="9144"/>
    <cellStyle name="Comma 114" xfId="9383"/>
    <cellStyle name="Comma 115" xfId="9391"/>
    <cellStyle name="Comma 116" xfId="9393"/>
    <cellStyle name="Comma 117" xfId="9436"/>
    <cellStyle name="Comma 118" xfId="9439"/>
    <cellStyle name="Comma 119" xfId="9440"/>
    <cellStyle name="Comma 12" xfId="2863"/>
    <cellStyle name="Comma 12 2" xfId="2864"/>
    <cellStyle name="Comma 12 3" xfId="2865"/>
    <cellStyle name="Comma 12 4" xfId="2866"/>
    <cellStyle name="Comma 120" xfId="9443"/>
    <cellStyle name="Comma 121" xfId="9444"/>
    <cellStyle name="Comma 122" xfId="9447"/>
    <cellStyle name="Comma 13" xfId="2867"/>
    <cellStyle name="Comma 14" xfId="2868"/>
    <cellStyle name="Comma 14 2" xfId="2869"/>
    <cellStyle name="Comma 14 3" xfId="2870"/>
    <cellStyle name="Comma 14 3 2" xfId="2871"/>
    <cellStyle name="Comma 14 4" xfId="2872"/>
    <cellStyle name="Comma 14 5" xfId="2873"/>
    <cellStyle name="Comma 14 6" xfId="2874"/>
    <cellStyle name="Comma 15" xfId="2875"/>
    <cellStyle name="Comma 15 2" xfId="2876"/>
    <cellStyle name="Comma 15 3" xfId="2877"/>
    <cellStyle name="Comma 15 3 2" xfId="2878"/>
    <cellStyle name="Comma 15 4" xfId="2879"/>
    <cellStyle name="Comma 15 5" xfId="2880"/>
    <cellStyle name="Comma 15 6" xfId="2881"/>
    <cellStyle name="Comma 16" xfId="2882"/>
    <cellStyle name="Comma 17" xfId="2883"/>
    <cellStyle name="Comma 18" xfId="20"/>
    <cellStyle name="Comma 18 2" xfId="23"/>
    <cellStyle name="Comma 18 2 2" xfId="2885"/>
    <cellStyle name="Comma 18 3" xfId="24"/>
    <cellStyle name="Comma 18 4" xfId="2884"/>
    <cellStyle name="Comma 19" xfId="2886"/>
    <cellStyle name="Comma 19 2" xfId="2887"/>
    <cellStyle name="Comma 2" xfId="8"/>
    <cellStyle name="Comma 2 10" xfId="2888"/>
    <cellStyle name="Comma 2 11" xfId="230"/>
    <cellStyle name="Comma 2 12" xfId="17"/>
    <cellStyle name="Comma 2 13" xfId="9119"/>
    <cellStyle name="Comma 2 14" xfId="9156"/>
    <cellStyle name="Comma 2 15" xfId="9417"/>
    <cellStyle name="Comma 2 15 2" xfId="10039"/>
    <cellStyle name="Comma 2 16" xfId="9595"/>
    <cellStyle name="Comma 2 2" xfId="235"/>
    <cellStyle name="Comma 2 2 2" xfId="2889"/>
    <cellStyle name="Comma 2 2 2 2" xfId="2890"/>
    <cellStyle name="Comma 2 2 3" xfId="2891"/>
    <cellStyle name="Comma 2 2 4" xfId="2892"/>
    <cellStyle name="Comma 2 2 5" xfId="9415"/>
    <cellStyle name="Comma 2 2 6" xfId="9596"/>
    <cellStyle name="Comma 2 3" xfId="2893"/>
    <cellStyle name="Comma 2 3 2" xfId="9467"/>
    <cellStyle name="Comma 2 4" xfId="2894"/>
    <cellStyle name="Comma 2 4 2" xfId="2895"/>
    <cellStyle name="Comma 2 4 3" xfId="2896"/>
    <cellStyle name="Comma 2 4 4" xfId="9597"/>
    <cellStyle name="Comma 2 5" xfId="239"/>
    <cellStyle name="Comma 2 5 2" xfId="240"/>
    <cellStyle name="Comma 2 5 2 2" xfId="256"/>
    <cellStyle name="Comma 2 5 3" xfId="255"/>
    <cellStyle name="Comma 2 5 4" xfId="9984"/>
    <cellStyle name="Comma 2 6" xfId="2897"/>
    <cellStyle name="Comma 2 7" xfId="2898"/>
    <cellStyle name="Comma 2 8" xfId="2899"/>
    <cellStyle name="Comma 2 9" xfId="2900"/>
    <cellStyle name="Comma 20" xfId="2901"/>
    <cellStyle name="Comma 20 2" xfId="2902"/>
    <cellStyle name="Comma 21" xfId="2903"/>
    <cellStyle name="Comma 21 2" xfId="2904"/>
    <cellStyle name="Comma 22" xfId="2905"/>
    <cellStyle name="Comma 22 2" xfId="2906"/>
    <cellStyle name="Comma 23" xfId="2907"/>
    <cellStyle name="Comma 23 2" xfId="2908"/>
    <cellStyle name="Comma 24" xfId="2909"/>
    <cellStyle name="Comma 24 2" xfId="2910"/>
    <cellStyle name="Comma 25" xfId="2911"/>
    <cellStyle name="Comma 25 2" xfId="2912"/>
    <cellStyle name="Comma 26" xfId="2913"/>
    <cellStyle name="Comma 26 2" xfId="2914"/>
    <cellStyle name="Comma 27" xfId="2915"/>
    <cellStyle name="Comma 27 2" xfId="2916"/>
    <cellStyle name="Comma 28" xfId="2917"/>
    <cellStyle name="Comma 29" xfId="2918"/>
    <cellStyle name="Comma 3" xfId="21"/>
    <cellStyle name="Comma 3 10" xfId="2919"/>
    <cellStyle name="Comma 3 11" xfId="241"/>
    <cellStyle name="Comma 3 12" xfId="9598"/>
    <cellStyle name="Comma 3 2" xfId="2920"/>
    <cellStyle name="Comma 3 2 2" xfId="2921"/>
    <cellStyle name="Comma 3 2 3" xfId="2922"/>
    <cellStyle name="Comma 3 3" xfId="2923"/>
    <cellStyle name="Comma 3 3 2" xfId="2924"/>
    <cellStyle name="Comma 3 3 3" xfId="2925"/>
    <cellStyle name="Comma 3 4" xfId="2926"/>
    <cellStyle name="Comma 3 5" xfId="2927"/>
    <cellStyle name="Comma 3 6" xfId="2928"/>
    <cellStyle name="Comma 3 6 2" xfId="2929"/>
    <cellStyle name="Comma 3 7" xfId="2930"/>
    <cellStyle name="Comma 3 8" xfId="2931"/>
    <cellStyle name="Comma 3 9" xfId="2932"/>
    <cellStyle name="Comma 30" xfId="2933"/>
    <cellStyle name="Comma 30 2" xfId="2934"/>
    <cellStyle name="Comma 31" xfId="2935"/>
    <cellStyle name="Comma 31 2" xfId="2936"/>
    <cellStyle name="Comma 32" xfId="2937"/>
    <cellStyle name="Comma 32 2" xfId="2938"/>
    <cellStyle name="Comma 33" xfId="2939"/>
    <cellStyle name="Comma 34" xfId="2940"/>
    <cellStyle name="Comma 35" xfId="2941"/>
    <cellStyle name="Comma 36" xfId="2942"/>
    <cellStyle name="Comma 37" xfId="2943"/>
    <cellStyle name="Comma 37 2" xfId="2944"/>
    <cellStyle name="Comma 38" xfId="2945"/>
    <cellStyle name="Comma 39" xfId="2946"/>
    <cellStyle name="Comma 39 2" xfId="2947"/>
    <cellStyle name="Comma 39 3" xfId="2948"/>
    <cellStyle name="Comma 4" xfId="2949"/>
    <cellStyle name="Comma 4 10" xfId="9599"/>
    <cellStyle name="Comma 4 2" xfId="2950"/>
    <cellStyle name="Comma 4 2 2" xfId="2951"/>
    <cellStyle name="Comma 4 2 3" xfId="2952"/>
    <cellStyle name="Comma 4 2 4" xfId="9600"/>
    <cellStyle name="Comma 4 3" xfId="2953"/>
    <cellStyle name="Comma 4 3 2" xfId="2954"/>
    <cellStyle name="Comma 4 4" xfId="2955"/>
    <cellStyle name="Comma 4 5" xfId="2956"/>
    <cellStyle name="Comma 4 6" xfId="2957"/>
    <cellStyle name="Comma 4 7" xfId="2958"/>
    <cellStyle name="Comma 4 8" xfId="2959"/>
    <cellStyle name="Comma 4 9" xfId="2960"/>
    <cellStyle name="Comma 40" xfId="2961"/>
    <cellStyle name="Comma 40 2" xfId="2962"/>
    <cellStyle name="Comma 40 3" xfId="2963"/>
    <cellStyle name="Comma 41" xfId="2964"/>
    <cellStyle name="Comma 42" xfId="2965"/>
    <cellStyle name="Comma 43" xfId="2966"/>
    <cellStyle name="Comma 43 2" xfId="2967"/>
    <cellStyle name="Comma 44" xfId="2968"/>
    <cellStyle name="Comma 44 2" xfId="2969"/>
    <cellStyle name="Comma 45" xfId="2970"/>
    <cellStyle name="Comma 45 2" xfId="2971"/>
    <cellStyle name="Comma 45 3" xfId="2972"/>
    <cellStyle name="Comma 45 3 2" xfId="2973"/>
    <cellStyle name="Comma 45 4" xfId="2974"/>
    <cellStyle name="Comma 45 5" xfId="2975"/>
    <cellStyle name="Comma 45 6" xfId="2976"/>
    <cellStyle name="Comma 46" xfId="2977"/>
    <cellStyle name="Comma 47" xfId="2978"/>
    <cellStyle name="Comma 48" xfId="2979"/>
    <cellStyle name="Comma 49" xfId="2980"/>
    <cellStyle name="Comma 49 2" xfId="2981"/>
    <cellStyle name="Comma 5" xfId="2982"/>
    <cellStyle name="Comma 5 2" xfId="2983"/>
    <cellStyle name="Comma 5 2 2" xfId="2984"/>
    <cellStyle name="Comma 5 2 3" xfId="2985"/>
    <cellStyle name="Comma 5 3" xfId="2986"/>
    <cellStyle name="Comma 5 3 2" xfId="2987"/>
    <cellStyle name="Comma 5 3 3" xfId="2988"/>
    <cellStyle name="Comma 5 3 4" xfId="2989"/>
    <cellStyle name="Comma 5 4" xfId="2990"/>
    <cellStyle name="Comma 5 5" xfId="2991"/>
    <cellStyle name="Comma 5 6" xfId="2992"/>
    <cellStyle name="Comma 5 7" xfId="2993"/>
    <cellStyle name="Comma 5 8" xfId="2994"/>
    <cellStyle name="Comma 5 9" xfId="9601"/>
    <cellStyle name="Comma 50" xfId="2995"/>
    <cellStyle name="Comma 51" xfId="2996"/>
    <cellStyle name="Comma 52" xfId="2997"/>
    <cellStyle name="Comma 52 2" xfId="2998"/>
    <cellStyle name="Comma 53" xfId="2999"/>
    <cellStyle name="Comma 54" xfId="3000"/>
    <cellStyle name="Comma 55" xfId="3001"/>
    <cellStyle name="Comma 55 2" xfId="3002"/>
    <cellStyle name="Comma 56" xfId="3003"/>
    <cellStyle name="Comma 57" xfId="3004"/>
    <cellStyle name="Comma 57 2" xfId="3005"/>
    <cellStyle name="Comma 58" xfId="3006"/>
    <cellStyle name="Comma 59" xfId="3007"/>
    <cellStyle name="Comma 59 2" xfId="3008"/>
    <cellStyle name="Comma 6" xfId="3009"/>
    <cellStyle name="Comma 6 10" xfId="9602"/>
    <cellStyle name="Comma 6 2" xfId="3010"/>
    <cellStyle name="Comma 6 3" xfId="3011"/>
    <cellStyle name="Comma 6 3 2" xfId="3012"/>
    <cellStyle name="Comma 6 4" xfId="3013"/>
    <cellStyle name="Comma 6 5" xfId="3014"/>
    <cellStyle name="Comma 6 6" xfId="3015"/>
    <cellStyle name="Comma 6 7" xfId="3016"/>
    <cellStyle name="Comma 6 8" xfId="3017"/>
    <cellStyle name="Comma 6 9" xfId="3018"/>
    <cellStyle name="Comma 60" xfId="3019"/>
    <cellStyle name="Comma 61" xfId="3020"/>
    <cellStyle name="Comma 62" xfId="3021"/>
    <cellStyle name="Comma 62 2" xfId="3022"/>
    <cellStyle name="Comma 63" xfId="3023"/>
    <cellStyle name="Comma 64" xfId="3024"/>
    <cellStyle name="Comma 65" xfId="3025"/>
    <cellStyle name="Comma 66" xfId="3026"/>
    <cellStyle name="Comma 66 2" xfId="3027"/>
    <cellStyle name="Comma 67" xfId="3028"/>
    <cellStyle name="Comma 68" xfId="3029"/>
    <cellStyle name="Comma 69" xfId="3030"/>
    <cellStyle name="Comma 7" xfId="229"/>
    <cellStyle name="Comma 7 2" xfId="3031"/>
    <cellStyle name="Comma 7 2 2" xfId="3032"/>
    <cellStyle name="Comma 7 2 3" xfId="3033"/>
    <cellStyle name="Comma 7 3" xfId="3034"/>
    <cellStyle name="Comma 7 4" xfId="3035"/>
    <cellStyle name="Comma 7 5" xfId="3036"/>
    <cellStyle name="Comma 7 6" xfId="257"/>
    <cellStyle name="Comma 7 7" xfId="9413"/>
    <cellStyle name="Comma 7 7 2" xfId="10030"/>
    <cellStyle name="Comma 7 7 3" xfId="10036"/>
    <cellStyle name="Comma 7 7 4" xfId="10043"/>
    <cellStyle name="Comma 7 8" xfId="10019"/>
    <cellStyle name="Comma 70" xfId="3037"/>
    <cellStyle name="Comma 71" xfId="3038"/>
    <cellStyle name="Comma 72" xfId="3039"/>
    <cellStyle name="Comma 73" xfId="3040"/>
    <cellStyle name="Comma 74" xfId="3041"/>
    <cellStyle name="Comma 74 2" xfId="3042"/>
    <cellStyle name="Comma 75" xfId="3043"/>
    <cellStyle name="Comma 75 2" xfId="3044"/>
    <cellStyle name="Comma 76" xfId="3045"/>
    <cellStyle name="Comma 77" xfId="3046"/>
    <cellStyle name="Comma 78" xfId="3047"/>
    <cellStyle name="Comma 79" xfId="3048"/>
    <cellStyle name="Comma 8" xfId="3049"/>
    <cellStyle name="Comma 8 2" xfId="3050"/>
    <cellStyle name="Comma 8 2 2" xfId="3051"/>
    <cellStyle name="Comma 8 2 3" xfId="3052"/>
    <cellStyle name="Comma 8 3" xfId="3053"/>
    <cellStyle name="Comma 8 4" xfId="3054"/>
    <cellStyle name="Comma 8 5" xfId="3055"/>
    <cellStyle name="Comma 80" xfId="3056"/>
    <cellStyle name="Comma 81" xfId="3057"/>
    <cellStyle name="Comma 82" xfId="3058"/>
    <cellStyle name="Comma 83" xfId="3059"/>
    <cellStyle name="Comma 84" xfId="3060"/>
    <cellStyle name="Comma 85" xfId="3061"/>
    <cellStyle name="Comma 86" xfId="3062"/>
    <cellStyle name="Comma 87" xfId="3063"/>
    <cellStyle name="Comma 88" xfId="3064"/>
    <cellStyle name="Comma 89" xfId="3065"/>
    <cellStyle name="Comma 9" xfId="3066"/>
    <cellStyle name="Comma 9 2" xfId="3067"/>
    <cellStyle name="Comma 9 2 2" xfId="3068"/>
    <cellStyle name="Comma 9 2 3" xfId="3069"/>
    <cellStyle name="Comma 9 3" xfId="3070"/>
    <cellStyle name="Comma 9 4" xfId="3071"/>
    <cellStyle name="Comma 90" xfId="3072"/>
    <cellStyle name="Comma 91" xfId="3073"/>
    <cellStyle name="Comma 92" xfId="3074"/>
    <cellStyle name="Comma 93" xfId="3075"/>
    <cellStyle name="Comma 94" xfId="3076"/>
    <cellStyle name="Comma 95" xfId="3077"/>
    <cellStyle name="Comma 96" xfId="3078"/>
    <cellStyle name="Comma 97" xfId="3079"/>
    <cellStyle name="Comma 98" xfId="3080"/>
    <cellStyle name="Comma 99" xfId="3081"/>
    <cellStyle name="Comma0 - Modelo1" xfId="3082"/>
    <cellStyle name="Comma0 - Style1" xfId="3083"/>
    <cellStyle name="Comma1 - Modelo2" xfId="3084"/>
    <cellStyle name="Comma1 - Style2" xfId="3085"/>
    <cellStyle name="Comments" xfId="9425"/>
    <cellStyle name="Currency [0] 2" xfId="27"/>
    <cellStyle name="Currency [00]" xfId="3086"/>
    <cellStyle name="Currency 2" xfId="3087"/>
    <cellStyle name="Currency 2 2" xfId="3088"/>
    <cellStyle name="Currency 4" xfId="3089"/>
    <cellStyle name="Date Short" xfId="3090"/>
    <cellStyle name="Desprotege" xfId="105"/>
    <cellStyle name="Dia" xfId="3091"/>
    <cellStyle name="Ellenőrzőcella" xfId="3092"/>
    <cellStyle name="Encabez1" xfId="3093"/>
    <cellStyle name="Encabez2" xfId="3094"/>
    <cellStyle name="Encabezado" xfId="9291"/>
    <cellStyle name="Encabezado 1" xfId="9426" builtinId="16" customBuiltin="1"/>
    <cellStyle name="Encabezado 1 2" xfId="9981"/>
    <cellStyle name="Encabezado 4" xfId="9122"/>
    <cellStyle name="Encabezado 4 2" xfId="3095"/>
    <cellStyle name="Encabezado 4 3" xfId="3096"/>
    <cellStyle name="Encabezado 4 3 2" xfId="9603"/>
    <cellStyle name="Encabezado 4 4" xfId="9292"/>
    <cellStyle name="Encabezado 4 4 2" xfId="9604"/>
    <cellStyle name="Encabezado 4 5" xfId="9605"/>
    <cellStyle name="Énfasis1" xfId="9293" builtinId="29" customBuiltin="1"/>
    <cellStyle name="Énfasis1 2" xfId="3097"/>
    <cellStyle name="Énfasis1 3" xfId="3098"/>
    <cellStyle name="Énfasis1 3 2" xfId="9606"/>
    <cellStyle name="Énfasis2" xfId="9294" builtinId="33" customBuiltin="1"/>
    <cellStyle name="Énfasis2 2" xfId="3099"/>
    <cellStyle name="Énfasis2 3" xfId="3100"/>
    <cellStyle name="Énfasis2 3 2" xfId="9607"/>
    <cellStyle name="Énfasis3" xfId="9295" builtinId="37" customBuiltin="1"/>
    <cellStyle name="Énfasis3 2" xfId="3101"/>
    <cellStyle name="Énfasis3 3" xfId="3102"/>
    <cellStyle name="Énfasis3 3 2" xfId="9608"/>
    <cellStyle name="Énfasis4" xfId="9296" builtinId="41" customBuiltin="1"/>
    <cellStyle name="Énfasis4 2" xfId="3103"/>
    <cellStyle name="Énfasis4 3" xfId="3104"/>
    <cellStyle name="Énfasis4 3 2" xfId="9609"/>
    <cellStyle name="Énfasis5" xfId="9297" builtinId="45" customBuiltin="1"/>
    <cellStyle name="Énfasis5 2" xfId="3105"/>
    <cellStyle name="Énfasis5 3" xfId="3106"/>
    <cellStyle name="Énfasis5 3 2" xfId="9610"/>
    <cellStyle name="Énfasis6" xfId="9298" builtinId="49" customBuiltin="1"/>
    <cellStyle name="Énfasis6 2" xfId="3107"/>
    <cellStyle name="Énfasis6 3" xfId="3108"/>
    <cellStyle name="Énfasis6 3 2" xfId="9611"/>
    <cellStyle name="EnMiles" xfId="106"/>
    <cellStyle name="EnMiles 2" xfId="9299"/>
    <cellStyle name="EnMillones" xfId="107"/>
    <cellStyle name="EnMillones 2" xfId="3109"/>
    <cellStyle name="Enter Currency (0)" xfId="3110"/>
    <cellStyle name="Enter Currency (2)" xfId="3111"/>
    <cellStyle name="Enter Units (0)" xfId="3112"/>
    <cellStyle name="Enter Units (1)" xfId="3113"/>
    <cellStyle name="Enter Units (2)" xfId="3114"/>
    <cellStyle name="Entrada" xfId="9125"/>
    <cellStyle name="Entrada 2" xfId="3115"/>
    <cellStyle name="Entrada 3" xfId="3116"/>
    <cellStyle name="Entrada 3 2" xfId="9612"/>
    <cellStyle name="Entrada 4" xfId="9300"/>
    <cellStyle name="Entrada 4 2" xfId="9613"/>
    <cellStyle name="Entrada 5" xfId="9614"/>
    <cellStyle name="entry" xfId="3117"/>
    <cellStyle name="Estilo 1" xfId="28"/>
    <cellStyle name="Estilo 1 2" xfId="108"/>
    <cellStyle name="Estilo 1 2 2" xfId="9985"/>
    <cellStyle name="Estilo 1 3" xfId="3118"/>
    <cellStyle name="Estilo 1 4" xfId="9301"/>
    <cellStyle name="Estilo 10" xfId="9302"/>
    <cellStyle name="Estilo 11" xfId="9303"/>
    <cellStyle name="Estilo 12" xfId="9304"/>
    <cellStyle name="Estilo 13" xfId="9305"/>
    <cellStyle name="Estilo 14" xfId="9306"/>
    <cellStyle name="Estilo 15" xfId="9307"/>
    <cellStyle name="Estilo 16" xfId="9308"/>
    <cellStyle name="Estilo 17" xfId="9309"/>
    <cellStyle name="Estilo 18" xfId="9310"/>
    <cellStyle name="Estilo 19" xfId="9311"/>
    <cellStyle name="Estilo 2" xfId="29"/>
    <cellStyle name="Estilo 2 2" xfId="30"/>
    <cellStyle name="Estilo 2 3" xfId="9312"/>
    <cellStyle name="Estilo 2_escenarios Lehman" xfId="9313"/>
    <cellStyle name="Estilo 20" xfId="9314"/>
    <cellStyle name="Estilo 21" xfId="9315"/>
    <cellStyle name="Estilo 22" xfId="9316"/>
    <cellStyle name="Estilo 23" xfId="9317"/>
    <cellStyle name="Estilo 24" xfId="9318"/>
    <cellStyle name="Estilo 25" xfId="9319"/>
    <cellStyle name="Estilo 26" xfId="9320"/>
    <cellStyle name="Estilo 27" xfId="9321"/>
    <cellStyle name="Estilo 28" xfId="9322"/>
    <cellStyle name="Estilo 29" xfId="9323"/>
    <cellStyle name="Estilo 3" xfId="109"/>
    <cellStyle name="Estilo 3 2" xfId="3119"/>
    <cellStyle name="Estilo 3 3" xfId="9324"/>
    <cellStyle name="Estilo 30" xfId="9325"/>
    <cellStyle name="Estilo 31" xfId="9326"/>
    <cellStyle name="Estilo 32" xfId="9327"/>
    <cellStyle name="Estilo 4" xfId="9328"/>
    <cellStyle name="Estilo 5" xfId="9329"/>
    <cellStyle name="Estilo 6" xfId="9330"/>
    <cellStyle name="Estilo 7" xfId="9331"/>
    <cellStyle name="Estilo 8" xfId="9332"/>
    <cellStyle name="Estilo 9" xfId="9333"/>
    <cellStyle name="Euro" xfId="31"/>
    <cellStyle name="Euro 10" xfId="3120"/>
    <cellStyle name="Euro 11" xfId="3121"/>
    <cellStyle name="Euro 11 2" xfId="3122"/>
    <cellStyle name="Euro 12" xfId="3123"/>
    <cellStyle name="Euro 13" xfId="3124"/>
    <cellStyle name="Euro 13 2" xfId="3125"/>
    <cellStyle name="Euro 13 3" xfId="3126"/>
    <cellStyle name="Euro 14" xfId="3127"/>
    <cellStyle name="Euro 15" xfId="3128"/>
    <cellStyle name="Euro 16" xfId="3129"/>
    <cellStyle name="Euro 17" xfId="9334"/>
    <cellStyle name="Euro 18" xfId="9615"/>
    <cellStyle name="Euro 2" xfId="32"/>
    <cellStyle name="Euro 2 2" xfId="3130"/>
    <cellStyle name="Euro 2 3" xfId="3131"/>
    <cellStyle name="Euro 2 4" xfId="9987"/>
    <cellStyle name="Euro 3" xfId="66"/>
    <cellStyle name="Euro 3 2" xfId="3132"/>
    <cellStyle name="Euro 4" xfId="3133"/>
    <cellStyle name="Euro 4 2" xfId="3134"/>
    <cellStyle name="Euro 4 3" xfId="9986"/>
    <cellStyle name="Euro 5" xfId="3135"/>
    <cellStyle name="Euro 5 2" xfId="3136"/>
    <cellStyle name="Euro 6" xfId="3137"/>
    <cellStyle name="Euro 6 2" xfId="3138"/>
    <cellStyle name="Euro 7" xfId="3139"/>
    <cellStyle name="Euro 7 2" xfId="3140"/>
    <cellStyle name="Euro 8" xfId="3141"/>
    <cellStyle name="Euro 9" xfId="3142"/>
    <cellStyle name="Explanatory Text 10" xfId="3143"/>
    <cellStyle name="Explanatory Text 11" xfId="110"/>
    <cellStyle name="Explanatory Text 2" xfId="3144"/>
    <cellStyle name="Explanatory Text 2 2" xfId="9616"/>
    <cellStyle name="Explanatory Text 3" xfId="3145"/>
    <cellStyle name="Explanatory Text 3 2" xfId="9617"/>
    <cellStyle name="Explanatory Text 4" xfId="3146"/>
    <cellStyle name="Explanatory Text 5" xfId="3147"/>
    <cellStyle name="Explanatory Text 6" xfId="3148"/>
    <cellStyle name="Explanatory Text 7" xfId="3149"/>
    <cellStyle name="Explanatory Text 8" xfId="3150"/>
    <cellStyle name="Explanatory Text 9" xfId="3151"/>
    <cellStyle name="F2" xfId="3152"/>
    <cellStyle name="F3" xfId="3153"/>
    <cellStyle name="F4" xfId="3154"/>
    <cellStyle name="F4 2" xfId="9335"/>
    <cellStyle name="F5" xfId="3155"/>
    <cellStyle name="F6" xfId="3156"/>
    <cellStyle name="F7" xfId="3157"/>
    <cellStyle name="F8" xfId="3158"/>
    <cellStyle name="F8 2" xfId="9336"/>
    <cellStyle name="Family_Option" xfId="3159"/>
    <cellStyle name="Fecha" xfId="111"/>
    <cellStyle name="Fecha 2" xfId="3160"/>
    <cellStyle name="Fecha 3" xfId="9337"/>
    <cellStyle name="Figyelmeztetés" xfId="3161"/>
    <cellStyle name="Fijo" xfId="3162"/>
    <cellStyle name="Fijo 2" xfId="9338"/>
    <cellStyle name="Financiero" xfId="3163"/>
    <cellStyle name="Flag" xfId="3164"/>
    <cellStyle name="Followed Hyperlink 2" xfId="112"/>
    <cellStyle name="Followed Hyperlink 2 2" xfId="10018"/>
    <cellStyle name="Followed Hyperlink 3" xfId="33"/>
    <cellStyle name="Followed Hyperlink 4" xfId="9135"/>
    <cellStyle name="Good 10" xfId="3165"/>
    <cellStyle name="Good 11" xfId="113"/>
    <cellStyle name="Good 2" xfId="3166"/>
    <cellStyle name="Good 2 2" xfId="9618"/>
    <cellStyle name="Good 3" xfId="3167"/>
    <cellStyle name="Good 3 2" xfId="9619"/>
    <cellStyle name="Good 4" xfId="3168"/>
    <cellStyle name="Good 5" xfId="3169"/>
    <cellStyle name="Good 6" xfId="3170"/>
    <cellStyle name="Good 7" xfId="3171"/>
    <cellStyle name="Good 8" xfId="3172"/>
    <cellStyle name="Good 9" xfId="3173"/>
    <cellStyle name="greyed" xfId="114"/>
    <cellStyle name="greyed 2" xfId="115"/>
    <cellStyle name="greyed 2 2" xfId="9621"/>
    <cellStyle name="greyed 3" xfId="9622"/>
    <cellStyle name="greyed 3 2" xfId="9623"/>
    <cellStyle name="greyed 4" xfId="9624"/>
    <cellStyle name="greyed 4 2" xfId="9625"/>
    <cellStyle name="greyed 4 3" xfId="9626"/>
    <cellStyle name="greyed 5" xfId="10022"/>
    <cellStyle name="greyed 6" xfId="9620"/>
    <cellStyle name="Header1" xfId="3174"/>
    <cellStyle name="Header2" xfId="3175"/>
    <cellStyle name="Heading 1 10" xfId="3176"/>
    <cellStyle name="Heading 1 11" xfId="3177"/>
    <cellStyle name="Heading 1 12" xfId="3178"/>
    <cellStyle name="Heading 1 13" xfId="3179"/>
    <cellStyle name="Heading 1 14" xfId="3180"/>
    <cellStyle name="Heading 1 15" xfId="3181"/>
    <cellStyle name="Heading 1 16" xfId="3182"/>
    <cellStyle name="Heading 1 17" xfId="3183"/>
    <cellStyle name="Heading 1 18" xfId="3184"/>
    <cellStyle name="Heading 1 19" xfId="3185"/>
    <cellStyle name="Heading 1 2" xfId="3186"/>
    <cellStyle name="Heading 1 2 2" xfId="3187"/>
    <cellStyle name="Heading 1 2 2 2" xfId="9627"/>
    <cellStyle name="Heading 1 2 3" xfId="3188"/>
    <cellStyle name="Heading 1 2 3 2" xfId="9628"/>
    <cellStyle name="Heading 1 2 4" xfId="3189"/>
    <cellStyle name="Heading 1 2 5" xfId="3190"/>
    <cellStyle name="Heading 1 2 6" xfId="9139"/>
    <cellStyle name="Heading 1 20" xfId="3191"/>
    <cellStyle name="Heading 1 21" xfId="3192"/>
    <cellStyle name="Heading 1 22" xfId="3193"/>
    <cellStyle name="Heading 1 23" xfId="3194"/>
    <cellStyle name="Heading 1 24" xfId="258"/>
    <cellStyle name="Heading 1 25" xfId="116"/>
    <cellStyle name="Heading 1 3" xfId="3195"/>
    <cellStyle name="Heading 1 3 2" xfId="9630"/>
    <cellStyle name="Heading 1 3 3" xfId="9631"/>
    <cellStyle name="Heading 1 3 4" xfId="9629"/>
    <cellStyle name="Heading 1 4" xfId="3196"/>
    <cellStyle name="Heading 1 5" xfId="3197"/>
    <cellStyle name="Heading 1 6" xfId="3198"/>
    <cellStyle name="Heading 1 7" xfId="3199"/>
    <cellStyle name="Heading 1 8" xfId="3200"/>
    <cellStyle name="Heading 1 9" xfId="3201"/>
    <cellStyle name="Heading 2" xfId="9448"/>
    <cellStyle name="Heading 2 10" xfId="3202"/>
    <cellStyle name="Heading 2 11" xfId="3203"/>
    <cellStyle name="Heading 2 12" xfId="3204"/>
    <cellStyle name="Heading 2 13" xfId="3205"/>
    <cellStyle name="Heading 2 14" xfId="3206"/>
    <cellStyle name="Heading 2 15" xfId="3207"/>
    <cellStyle name="Heading 2 16" xfId="3208"/>
    <cellStyle name="Heading 2 17" xfId="3209"/>
    <cellStyle name="Heading 2 18" xfId="3210"/>
    <cellStyle name="Heading 2 19" xfId="3211"/>
    <cellStyle name="Heading 2 2" xfId="3212"/>
    <cellStyle name="Heading 2 2 2" xfId="3213"/>
    <cellStyle name="Heading 2 2 2 2" xfId="9632"/>
    <cellStyle name="Heading 2 2 3" xfId="3214"/>
    <cellStyle name="Heading 2 2 3 2" xfId="9633"/>
    <cellStyle name="Heading 2 2 4" xfId="3215"/>
    <cellStyle name="Heading 2 2 5" xfId="3216"/>
    <cellStyle name="Heading 2 2 6" xfId="9138"/>
    <cellStyle name="Heading 2 20" xfId="3217"/>
    <cellStyle name="Heading 2 21" xfId="3218"/>
    <cellStyle name="Heading 2 22" xfId="3219"/>
    <cellStyle name="Heading 2 23" xfId="3220"/>
    <cellStyle name="Heading 2 24" xfId="117"/>
    <cellStyle name="Heading 2 25" xfId="10050"/>
    <cellStyle name="Heading 2 3" xfId="3221"/>
    <cellStyle name="Heading 2 3 2" xfId="9635"/>
    <cellStyle name="Heading 2 3 3" xfId="9636"/>
    <cellStyle name="Heading 2 3 4" xfId="9634"/>
    <cellStyle name="Heading 2 4" xfId="3222"/>
    <cellStyle name="Heading 2 5" xfId="3223"/>
    <cellStyle name="Heading 2 6" xfId="3224"/>
    <cellStyle name="Heading 2 7" xfId="3225"/>
    <cellStyle name="Heading 2 8" xfId="3226"/>
    <cellStyle name="Heading 2 9" xfId="3227"/>
    <cellStyle name="Heading 3" xfId="9449"/>
    <cellStyle name="Heading 3 10" xfId="3228"/>
    <cellStyle name="Heading 3 11" xfId="3229"/>
    <cellStyle name="Heading 3 12" xfId="3230"/>
    <cellStyle name="Heading 3 13" xfId="3231"/>
    <cellStyle name="Heading 3 14" xfId="3232"/>
    <cellStyle name="Heading 3 15" xfId="3233"/>
    <cellStyle name="Heading 3 16" xfId="3234"/>
    <cellStyle name="Heading 3 17" xfId="3235"/>
    <cellStyle name="Heading 3 18" xfId="3236"/>
    <cellStyle name="Heading 3 19" xfId="3237"/>
    <cellStyle name="Heading 3 2" xfId="3238"/>
    <cellStyle name="Heading 3 2 2" xfId="3239"/>
    <cellStyle name="Heading 3 2 3" xfId="3240"/>
    <cellStyle name="Heading 3 2 4" xfId="3241"/>
    <cellStyle name="Heading 3 2 5" xfId="3242"/>
    <cellStyle name="Heading 3 2 6" xfId="9637"/>
    <cellStyle name="Heading 3 20" xfId="3243"/>
    <cellStyle name="Heading 3 21" xfId="3244"/>
    <cellStyle name="Heading 3 22" xfId="3245"/>
    <cellStyle name="Heading 3 23" xfId="3246"/>
    <cellStyle name="Heading 3 24" xfId="118"/>
    <cellStyle name="Heading 3 3" xfId="3247"/>
    <cellStyle name="Heading 3 3 2" xfId="9638"/>
    <cellStyle name="Heading 3 4" xfId="3248"/>
    <cellStyle name="Heading 3 5" xfId="3249"/>
    <cellStyle name="Heading 3 6" xfId="3250"/>
    <cellStyle name="Heading 3 7" xfId="3251"/>
    <cellStyle name="Heading 3 8" xfId="3252"/>
    <cellStyle name="Heading 3 9" xfId="3253"/>
    <cellStyle name="Heading 4" xfId="9427"/>
    <cellStyle name="Heading 4 10" xfId="3254"/>
    <cellStyle name="Heading 4 11" xfId="3255"/>
    <cellStyle name="Heading 4 12" xfId="3256"/>
    <cellStyle name="Heading 4 13" xfId="3257"/>
    <cellStyle name="Heading 4 14" xfId="3258"/>
    <cellStyle name="Heading 4 15" xfId="3259"/>
    <cellStyle name="Heading 4 16" xfId="3260"/>
    <cellStyle name="Heading 4 17" xfId="3261"/>
    <cellStyle name="Heading 4 18" xfId="3262"/>
    <cellStyle name="Heading 4 19" xfId="3263"/>
    <cellStyle name="Heading 4 2" xfId="3264"/>
    <cellStyle name="Heading 4 2 2" xfId="3265"/>
    <cellStyle name="Heading 4 2 3" xfId="3266"/>
    <cellStyle name="Heading 4 2 4" xfId="3267"/>
    <cellStyle name="Heading 4 2 5" xfId="3268"/>
    <cellStyle name="Heading 4 2 6" xfId="9639"/>
    <cellStyle name="Heading 4 20" xfId="3269"/>
    <cellStyle name="Heading 4 21" xfId="3270"/>
    <cellStyle name="Heading 4 22" xfId="3271"/>
    <cellStyle name="Heading 4 23" xfId="3272"/>
    <cellStyle name="Heading 4 24" xfId="119"/>
    <cellStyle name="Heading 4 3" xfId="3273"/>
    <cellStyle name="Heading 4 3 2" xfId="9640"/>
    <cellStyle name="Heading 4 4" xfId="3274"/>
    <cellStyle name="Heading 4 5" xfId="3275"/>
    <cellStyle name="Heading 4 6" xfId="3276"/>
    <cellStyle name="Heading 4 7" xfId="3277"/>
    <cellStyle name="Heading 4 8" xfId="3278"/>
    <cellStyle name="Heading 4 9" xfId="3279"/>
    <cellStyle name="Heading1" xfId="3280"/>
    <cellStyle name="Heading2" xfId="3281"/>
    <cellStyle name="Heading2 2" xfId="3282"/>
    <cellStyle name="Heading2 3" xfId="3283"/>
    <cellStyle name="Heading3" xfId="3284"/>
    <cellStyle name="Heading4" xfId="3285"/>
    <cellStyle name="Heading4 2" xfId="3286"/>
    <cellStyle name="Heading5" xfId="3287"/>
    <cellStyle name="Heading5 2" xfId="3288"/>
    <cellStyle name="Heading6" xfId="3289"/>
    <cellStyle name="HeadingTable" xfId="120"/>
    <cellStyle name="highlightExposure" xfId="121"/>
    <cellStyle name="highlightExposure 2" xfId="3290"/>
    <cellStyle name="highlightExposure 2 2" xfId="9643"/>
    <cellStyle name="highlightExposure 2 3" xfId="9644"/>
    <cellStyle name="highlightExposure 2 4" xfId="9642"/>
    <cellStyle name="highlightExposure 3" xfId="9645"/>
    <cellStyle name="highlightExposure 3 2" xfId="9646"/>
    <cellStyle name="highlightExposure 3 3" xfId="9647"/>
    <cellStyle name="highlightExposure 4" xfId="9641"/>
    <cellStyle name="highlightPD" xfId="122"/>
    <cellStyle name="highlightPD 2" xfId="9649"/>
    <cellStyle name="highlightPD 3" xfId="9650"/>
    <cellStyle name="highlightPD 4" xfId="9651"/>
    <cellStyle name="highlightPD 5" xfId="9648"/>
    <cellStyle name="highlightPercentage" xfId="123"/>
    <cellStyle name="highlightPercentage 2" xfId="9653"/>
    <cellStyle name="highlightPercentage 2 2" xfId="9654"/>
    <cellStyle name="highlightPercentage 2 3" xfId="9655"/>
    <cellStyle name="highlightPercentage 3" xfId="9656"/>
    <cellStyle name="highlightPercentage 4" xfId="9652"/>
    <cellStyle name="highlightText" xfId="124"/>
    <cellStyle name="highlightText 2" xfId="3291"/>
    <cellStyle name="highlightText 2 2" xfId="9659"/>
    <cellStyle name="highlightText 2 3" xfId="9660"/>
    <cellStyle name="highlightText 2 4" xfId="9658"/>
    <cellStyle name="highlightText 3" xfId="9661"/>
    <cellStyle name="highlightText 3 2" xfId="9662"/>
    <cellStyle name="highlightText 3 3" xfId="9663"/>
    <cellStyle name="highlightText 4" xfId="9657"/>
    <cellStyle name="Hipervínculo 2" xfId="125"/>
    <cellStyle name="Hipervínculo 2 2" xfId="9481"/>
    <cellStyle name="Hipervínculo 3" xfId="3292"/>
    <cellStyle name="Hipervínculo 4" xfId="9418"/>
    <cellStyle name="Hipervínculo 5" xfId="9428"/>
    <cellStyle name="Hipervínculo visitado 2" xfId="9482"/>
    <cellStyle name="Hivatkozott cella" xfId="3293"/>
    <cellStyle name="Horizontal" xfId="3294"/>
    <cellStyle name="Hyperlink 2" xfId="3295"/>
    <cellStyle name="Hyperlink 2 2" xfId="9664"/>
    <cellStyle name="Hyperlink 3" xfId="126"/>
    <cellStyle name="Hyperlink 3 2" xfId="9665"/>
    <cellStyle name="Hyperlink 4" xfId="18"/>
    <cellStyle name="Hyperlink 4 2" xfId="10017"/>
    <cellStyle name="Hyperlink 5" xfId="9134"/>
    <cellStyle name="Incorrecto" xfId="9339" builtinId="27" customBuiltin="1"/>
    <cellStyle name="Incorrecto 2" xfId="3296"/>
    <cellStyle name="Incorrecto 3" xfId="3297"/>
    <cellStyle name="Incorrecto 3 2" xfId="9666"/>
    <cellStyle name="Incorrecto 4" xfId="9422"/>
    <cellStyle name="Incorrecto 4 2" xfId="9667"/>
    <cellStyle name="Incorrecto 5" xfId="9668"/>
    <cellStyle name="Input 10" xfId="3298"/>
    <cellStyle name="Input 11" xfId="3299"/>
    <cellStyle name="Input 11 2" xfId="3300"/>
    <cellStyle name="Input 11 3" xfId="3301"/>
    <cellStyle name="Input 12" xfId="3302"/>
    <cellStyle name="Input 13" xfId="3303"/>
    <cellStyle name="Input 14" xfId="3304"/>
    <cellStyle name="Input 15" xfId="3305"/>
    <cellStyle name="Input 16" xfId="3306"/>
    <cellStyle name="Input 17" xfId="3307"/>
    <cellStyle name="Input 18" xfId="3308"/>
    <cellStyle name="Input 19" xfId="3309"/>
    <cellStyle name="Input 2" xfId="3310"/>
    <cellStyle name="Input 2 2" xfId="3311"/>
    <cellStyle name="Input 2 3" xfId="3312"/>
    <cellStyle name="Input 2 4" xfId="3313"/>
    <cellStyle name="Input 2 5" xfId="3314"/>
    <cellStyle name="Input 2 6" xfId="9669"/>
    <cellStyle name="Input 20" xfId="3315"/>
    <cellStyle name="Input 21" xfId="3316"/>
    <cellStyle name="Input 22" xfId="3317"/>
    <cellStyle name="Input 23" xfId="3318"/>
    <cellStyle name="Input 24" xfId="127"/>
    <cellStyle name="Input 3" xfId="3319"/>
    <cellStyle name="Input 3 2" xfId="3320"/>
    <cellStyle name="Input 3 3" xfId="3321"/>
    <cellStyle name="Input 3 4" xfId="9670"/>
    <cellStyle name="Input 4" xfId="3322"/>
    <cellStyle name="Input 4 2" xfId="3323"/>
    <cellStyle name="Input 4 3" xfId="3324"/>
    <cellStyle name="Input 5" xfId="3325"/>
    <cellStyle name="Input 5 2" xfId="3326"/>
    <cellStyle name="Input 5 3" xfId="3327"/>
    <cellStyle name="Input 6" xfId="3328"/>
    <cellStyle name="Input 6 2" xfId="3329"/>
    <cellStyle name="Input 6 3" xfId="3330"/>
    <cellStyle name="Input 7" xfId="3331"/>
    <cellStyle name="Input 7 2" xfId="3332"/>
    <cellStyle name="Input 7 3" xfId="3333"/>
    <cellStyle name="Input 8" xfId="3334"/>
    <cellStyle name="Input 8 2" xfId="3335"/>
    <cellStyle name="Input 8 3" xfId="3336"/>
    <cellStyle name="Input 9" xfId="3337"/>
    <cellStyle name="Input 9 2" xfId="3338"/>
    <cellStyle name="Input 9 3" xfId="3339"/>
    <cellStyle name="inputDate" xfId="128"/>
    <cellStyle name="inputDate 2" xfId="9672"/>
    <cellStyle name="inputDate 3" xfId="9673"/>
    <cellStyle name="inputDate 4" xfId="9674"/>
    <cellStyle name="inputDate 5" xfId="9671"/>
    <cellStyle name="inputExposure" xfId="129"/>
    <cellStyle name="inputExposure 2" xfId="9676"/>
    <cellStyle name="inputExposure 3" xfId="9677"/>
    <cellStyle name="inputExposure 3 2" xfId="9678"/>
    <cellStyle name="inputExposure 3 3" xfId="9679"/>
    <cellStyle name="inputExposure 4" xfId="9675"/>
    <cellStyle name="inputMaturity" xfId="130"/>
    <cellStyle name="inputMaturity 2" xfId="9681"/>
    <cellStyle name="inputMaturity 3" xfId="9682"/>
    <cellStyle name="inputMaturity 4" xfId="9683"/>
    <cellStyle name="inputMaturity 5" xfId="9680"/>
    <cellStyle name="inputParameterE" xfId="131"/>
    <cellStyle name="inputParameterE 2" xfId="9685"/>
    <cellStyle name="inputParameterE 3" xfId="9686"/>
    <cellStyle name="inputParameterE 4" xfId="9687"/>
    <cellStyle name="inputParameterE 5" xfId="9684"/>
    <cellStyle name="inputPD" xfId="132"/>
    <cellStyle name="inputPD 2" xfId="9689"/>
    <cellStyle name="inputPD 3" xfId="9690"/>
    <cellStyle name="inputPD 4" xfId="9691"/>
    <cellStyle name="inputPD 5" xfId="9688"/>
    <cellStyle name="inputPercentage" xfId="133"/>
    <cellStyle name="inputPercentage 2" xfId="9693"/>
    <cellStyle name="inputPercentage 3" xfId="9694"/>
    <cellStyle name="inputPercentage 4" xfId="9695"/>
    <cellStyle name="inputPercentage 5" xfId="9692"/>
    <cellStyle name="inputPercentageL" xfId="134"/>
    <cellStyle name="inputPercentageL 2" xfId="9697"/>
    <cellStyle name="inputPercentageL 3" xfId="9698"/>
    <cellStyle name="inputPercentageL 4" xfId="9699"/>
    <cellStyle name="inputPercentageL 5" xfId="9696"/>
    <cellStyle name="inputPercentageS" xfId="135"/>
    <cellStyle name="inputPercentageS 2" xfId="9701"/>
    <cellStyle name="inputPercentageS 3" xfId="9702"/>
    <cellStyle name="inputPercentageS 4" xfId="9703"/>
    <cellStyle name="inputPercentageS 5" xfId="9700"/>
    <cellStyle name="inputSelection" xfId="136"/>
    <cellStyle name="inputSelection 2" xfId="9705"/>
    <cellStyle name="inputSelection 3" xfId="9706"/>
    <cellStyle name="inputSelection 4" xfId="9707"/>
    <cellStyle name="inputSelection 5" xfId="9704"/>
    <cellStyle name="inputText" xfId="137"/>
    <cellStyle name="inputText 2" xfId="9709"/>
    <cellStyle name="inputText 3" xfId="9710"/>
    <cellStyle name="inputText 4" xfId="9711"/>
    <cellStyle name="inputText 5" xfId="9708"/>
    <cellStyle name="Jegyzet" xfId="3340"/>
    <cellStyle name="Jegyzet 2" xfId="3341"/>
    <cellStyle name="Jelölőszín (1)" xfId="3342"/>
    <cellStyle name="Jelölőszín (2)" xfId="3343"/>
    <cellStyle name="Jelölőszín (3)" xfId="3344"/>
    <cellStyle name="Jelölőszín (4)" xfId="3345"/>
    <cellStyle name="Jelölőszín (5)" xfId="3346"/>
    <cellStyle name="Jelölőszín (6)" xfId="3347"/>
    <cellStyle name="Jó" xfId="3348"/>
    <cellStyle name="Kimenet" xfId="3349"/>
    <cellStyle name="Kimenet 2" xfId="3350"/>
    <cellStyle name="l]_x000d__x000a_Path=M:\RIOCEN01_x000d__x000a_Name=Carlos Emilio Brousse_x000d__x000a_DDEApps=nsf,nsg,nsh,ntf,ns2,ors,org_x000d__x000a_SmartIcons=Todos_x000d__x000a_" xfId="9340"/>
    <cellStyle name="Lien hypertexte 2" xfId="3351"/>
    <cellStyle name="Lien hypertexte 3" xfId="3352"/>
    <cellStyle name="Link Currency (0)" xfId="3353"/>
    <cellStyle name="Link Currency (2)" xfId="3354"/>
    <cellStyle name="Link Units (0)" xfId="3355"/>
    <cellStyle name="Link Units (1)" xfId="3356"/>
    <cellStyle name="Link Units (2)" xfId="3357"/>
    <cellStyle name="Linked Cell 10" xfId="3358"/>
    <cellStyle name="Linked Cell 11" xfId="138"/>
    <cellStyle name="Linked Cell 2" xfId="3359"/>
    <cellStyle name="Linked Cell 2 2" xfId="9713"/>
    <cellStyle name="Linked Cell 3" xfId="3360"/>
    <cellStyle name="Linked Cell 3 2" xfId="9714"/>
    <cellStyle name="Linked Cell 4" xfId="3361"/>
    <cellStyle name="Linked Cell 5" xfId="3362"/>
    <cellStyle name="Linked Cell 6" xfId="3363"/>
    <cellStyle name="Linked Cell 7" xfId="3364"/>
    <cellStyle name="Linked Cell 8" xfId="3365"/>
    <cellStyle name="Linked Cell 9" xfId="3366"/>
    <cellStyle name="Magyarázó szöveg" xfId="3367"/>
    <cellStyle name="Matrix" xfId="3368"/>
    <cellStyle name="Matrix 2" xfId="3369"/>
    <cellStyle name="Matrix 3" xfId="3370"/>
    <cellStyle name="Matrix 4" xfId="3371"/>
    <cellStyle name="Matrix 4 2" xfId="3372"/>
    <cellStyle name="Matrix 5" xfId="3373"/>
    <cellStyle name="Matrix 6" xfId="3374"/>
    <cellStyle name="Matrix 6 2" xfId="3375"/>
    <cellStyle name="Matrix 6 3" xfId="3376"/>
    <cellStyle name="Matrix 7" xfId="3377"/>
    <cellStyle name="MF SEM" xfId="3378"/>
    <cellStyle name="MGOW=a [0]_IntRecCart_ControlBalance" xfId="3379"/>
    <cellStyle name="Migliaia 2" xfId="9715"/>
    <cellStyle name="Millares" xfId="11" builtinId="3"/>
    <cellStyle name="Millares 13" xfId="9416"/>
    <cellStyle name="Millares 13 2" xfId="10038"/>
    <cellStyle name="Millares 13 4" xfId="10052"/>
    <cellStyle name="Millares 18" xfId="139"/>
    <cellStyle name="Millares 2" xfId="140"/>
    <cellStyle name="Millares 2 2" xfId="141"/>
    <cellStyle name="Millares 2 2 2" xfId="3380"/>
    <cellStyle name="Millares 2 2 2 2" xfId="9718"/>
    <cellStyle name="Millares 2 2 3" xfId="3381"/>
    <cellStyle name="Millares 2 2 4" xfId="9717"/>
    <cellStyle name="Millares 2 3" xfId="247"/>
    <cellStyle name="Millares 2 3 2" xfId="259"/>
    <cellStyle name="Millares 2 3 3" xfId="9719"/>
    <cellStyle name="Millares 2 4" xfId="9141"/>
    <cellStyle name="Millares 2 5" xfId="9398"/>
    <cellStyle name="Millares 2 6" xfId="9716"/>
    <cellStyle name="Millares 2 7" xfId="10046"/>
    <cellStyle name="Millares 3" xfId="142"/>
    <cellStyle name="Millares 3 2" xfId="3382"/>
    <cellStyle name="Millares 3 2 2" xfId="9722"/>
    <cellStyle name="Millares 3 2 3" xfId="9721"/>
    <cellStyle name="Millares 3 3" xfId="9723"/>
    <cellStyle name="Millares 3 4" xfId="9720"/>
    <cellStyle name="Millares 4" xfId="143"/>
    <cellStyle name="Millares 4 2" xfId="260"/>
    <cellStyle name="Millares 5" xfId="144"/>
    <cellStyle name="Millares 5 2" xfId="261"/>
    <cellStyle name="Millares 6" xfId="3383"/>
    <cellStyle name="Millares 7" xfId="9464"/>
    <cellStyle name="Millares 8" xfId="10026"/>
    <cellStyle name="Millares 9" xfId="10041"/>
    <cellStyle name="Milliers [0]_3A_NumeratorReport_Option1_040611" xfId="9724"/>
    <cellStyle name="Milliers_3A_NumeratorReport_Option1_040611" xfId="9725"/>
    <cellStyle name="Millones" xfId="145"/>
    <cellStyle name="Moeda [0]_1805" xfId="34"/>
    <cellStyle name="Moeda_1805" xfId="35"/>
    <cellStyle name="monaco" xfId="36"/>
    <cellStyle name="Moneda 2" xfId="3384"/>
    <cellStyle name="Monétaire [0]_3A_NumeratorReport_Option1_040611" xfId="9726"/>
    <cellStyle name="Monétaire_3A_NumeratorReport_Option1_040611" xfId="9727"/>
    <cellStyle name="Monetario0" xfId="9341"/>
    <cellStyle name="Navadno_List1" xfId="9728"/>
    <cellStyle name="Neutral" xfId="9124" builtinId="28" customBuiltin="1"/>
    <cellStyle name="Neutral 10" xfId="3385"/>
    <cellStyle name="Neutral 2" xfId="3386"/>
    <cellStyle name="Neutral 2 2" xfId="3387"/>
    <cellStyle name="Neutral 2 3" xfId="9729"/>
    <cellStyle name="Neutral 3" xfId="3388"/>
    <cellStyle name="Neutral 3 2" xfId="3389"/>
    <cellStyle name="Neutral 3 3" xfId="9730"/>
    <cellStyle name="Neutral 4" xfId="3390"/>
    <cellStyle name="Neutral 4 2" xfId="9731"/>
    <cellStyle name="Neutral 5" xfId="3391"/>
    <cellStyle name="Neutral 6" xfId="3392"/>
    <cellStyle name="Neutral 7" xfId="3393"/>
    <cellStyle name="Neutral 8" xfId="3394"/>
    <cellStyle name="Neutral 9" xfId="3395"/>
    <cellStyle name="No-definido" xfId="9342"/>
    <cellStyle name="Norm`l_ControlBalance" xfId="3396"/>
    <cellStyle name="Normal" xfId="0" builtinId="0"/>
    <cellStyle name="Normal - Style1" xfId="3397"/>
    <cellStyle name="Normal 10" xfId="67"/>
    <cellStyle name="Normal 10 2" xfId="4"/>
    <cellStyle name="Normal 10 2 2" xfId="3398"/>
    <cellStyle name="Normal 10 2 2 2" xfId="3399"/>
    <cellStyle name="Normal 10 2 2 2 2" xfId="3400"/>
    <cellStyle name="Normal 10 2 2 2 2 2" xfId="3401"/>
    <cellStyle name="Normal 10 2 2 2 3" xfId="3402"/>
    <cellStyle name="Normal 10 2 2 3" xfId="3403"/>
    <cellStyle name="Normal 10 2 2 3 2" xfId="3404"/>
    <cellStyle name="Normal 10 2 2 4" xfId="3405"/>
    <cellStyle name="Normal 10 2 3" xfId="3406"/>
    <cellStyle name="Normal 10 2 3 2" xfId="3407"/>
    <cellStyle name="Normal 10 2 3 2 2" xfId="3408"/>
    <cellStyle name="Normal 10 2 3 3" xfId="3409"/>
    <cellStyle name="Normal 10 2 4" xfId="3410"/>
    <cellStyle name="Normal 10 2 4 2" xfId="3411"/>
    <cellStyle name="Normal 10 2 5" xfId="3412"/>
    <cellStyle name="Normal 10 2 5 2" xfId="3413"/>
    <cellStyle name="Normal 10 2 6" xfId="3414"/>
    <cellStyle name="Normal 10 3" xfId="3415"/>
    <cellStyle name="Normal 10 3 2" xfId="3416"/>
    <cellStyle name="Normal 10 3 2 2" xfId="3417"/>
    <cellStyle name="Normal 10 3 2 2 2" xfId="3418"/>
    <cellStyle name="Normal 10 3 2 3" xfId="3419"/>
    <cellStyle name="Normal 10 3 3" xfId="3420"/>
    <cellStyle name="Normal 10 3 3 2" xfId="3421"/>
    <cellStyle name="Normal 10 3 4" xfId="3422"/>
    <cellStyle name="Normal 10 3 5" xfId="3423"/>
    <cellStyle name="Normal 10 4" xfId="3424"/>
    <cellStyle name="Normal 10 4 2" xfId="3425"/>
    <cellStyle name="Normal 10 4 2 2" xfId="3426"/>
    <cellStyle name="Normal 10 4 3" xfId="3427"/>
    <cellStyle name="Normal 10 4 4" xfId="9988"/>
    <cellStyle name="Normal 10 5" xfId="3428"/>
    <cellStyle name="Normal 10 5 2" xfId="3429"/>
    <cellStyle name="Normal 10 6" xfId="3430"/>
    <cellStyle name="Normal 10 6 2" xfId="3431"/>
    <cellStyle name="Normal 10 7" xfId="3432"/>
    <cellStyle name="Normal 10 8" xfId="262"/>
    <cellStyle name="Normal 100" xfId="3433"/>
    <cellStyle name="Normal 100 2" xfId="3434"/>
    <cellStyle name="Normal 100 3" xfId="3435"/>
    <cellStyle name="Normal 100 4" xfId="3436"/>
    <cellStyle name="Normal 100 5" xfId="3437"/>
    <cellStyle name="Normal 101" xfId="3438"/>
    <cellStyle name="Normal 101 2" xfId="3439"/>
    <cellStyle name="Normal 101 3" xfId="3440"/>
    <cellStyle name="Normal 101 4" xfId="3441"/>
    <cellStyle name="Normal 101 5" xfId="3442"/>
    <cellStyle name="Normal 102" xfId="3443"/>
    <cellStyle name="Normal 102 2" xfId="3444"/>
    <cellStyle name="Normal 102 3" xfId="3445"/>
    <cellStyle name="Normal 102 4" xfId="3446"/>
    <cellStyle name="Normal 102 5" xfId="3447"/>
    <cellStyle name="Normal 103" xfId="3448"/>
    <cellStyle name="Normal 103 2" xfId="3449"/>
    <cellStyle name="Normal 103 3" xfId="3450"/>
    <cellStyle name="Normal 103 4" xfId="3451"/>
    <cellStyle name="Normal 103 5" xfId="3452"/>
    <cellStyle name="Normal 104" xfId="3453"/>
    <cellStyle name="Normal 104 2" xfId="3454"/>
    <cellStyle name="Normal 104 3" xfId="3455"/>
    <cellStyle name="Normal 104 4" xfId="3456"/>
    <cellStyle name="Normal 104 5" xfId="3457"/>
    <cellStyle name="Normal 105" xfId="3458"/>
    <cellStyle name="Normal 105 2" xfId="3459"/>
    <cellStyle name="Normal 105 3" xfId="3460"/>
    <cellStyle name="Normal 105 4" xfId="3461"/>
    <cellStyle name="Normal 105 5" xfId="3462"/>
    <cellStyle name="Normal 106" xfId="3463"/>
    <cellStyle name="Normal 106 2" xfId="3464"/>
    <cellStyle name="Normal 106 3" xfId="3465"/>
    <cellStyle name="Normal 106 4" xfId="3466"/>
    <cellStyle name="Normal 106 5" xfId="3467"/>
    <cellStyle name="Normal 107" xfId="3468"/>
    <cellStyle name="Normal 107 2" xfId="3469"/>
    <cellStyle name="Normal 107 3" xfId="3470"/>
    <cellStyle name="Normal 107 4" xfId="3471"/>
    <cellStyle name="Normal 107 5" xfId="3472"/>
    <cellStyle name="Normal 108" xfId="3473"/>
    <cellStyle name="Normal 108 2" xfId="3474"/>
    <cellStyle name="Normal 108 3" xfId="3475"/>
    <cellStyle name="Normal 109" xfId="3476"/>
    <cellStyle name="Normal 109 2" xfId="3477"/>
    <cellStyle name="Normal 109 3" xfId="3478"/>
    <cellStyle name="Normal 11" xfId="146"/>
    <cellStyle name="Normal 11 2" xfId="238"/>
    <cellStyle name="Normal 11 2 2" xfId="3479"/>
    <cellStyle name="Normal 11 2 2 2" xfId="3480"/>
    <cellStyle name="Normal 11 2 2 3" xfId="9734"/>
    <cellStyle name="Normal 11 2 3" xfId="3481"/>
    <cellStyle name="Normal 11 2 3 2" xfId="9735"/>
    <cellStyle name="Normal 11 2 4" xfId="263"/>
    <cellStyle name="Normal 11 2 5" xfId="9733"/>
    <cellStyle name="Normal 11 3" xfId="233"/>
    <cellStyle name="Normal 11 3 2" xfId="3482"/>
    <cellStyle name="Normal 11 3 3" xfId="9989"/>
    <cellStyle name="Normal 11 4" xfId="3483"/>
    <cellStyle name="Normal 11 4 2" xfId="3484"/>
    <cellStyle name="Normal 11 4 3" xfId="3485"/>
    <cellStyle name="Normal 11 5" xfId="3486"/>
    <cellStyle name="Normal 11 6" xfId="3487"/>
    <cellStyle name="Normal 11 7" xfId="3488"/>
    <cellStyle name="Normal 11 8" xfId="9732"/>
    <cellStyle name="Normal 110" xfId="3489"/>
    <cellStyle name="Normal 110 2" xfId="3490"/>
    <cellStyle name="Normal 110 2 2" xfId="3491"/>
    <cellStyle name="Normal 110 3" xfId="3492"/>
    <cellStyle name="Normal 111" xfId="3493"/>
    <cellStyle name="Normal 111 2" xfId="3494"/>
    <cellStyle name="Normal 111 2 2" xfId="3495"/>
    <cellStyle name="Normal 111 3" xfId="3496"/>
    <cellStyle name="Normal 112" xfId="3497"/>
    <cellStyle name="Normal 112 2" xfId="3498"/>
    <cellStyle name="Normal 112 2 2" xfId="3499"/>
    <cellStyle name="Normal 112 3" xfId="3500"/>
    <cellStyle name="Normal 113" xfId="3501"/>
    <cellStyle name="Normal 113 2" xfId="3502"/>
    <cellStyle name="Normal 113 2 2" xfId="3503"/>
    <cellStyle name="Normal 113 3" xfId="3504"/>
    <cellStyle name="Normal 114" xfId="3505"/>
    <cellStyle name="Normal 114 2" xfId="3506"/>
    <cellStyle name="Normal 114 2 2" xfId="3507"/>
    <cellStyle name="Normal 114 3" xfId="3508"/>
    <cellStyle name="Normal 115" xfId="3509"/>
    <cellStyle name="Normal 115 2" xfId="3510"/>
    <cellStyle name="Normal 115 3" xfId="3511"/>
    <cellStyle name="Normal 115 4" xfId="3512"/>
    <cellStyle name="Normal 115 5" xfId="3513"/>
    <cellStyle name="Normal 116" xfId="3514"/>
    <cellStyle name="Normal 116 2" xfId="3515"/>
    <cellStyle name="Normal 116 3" xfId="3516"/>
    <cellStyle name="Normal 116 4" xfId="3517"/>
    <cellStyle name="Normal 116 5" xfId="3518"/>
    <cellStyle name="Normal 117" xfId="3519"/>
    <cellStyle name="Normal 117 2" xfId="3520"/>
    <cellStyle name="Normal 117 2 2" xfId="3521"/>
    <cellStyle name="Normal 117 3" xfId="3522"/>
    <cellStyle name="Normal 118" xfId="3523"/>
    <cellStyle name="Normal 118 2" xfId="3524"/>
    <cellStyle name="Normal 118 3" xfId="3525"/>
    <cellStyle name="Normal 118 4" xfId="3526"/>
    <cellStyle name="Normal 118 5" xfId="3527"/>
    <cellStyle name="Normal 119" xfId="3528"/>
    <cellStyle name="Normal 119 2" xfId="3529"/>
    <cellStyle name="Normal 119 3" xfId="3530"/>
    <cellStyle name="Normal 119 4" xfId="3531"/>
    <cellStyle name="Normal 119 5" xfId="3532"/>
    <cellStyle name="Normal 12" xfId="147"/>
    <cellStyle name="Normal 12 10" xfId="3533"/>
    <cellStyle name="Normal 12 10 2" xfId="3534"/>
    <cellStyle name="Normal 12 11" xfId="3535"/>
    <cellStyle name="Normal 12 12" xfId="3536"/>
    <cellStyle name="Normal 12 2" xfId="3537"/>
    <cellStyle name="Normal 12 2 10" xfId="3538"/>
    <cellStyle name="Normal 12 2 11" xfId="9736"/>
    <cellStyle name="Normal 12 2 2" xfId="3539"/>
    <cellStyle name="Normal 12 2 2 2" xfId="3540"/>
    <cellStyle name="Normal 12 2 2 2 2" xfId="3541"/>
    <cellStyle name="Normal 12 2 2 2 2 2" xfId="3542"/>
    <cellStyle name="Normal 12 2 2 2 2 2 2" xfId="3543"/>
    <cellStyle name="Normal 12 2 2 2 2 2 2 2" xfId="3544"/>
    <cellStyle name="Normal 12 2 2 2 2 2 2 2 2" xfId="3545"/>
    <cellStyle name="Normal 12 2 2 2 2 2 2 2 2 2" xfId="3546"/>
    <cellStyle name="Normal 12 2 2 2 2 2 2 2 3" xfId="3547"/>
    <cellStyle name="Normal 12 2 2 2 2 2 2 3" xfId="3548"/>
    <cellStyle name="Normal 12 2 2 2 2 2 2 3 2" xfId="3549"/>
    <cellStyle name="Normal 12 2 2 2 2 2 2 4" xfId="3550"/>
    <cellStyle name="Normal 12 2 2 2 2 2 3" xfId="3551"/>
    <cellStyle name="Normal 12 2 2 2 2 2 3 2" xfId="3552"/>
    <cellStyle name="Normal 12 2 2 2 2 2 3 2 2" xfId="3553"/>
    <cellStyle name="Normal 12 2 2 2 2 2 3 3" xfId="3554"/>
    <cellStyle name="Normal 12 2 2 2 2 2 4" xfId="3555"/>
    <cellStyle name="Normal 12 2 2 2 2 2 4 2" xfId="3556"/>
    <cellStyle name="Normal 12 2 2 2 2 2 5" xfId="3557"/>
    <cellStyle name="Normal 12 2 2 2 2 3" xfId="3558"/>
    <cellStyle name="Normal 12 2 2 2 2 3 2" xfId="3559"/>
    <cellStyle name="Normal 12 2 2 2 2 3 2 2" xfId="3560"/>
    <cellStyle name="Normal 12 2 2 2 2 3 2 2 2" xfId="3561"/>
    <cellStyle name="Normal 12 2 2 2 2 3 2 3" xfId="3562"/>
    <cellStyle name="Normal 12 2 2 2 2 3 3" xfId="3563"/>
    <cellStyle name="Normal 12 2 2 2 2 3 3 2" xfId="3564"/>
    <cellStyle name="Normal 12 2 2 2 2 3 4" xfId="3565"/>
    <cellStyle name="Normal 12 2 2 2 2 4" xfId="3566"/>
    <cellStyle name="Normal 12 2 2 2 2 4 2" xfId="3567"/>
    <cellStyle name="Normal 12 2 2 2 2 4 2 2" xfId="3568"/>
    <cellStyle name="Normal 12 2 2 2 2 4 3" xfId="3569"/>
    <cellStyle name="Normal 12 2 2 2 2 5" xfId="3570"/>
    <cellStyle name="Normal 12 2 2 2 2 5 2" xfId="3571"/>
    <cellStyle name="Normal 12 2 2 2 2 6" xfId="3572"/>
    <cellStyle name="Normal 12 2 2 2 3" xfId="3573"/>
    <cellStyle name="Normal 12 2 2 2 3 2" xfId="3574"/>
    <cellStyle name="Normal 12 2 2 2 3 2 2" xfId="3575"/>
    <cellStyle name="Normal 12 2 2 2 3 2 2 2" xfId="3576"/>
    <cellStyle name="Normal 12 2 2 2 3 2 2 2 2" xfId="3577"/>
    <cellStyle name="Normal 12 2 2 2 3 2 2 3" xfId="3578"/>
    <cellStyle name="Normal 12 2 2 2 3 2 3" xfId="3579"/>
    <cellStyle name="Normal 12 2 2 2 3 2 3 2" xfId="3580"/>
    <cellStyle name="Normal 12 2 2 2 3 2 4" xfId="3581"/>
    <cellStyle name="Normal 12 2 2 2 3 3" xfId="3582"/>
    <cellStyle name="Normal 12 2 2 2 3 3 2" xfId="3583"/>
    <cellStyle name="Normal 12 2 2 2 3 3 2 2" xfId="3584"/>
    <cellStyle name="Normal 12 2 2 2 3 3 3" xfId="3585"/>
    <cellStyle name="Normal 12 2 2 2 3 4" xfId="3586"/>
    <cellStyle name="Normal 12 2 2 2 3 4 2" xfId="3587"/>
    <cellStyle name="Normal 12 2 2 2 3 5" xfId="3588"/>
    <cellStyle name="Normal 12 2 2 2 4" xfId="3589"/>
    <cellStyle name="Normal 12 2 2 2 4 2" xfId="3590"/>
    <cellStyle name="Normal 12 2 2 2 4 2 2" xfId="3591"/>
    <cellStyle name="Normal 12 2 2 2 4 2 2 2" xfId="3592"/>
    <cellStyle name="Normal 12 2 2 2 4 2 3" xfId="3593"/>
    <cellStyle name="Normal 12 2 2 2 4 3" xfId="3594"/>
    <cellStyle name="Normal 12 2 2 2 4 3 2" xfId="3595"/>
    <cellStyle name="Normal 12 2 2 2 4 4" xfId="3596"/>
    <cellStyle name="Normal 12 2 2 2 5" xfId="3597"/>
    <cellStyle name="Normal 12 2 2 2 5 2" xfId="3598"/>
    <cellStyle name="Normal 12 2 2 2 5 2 2" xfId="3599"/>
    <cellStyle name="Normal 12 2 2 2 5 3" xfId="3600"/>
    <cellStyle name="Normal 12 2 2 2 6" xfId="3601"/>
    <cellStyle name="Normal 12 2 2 2 6 2" xfId="3602"/>
    <cellStyle name="Normal 12 2 2 2 7" xfId="3603"/>
    <cellStyle name="Normal 12 2 2 3" xfId="3604"/>
    <cellStyle name="Normal 12 2 2 3 2" xfId="3605"/>
    <cellStyle name="Normal 12 2 2 3 2 2" xfId="3606"/>
    <cellStyle name="Normal 12 2 2 3 2 2 2" xfId="3607"/>
    <cellStyle name="Normal 12 2 2 3 2 2 2 2" xfId="3608"/>
    <cellStyle name="Normal 12 2 2 3 2 2 2 2 2" xfId="3609"/>
    <cellStyle name="Normal 12 2 2 3 2 2 2 3" xfId="3610"/>
    <cellStyle name="Normal 12 2 2 3 2 2 3" xfId="3611"/>
    <cellStyle name="Normal 12 2 2 3 2 2 3 2" xfId="3612"/>
    <cellStyle name="Normal 12 2 2 3 2 2 4" xfId="3613"/>
    <cellStyle name="Normal 12 2 2 3 2 3" xfId="3614"/>
    <cellStyle name="Normal 12 2 2 3 2 3 2" xfId="3615"/>
    <cellStyle name="Normal 12 2 2 3 2 3 2 2" xfId="3616"/>
    <cellStyle name="Normal 12 2 2 3 2 3 3" xfId="3617"/>
    <cellStyle name="Normal 12 2 2 3 2 4" xfId="3618"/>
    <cellStyle name="Normal 12 2 2 3 2 4 2" xfId="3619"/>
    <cellStyle name="Normal 12 2 2 3 2 5" xfId="3620"/>
    <cellStyle name="Normal 12 2 2 3 3" xfId="3621"/>
    <cellStyle name="Normal 12 2 2 3 3 2" xfId="3622"/>
    <cellStyle name="Normal 12 2 2 3 3 2 2" xfId="3623"/>
    <cellStyle name="Normal 12 2 2 3 3 2 2 2" xfId="3624"/>
    <cellStyle name="Normal 12 2 2 3 3 2 3" xfId="3625"/>
    <cellStyle name="Normal 12 2 2 3 3 3" xfId="3626"/>
    <cellStyle name="Normal 12 2 2 3 3 3 2" xfId="3627"/>
    <cellStyle name="Normal 12 2 2 3 3 4" xfId="3628"/>
    <cellStyle name="Normal 12 2 2 3 4" xfId="3629"/>
    <cellStyle name="Normal 12 2 2 3 4 2" xfId="3630"/>
    <cellStyle name="Normal 12 2 2 3 4 2 2" xfId="3631"/>
    <cellStyle name="Normal 12 2 2 3 4 3" xfId="3632"/>
    <cellStyle name="Normal 12 2 2 3 5" xfId="3633"/>
    <cellStyle name="Normal 12 2 2 3 5 2" xfId="3634"/>
    <cellStyle name="Normal 12 2 2 3 6" xfId="3635"/>
    <cellStyle name="Normal 12 2 2 4" xfId="3636"/>
    <cellStyle name="Normal 12 2 2 4 2" xfId="3637"/>
    <cellStyle name="Normal 12 2 2 4 2 2" xfId="3638"/>
    <cellStyle name="Normal 12 2 2 4 2 2 2" xfId="3639"/>
    <cellStyle name="Normal 12 2 2 4 2 2 2 2" xfId="3640"/>
    <cellStyle name="Normal 12 2 2 4 2 2 3" xfId="3641"/>
    <cellStyle name="Normal 12 2 2 4 2 3" xfId="3642"/>
    <cellStyle name="Normal 12 2 2 4 2 3 2" xfId="3643"/>
    <cellStyle name="Normal 12 2 2 4 2 4" xfId="3644"/>
    <cellStyle name="Normal 12 2 2 4 3" xfId="3645"/>
    <cellStyle name="Normal 12 2 2 4 3 2" xfId="3646"/>
    <cellStyle name="Normal 12 2 2 4 3 2 2" xfId="3647"/>
    <cellStyle name="Normal 12 2 2 4 3 3" xfId="3648"/>
    <cellStyle name="Normal 12 2 2 4 4" xfId="3649"/>
    <cellStyle name="Normal 12 2 2 4 4 2" xfId="3650"/>
    <cellStyle name="Normal 12 2 2 4 5" xfId="3651"/>
    <cellStyle name="Normal 12 2 2 5" xfId="3652"/>
    <cellStyle name="Normal 12 2 2 5 2" xfId="3653"/>
    <cellStyle name="Normal 12 2 2 5 2 2" xfId="3654"/>
    <cellStyle name="Normal 12 2 2 5 2 2 2" xfId="3655"/>
    <cellStyle name="Normal 12 2 2 5 2 3" xfId="3656"/>
    <cellStyle name="Normal 12 2 2 5 3" xfId="3657"/>
    <cellStyle name="Normal 12 2 2 5 3 2" xfId="3658"/>
    <cellStyle name="Normal 12 2 2 5 4" xfId="3659"/>
    <cellStyle name="Normal 12 2 2 6" xfId="3660"/>
    <cellStyle name="Normal 12 2 2 6 2" xfId="3661"/>
    <cellStyle name="Normal 12 2 2 6 2 2" xfId="3662"/>
    <cellStyle name="Normal 12 2 2 6 3" xfId="3663"/>
    <cellStyle name="Normal 12 2 2 7" xfId="3664"/>
    <cellStyle name="Normal 12 2 2 7 2" xfId="3665"/>
    <cellStyle name="Normal 12 2 2 8" xfId="3666"/>
    <cellStyle name="Normal 12 2 2 9" xfId="9737"/>
    <cellStyle name="Normal 12 2 3" xfId="3667"/>
    <cellStyle name="Normal 12 2 3 2" xfId="3668"/>
    <cellStyle name="Normal 12 2 3 2 2" xfId="3669"/>
    <cellStyle name="Normal 12 2 3 2 2 2" xfId="3670"/>
    <cellStyle name="Normal 12 2 3 2 2 2 2" xfId="3671"/>
    <cellStyle name="Normal 12 2 3 2 2 2 2 2" xfId="3672"/>
    <cellStyle name="Normal 12 2 3 2 2 2 2 2 2" xfId="3673"/>
    <cellStyle name="Normal 12 2 3 2 2 2 2 3" xfId="3674"/>
    <cellStyle name="Normal 12 2 3 2 2 2 3" xfId="3675"/>
    <cellStyle name="Normal 12 2 3 2 2 2 3 2" xfId="3676"/>
    <cellStyle name="Normal 12 2 3 2 2 2 4" xfId="3677"/>
    <cellStyle name="Normal 12 2 3 2 2 3" xfId="3678"/>
    <cellStyle name="Normal 12 2 3 2 2 3 2" xfId="3679"/>
    <cellStyle name="Normal 12 2 3 2 2 3 2 2" xfId="3680"/>
    <cellStyle name="Normal 12 2 3 2 2 3 3" xfId="3681"/>
    <cellStyle name="Normal 12 2 3 2 2 4" xfId="3682"/>
    <cellStyle name="Normal 12 2 3 2 2 4 2" xfId="3683"/>
    <cellStyle name="Normal 12 2 3 2 2 5" xfId="3684"/>
    <cellStyle name="Normal 12 2 3 2 3" xfId="3685"/>
    <cellStyle name="Normal 12 2 3 2 3 2" xfId="3686"/>
    <cellStyle name="Normal 12 2 3 2 3 2 2" xfId="3687"/>
    <cellStyle name="Normal 12 2 3 2 3 2 2 2" xfId="3688"/>
    <cellStyle name="Normal 12 2 3 2 3 2 3" xfId="3689"/>
    <cellStyle name="Normal 12 2 3 2 3 3" xfId="3690"/>
    <cellStyle name="Normal 12 2 3 2 3 3 2" xfId="3691"/>
    <cellStyle name="Normal 12 2 3 2 3 4" xfId="3692"/>
    <cellStyle name="Normal 12 2 3 2 4" xfId="3693"/>
    <cellStyle name="Normal 12 2 3 2 4 2" xfId="3694"/>
    <cellStyle name="Normal 12 2 3 2 4 2 2" xfId="3695"/>
    <cellStyle name="Normal 12 2 3 2 4 3" xfId="3696"/>
    <cellStyle name="Normal 12 2 3 2 5" xfId="3697"/>
    <cellStyle name="Normal 12 2 3 2 5 2" xfId="3698"/>
    <cellStyle name="Normal 12 2 3 2 6" xfId="3699"/>
    <cellStyle name="Normal 12 2 3 3" xfId="3700"/>
    <cellStyle name="Normal 12 2 3 3 2" xfId="3701"/>
    <cellStyle name="Normal 12 2 3 3 2 2" xfId="3702"/>
    <cellStyle name="Normal 12 2 3 3 2 2 2" xfId="3703"/>
    <cellStyle name="Normal 12 2 3 3 2 2 2 2" xfId="3704"/>
    <cellStyle name="Normal 12 2 3 3 2 2 3" xfId="3705"/>
    <cellStyle name="Normal 12 2 3 3 2 3" xfId="3706"/>
    <cellStyle name="Normal 12 2 3 3 2 3 2" xfId="3707"/>
    <cellStyle name="Normal 12 2 3 3 2 4" xfId="3708"/>
    <cellStyle name="Normal 12 2 3 3 3" xfId="3709"/>
    <cellStyle name="Normal 12 2 3 3 3 2" xfId="3710"/>
    <cellStyle name="Normal 12 2 3 3 3 2 2" xfId="3711"/>
    <cellStyle name="Normal 12 2 3 3 3 3" xfId="3712"/>
    <cellStyle name="Normal 12 2 3 3 4" xfId="3713"/>
    <cellStyle name="Normal 12 2 3 3 4 2" xfId="3714"/>
    <cellStyle name="Normal 12 2 3 3 5" xfId="3715"/>
    <cellStyle name="Normal 12 2 3 4" xfId="3716"/>
    <cellStyle name="Normal 12 2 3 4 2" xfId="3717"/>
    <cellStyle name="Normal 12 2 3 4 2 2" xfId="3718"/>
    <cellStyle name="Normal 12 2 3 4 2 2 2" xfId="3719"/>
    <cellStyle name="Normal 12 2 3 4 2 3" xfId="3720"/>
    <cellStyle name="Normal 12 2 3 4 3" xfId="3721"/>
    <cellStyle name="Normal 12 2 3 4 3 2" xfId="3722"/>
    <cellStyle name="Normal 12 2 3 4 4" xfId="3723"/>
    <cellStyle name="Normal 12 2 3 5" xfId="3724"/>
    <cellStyle name="Normal 12 2 3 5 2" xfId="3725"/>
    <cellStyle name="Normal 12 2 3 5 2 2" xfId="3726"/>
    <cellStyle name="Normal 12 2 3 5 3" xfId="3727"/>
    <cellStyle name="Normal 12 2 3 6" xfId="3728"/>
    <cellStyle name="Normal 12 2 3 6 2" xfId="3729"/>
    <cellStyle name="Normal 12 2 3 7" xfId="3730"/>
    <cellStyle name="Normal 12 2 4" xfId="3731"/>
    <cellStyle name="Normal 12 2 4 2" xfId="3732"/>
    <cellStyle name="Normal 12 2 4 2 2" xfId="3733"/>
    <cellStyle name="Normal 12 2 4 2 2 2" xfId="3734"/>
    <cellStyle name="Normal 12 2 4 2 2 2 2" xfId="3735"/>
    <cellStyle name="Normal 12 2 4 2 2 2 2 2" xfId="3736"/>
    <cellStyle name="Normal 12 2 4 2 2 2 3" xfId="3737"/>
    <cellStyle name="Normal 12 2 4 2 2 3" xfId="3738"/>
    <cellStyle name="Normal 12 2 4 2 2 3 2" xfId="3739"/>
    <cellStyle name="Normal 12 2 4 2 2 4" xfId="3740"/>
    <cellStyle name="Normal 12 2 4 2 3" xfId="3741"/>
    <cellStyle name="Normal 12 2 4 2 3 2" xfId="3742"/>
    <cellStyle name="Normal 12 2 4 2 3 2 2" xfId="3743"/>
    <cellStyle name="Normal 12 2 4 2 3 3" xfId="3744"/>
    <cellStyle name="Normal 12 2 4 2 4" xfId="3745"/>
    <cellStyle name="Normal 12 2 4 2 4 2" xfId="3746"/>
    <cellStyle name="Normal 12 2 4 2 5" xfId="3747"/>
    <cellStyle name="Normal 12 2 4 3" xfId="3748"/>
    <cellStyle name="Normal 12 2 4 3 2" xfId="3749"/>
    <cellStyle name="Normal 12 2 4 3 2 2" xfId="3750"/>
    <cellStyle name="Normal 12 2 4 3 2 2 2" xfId="3751"/>
    <cellStyle name="Normal 12 2 4 3 2 3" xfId="3752"/>
    <cellStyle name="Normal 12 2 4 3 3" xfId="3753"/>
    <cellStyle name="Normal 12 2 4 3 3 2" xfId="3754"/>
    <cellStyle name="Normal 12 2 4 3 4" xfId="3755"/>
    <cellStyle name="Normal 12 2 4 4" xfId="3756"/>
    <cellStyle name="Normal 12 2 4 4 2" xfId="3757"/>
    <cellStyle name="Normal 12 2 4 4 2 2" xfId="3758"/>
    <cellStyle name="Normal 12 2 4 4 3" xfId="3759"/>
    <cellStyle name="Normal 12 2 4 5" xfId="3760"/>
    <cellStyle name="Normal 12 2 4 5 2" xfId="3761"/>
    <cellStyle name="Normal 12 2 4 6" xfId="3762"/>
    <cellStyle name="Normal 12 2 5" xfId="3763"/>
    <cellStyle name="Normal 12 2 5 2" xfId="3764"/>
    <cellStyle name="Normal 12 2 5 2 2" xfId="3765"/>
    <cellStyle name="Normal 12 2 5 2 2 2" xfId="3766"/>
    <cellStyle name="Normal 12 2 5 2 2 2 2" xfId="3767"/>
    <cellStyle name="Normal 12 2 5 2 2 3" xfId="3768"/>
    <cellStyle name="Normal 12 2 5 2 3" xfId="3769"/>
    <cellStyle name="Normal 12 2 5 2 3 2" xfId="3770"/>
    <cellStyle name="Normal 12 2 5 2 4" xfId="3771"/>
    <cellStyle name="Normal 12 2 5 3" xfId="3772"/>
    <cellStyle name="Normal 12 2 5 3 2" xfId="3773"/>
    <cellStyle name="Normal 12 2 5 3 2 2" xfId="3774"/>
    <cellStyle name="Normal 12 2 5 3 3" xfId="3775"/>
    <cellStyle name="Normal 12 2 5 4" xfId="3776"/>
    <cellStyle name="Normal 12 2 5 4 2" xfId="3777"/>
    <cellStyle name="Normal 12 2 5 5" xfId="3778"/>
    <cellStyle name="Normal 12 2 6" xfId="3779"/>
    <cellStyle name="Normal 12 2 6 2" xfId="3780"/>
    <cellStyle name="Normal 12 2 6 2 2" xfId="3781"/>
    <cellStyle name="Normal 12 2 6 2 2 2" xfId="3782"/>
    <cellStyle name="Normal 12 2 6 2 3" xfId="3783"/>
    <cellStyle name="Normal 12 2 6 3" xfId="3784"/>
    <cellStyle name="Normal 12 2 6 3 2" xfId="3785"/>
    <cellStyle name="Normal 12 2 6 4" xfId="3786"/>
    <cellStyle name="Normal 12 2 7" xfId="3787"/>
    <cellStyle name="Normal 12 2 7 2" xfId="3788"/>
    <cellStyle name="Normal 12 2 7 2 2" xfId="3789"/>
    <cellStyle name="Normal 12 2 7 3" xfId="3790"/>
    <cellStyle name="Normal 12 2 8" xfId="3791"/>
    <cellStyle name="Normal 12 2 8 2" xfId="3792"/>
    <cellStyle name="Normal 12 2 9" xfId="3793"/>
    <cellStyle name="Normal 12 2 9 2" xfId="3794"/>
    <cellStyle name="Normal 12 3" xfId="3795"/>
    <cellStyle name="Normal 12 3 2" xfId="3796"/>
    <cellStyle name="Normal 12 3 2 2" xfId="3797"/>
    <cellStyle name="Normal 12 3 2 2 2" xfId="3798"/>
    <cellStyle name="Normal 12 3 2 2 2 2" xfId="3799"/>
    <cellStyle name="Normal 12 3 2 2 2 2 2" xfId="3800"/>
    <cellStyle name="Normal 12 3 2 2 2 2 2 2" xfId="3801"/>
    <cellStyle name="Normal 12 3 2 2 2 2 2 2 2" xfId="3802"/>
    <cellStyle name="Normal 12 3 2 2 2 2 2 3" xfId="3803"/>
    <cellStyle name="Normal 12 3 2 2 2 2 3" xfId="3804"/>
    <cellStyle name="Normal 12 3 2 2 2 2 3 2" xfId="3805"/>
    <cellStyle name="Normal 12 3 2 2 2 2 4" xfId="3806"/>
    <cellStyle name="Normal 12 3 2 2 2 3" xfId="3807"/>
    <cellStyle name="Normal 12 3 2 2 2 3 2" xfId="3808"/>
    <cellStyle name="Normal 12 3 2 2 2 3 2 2" xfId="3809"/>
    <cellStyle name="Normal 12 3 2 2 2 3 3" xfId="3810"/>
    <cellStyle name="Normal 12 3 2 2 2 4" xfId="3811"/>
    <cellStyle name="Normal 12 3 2 2 2 4 2" xfId="3812"/>
    <cellStyle name="Normal 12 3 2 2 2 5" xfId="3813"/>
    <cellStyle name="Normal 12 3 2 2 3" xfId="3814"/>
    <cellStyle name="Normal 12 3 2 2 3 2" xfId="3815"/>
    <cellStyle name="Normal 12 3 2 2 3 2 2" xfId="3816"/>
    <cellStyle name="Normal 12 3 2 2 3 2 2 2" xfId="3817"/>
    <cellStyle name="Normal 12 3 2 2 3 2 3" xfId="3818"/>
    <cellStyle name="Normal 12 3 2 2 3 3" xfId="3819"/>
    <cellStyle name="Normal 12 3 2 2 3 3 2" xfId="3820"/>
    <cellStyle name="Normal 12 3 2 2 3 4" xfId="3821"/>
    <cellStyle name="Normal 12 3 2 2 4" xfId="3822"/>
    <cellStyle name="Normal 12 3 2 2 4 2" xfId="3823"/>
    <cellStyle name="Normal 12 3 2 2 4 2 2" xfId="3824"/>
    <cellStyle name="Normal 12 3 2 2 4 3" xfId="3825"/>
    <cellStyle name="Normal 12 3 2 2 5" xfId="3826"/>
    <cellStyle name="Normal 12 3 2 2 5 2" xfId="3827"/>
    <cellStyle name="Normal 12 3 2 2 6" xfId="3828"/>
    <cellStyle name="Normal 12 3 2 3" xfId="3829"/>
    <cellStyle name="Normal 12 3 2 3 2" xfId="3830"/>
    <cellStyle name="Normal 12 3 2 3 2 2" xfId="3831"/>
    <cellStyle name="Normal 12 3 2 3 2 2 2" xfId="3832"/>
    <cellStyle name="Normal 12 3 2 3 2 2 2 2" xfId="3833"/>
    <cellStyle name="Normal 12 3 2 3 2 2 3" xfId="3834"/>
    <cellStyle name="Normal 12 3 2 3 2 3" xfId="3835"/>
    <cellStyle name="Normal 12 3 2 3 2 3 2" xfId="3836"/>
    <cellStyle name="Normal 12 3 2 3 2 4" xfId="3837"/>
    <cellStyle name="Normal 12 3 2 3 3" xfId="3838"/>
    <cellStyle name="Normal 12 3 2 3 3 2" xfId="3839"/>
    <cellStyle name="Normal 12 3 2 3 3 2 2" xfId="3840"/>
    <cellStyle name="Normal 12 3 2 3 3 3" xfId="3841"/>
    <cellStyle name="Normal 12 3 2 3 4" xfId="3842"/>
    <cellStyle name="Normal 12 3 2 3 4 2" xfId="3843"/>
    <cellStyle name="Normal 12 3 2 3 5" xfId="3844"/>
    <cellStyle name="Normal 12 3 2 4" xfId="3845"/>
    <cellStyle name="Normal 12 3 2 4 2" xfId="3846"/>
    <cellStyle name="Normal 12 3 2 4 2 2" xfId="3847"/>
    <cellStyle name="Normal 12 3 2 4 2 2 2" xfId="3848"/>
    <cellStyle name="Normal 12 3 2 4 2 3" xfId="3849"/>
    <cellStyle name="Normal 12 3 2 4 3" xfId="3850"/>
    <cellStyle name="Normal 12 3 2 4 3 2" xfId="3851"/>
    <cellStyle name="Normal 12 3 2 4 4" xfId="3852"/>
    <cellStyle name="Normal 12 3 2 5" xfId="3853"/>
    <cellStyle name="Normal 12 3 2 5 2" xfId="3854"/>
    <cellStyle name="Normal 12 3 2 5 2 2" xfId="3855"/>
    <cellStyle name="Normal 12 3 2 5 3" xfId="3856"/>
    <cellStyle name="Normal 12 3 2 6" xfId="3857"/>
    <cellStyle name="Normal 12 3 2 6 2" xfId="3858"/>
    <cellStyle name="Normal 12 3 2 7" xfId="3859"/>
    <cellStyle name="Normal 12 3 3" xfId="3860"/>
    <cellStyle name="Normal 12 3 3 2" xfId="3861"/>
    <cellStyle name="Normal 12 3 3 2 2" xfId="3862"/>
    <cellStyle name="Normal 12 3 3 2 2 2" xfId="3863"/>
    <cellStyle name="Normal 12 3 3 2 2 2 2" xfId="3864"/>
    <cellStyle name="Normal 12 3 3 2 2 2 2 2" xfId="3865"/>
    <cellStyle name="Normal 12 3 3 2 2 2 3" xfId="3866"/>
    <cellStyle name="Normal 12 3 3 2 2 3" xfId="3867"/>
    <cellStyle name="Normal 12 3 3 2 2 3 2" xfId="3868"/>
    <cellStyle name="Normal 12 3 3 2 2 4" xfId="3869"/>
    <cellStyle name="Normal 12 3 3 2 3" xfId="3870"/>
    <cellStyle name="Normal 12 3 3 2 3 2" xfId="3871"/>
    <cellStyle name="Normal 12 3 3 2 3 2 2" xfId="3872"/>
    <cellStyle name="Normal 12 3 3 2 3 3" xfId="3873"/>
    <cellStyle name="Normal 12 3 3 2 4" xfId="3874"/>
    <cellStyle name="Normal 12 3 3 2 4 2" xfId="3875"/>
    <cellStyle name="Normal 12 3 3 2 5" xfId="3876"/>
    <cellStyle name="Normal 12 3 3 3" xfId="3877"/>
    <cellStyle name="Normal 12 3 3 3 2" xfId="3878"/>
    <cellStyle name="Normal 12 3 3 3 2 2" xfId="3879"/>
    <cellStyle name="Normal 12 3 3 3 2 2 2" xfId="3880"/>
    <cellStyle name="Normal 12 3 3 3 2 3" xfId="3881"/>
    <cellStyle name="Normal 12 3 3 3 3" xfId="3882"/>
    <cellStyle name="Normal 12 3 3 3 3 2" xfId="3883"/>
    <cellStyle name="Normal 12 3 3 3 4" xfId="3884"/>
    <cellStyle name="Normal 12 3 3 4" xfId="3885"/>
    <cellStyle name="Normal 12 3 3 4 2" xfId="3886"/>
    <cellStyle name="Normal 12 3 3 4 2 2" xfId="3887"/>
    <cellStyle name="Normal 12 3 3 4 3" xfId="3888"/>
    <cellStyle name="Normal 12 3 3 5" xfId="3889"/>
    <cellStyle name="Normal 12 3 3 5 2" xfId="3890"/>
    <cellStyle name="Normal 12 3 3 6" xfId="3891"/>
    <cellStyle name="Normal 12 3 4" xfId="3892"/>
    <cellStyle name="Normal 12 3 4 2" xfId="3893"/>
    <cellStyle name="Normal 12 3 4 2 2" xfId="3894"/>
    <cellStyle name="Normal 12 3 4 2 2 2" xfId="3895"/>
    <cellStyle name="Normal 12 3 4 2 2 2 2" xfId="3896"/>
    <cellStyle name="Normal 12 3 4 2 2 3" xfId="3897"/>
    <cellStyle name="Normal 12 3 4 2 3" xfId="3898"/>
    <cellStyle name="Normal 12 3 4 2 3 2" xfId="3899"/>
    <cellStyle name="Normal 12 3 4 2 4" xfId="3900"/>
    <cellStyle name="Normal 12 3 4 3" xfId="3901"/>
    <cellStyle name="Normal 12 3 4 3 2" xfId="3902"/>
    <cellStyle name="Normal 12 3 4 3 2 2" xfId="3903"/>
    <cellStyle name="Normal 12 3 4 3 3" xfId="3904"/>
    <cellStyle name="Normal 12 3 4 4" xfId="3905"/>
    <cellStyle name="Normal 12 3 4 4 2" xfId="3906"/>
    <cellStyle name="Normal 12 3 4 5" xfId="3907"/>
    <cellStyle name="Normal 12 3 5" xfId="3908"/>
    <cellStyle name="Normal 12 3 5 2" xfId="3909"/>
    <cellStyle name="Normal 12 3 5 2 2" xfId="3910"/>
    <cellStyle name="Normal 12 3 5 2 2 2" xfId="3911"/>
    <cellStyle name="Normal 12 3 5 2 3" xfId="3912"/>
    <cellStyle name="Normal 12 3 5 3" xfId="3913"/>
    <cellStyle name="Normal 12 3 5 3 2" xfId="3914"/>
    <cellStyle name="Normal 12 3 5 4" xfId="3915"/>
    <cellStyle name="Normal 12 3 6" xfId="3916"/>
    <cellStyle name="Normal 12 3 6 2" xfId="3917"/>
    <cellStyle name="Normal 12 3 6 2 2" xfId="3918"/>
    <cellStyle name="Normal 12 3 6 3" xfId="3919"/>
    <cellStyle name="Normal 12 3 7" xfId="3920"/>
    <cellStyle name="Normal 12 3 7 2" xfId="3921"/>
    <cellStyle name="Normal 12 3 8" xfId="3922"/>
    <cellStyle name="Normal 12 3 9" xfId="9738"/>
    <cellStyle name="Normal 12 4" xfId="3923"/>
    <cellStyle name="Normal 12 4 2" xfId="3924"/>
    <cellStyle name="Normal 12 4 2 2" xfId="3925"/>
    <cellStyle name="Normal 12 4 2 2 2" xfId="3926"/>
    <cellStyle name="Normal 12 4 2 2 2 2" xfId="3927"/>
    <cellStyle name="Normal 12 4 2 2 2 2 2" xfId="3928"/>
    <cellStyle name="Normal 12 4 2 2 2 2 2 2" xfId="3929"/>
    <cellStyle name="Normal 12 4 2 2 2 2 3" xfId="3930"/>
    <cellStyle name="Normal 12 4 2 2 2 3" xfId="3931"/>
    <cellStyle name="Normal 12 4 2 2 2 3 2" xfId="3932"/>
    <cellStyle name="Normal 12 4 2 2 2 4" xfId="3933"/>
    <cellStyle name="Normal 12 4 2 2 3" xfId="3934"/>
    <cellStyle name="Normal 12 4 2 2 3 2" xfId="3935"/>
    <cellStyle name="Normal 12 4 2 2 3 2 2" xfId="3936"/>
    <cellStyle name="Normal 12 4 2 2 3 3" xfId="3937"/>
    <cellStyle name="Normal 12 4 2 2 4" xfId="3938"/>
    <cellStyle name="Normal 12 4 2 2 4 2" xfId="3939"/>
    <cellStyle name="Normal 12 4 2 2 5" xfId="3940"/>
    <cellStyle name="Normal 12 4 2 3" xfId="3941"/>
    <cellStyle name="Normal 12 4 2 3 2" xfId="3942"/>
    <cellStyle name="Normal 12 4 2 3 2 2" xfId="3943"/>
    <cellStyle name="Normal 12 4 2 3 2 2 2" xfId="3944"/>
    <cellStyle name="Normal 12 4 2 3 2 3" xfId="3945"/>
    <cellStyle name="Normal 12 4 2 3 3" xfId="3946"/>
    <cellStyle name="Normal 12 4 2 3 3 2" xfId="3947"/>
    <cellStyle name="Normal 12 4 2 3 4" xfId="3948"/>
    <cellStyle name="Normal 12 4 2 4" xfId="3949"/>
    <cellStyle name="Normal 12 4 2 4 2" xfId="3950"/>
    <cellStyle name="Normal 12 4 2 4 2 2" xfId="3951"/>
    <cellStyle name="Normal 12 4 2 4 3" xfId="3952"/>
    <cellStyle name="Normal 12 4 2 5" xfId="3953"/>
    <cellStyle name="Normal 12 4 2 5 2" xfId="3954"/>
    <cellStyle name="Normal 12 4 2 6" xfId="3955"/>
    <cellStyle name="Normal 12 4 3" xfId="3956"/>
    <cellStyle name="Normal 12 4 3 2" xfId="3957"/>
    <cellStyle name="Normal 12 4 3 2 2" xfId="3958"/>
    <cellStyle name="Normal 12 4 3 2 2 2" xfId="3959"/>
    <cellStyle name="Normal 12 4 3 2 2 2 2" xfId="3960"/>
    <cellStyle name="Normal 12 4 3 2 2 3" xfId="3961"/>
    <cellStyle name="Normal 12 4 3 2 3" xfId="3962"/>
    <cellStyle name="Normal 12 4 3 2 3 2" xfId="3963"/>
    <cellStyle name="Normal 12 4 3 2 4" xfId="3964"/>
    <cellStyle name="Normal 12 4 3 3" xfId="3965"/>
    <cellStyle name="Normal 12 4 3 3 2" xfId="3966"/>
    <cellStyle name="Normal 12 4 3 3 2 2" xfId="3967"/>
    <cellStyle name="Normal 12 4 3 3 3" xfId="3968"/>
    <cellStyle name="Normal 12 4 3 4" xfId="3969"/>
    <cellStyle name="Normal 12 4 3 4 2" xfId="3970"/>
    <cellStyle name="Normal 12 4 3 5" xfId="3971"/>
    <cellStyle name="Normal 12 4 4" xfId="3972"/>
    <cellStyle name="Normal 12 4 4 2" xfId="3973"/>
    <cellStyle name="Normal 12 4 4 2 2" xfId="3974"/>
    <cellStyle name="Normal 12 4 4 2 2 2" xfId="3975"/>
    <cellStyle name="Normal 12 4 4 2 3" xfId="3976"/>
    <cellStyle name="Normal 12 4 4 3" xfId="3977"/>
    <cellStyle name="Normal 12 4 4 3 2" xfId="3978"/>
    <cellStyle name="Normal 12 4 4 4" xfId="3979"/>
    <cellStyle name="Normal 12 4 5" xfId="3980"/>
    <cellStyle name="Normal 12 4 5 2" xfId="3981"/>
    <cellStyle name="Normal 12 4 5 2 2" xfId="3982"/>
    <cellStyle name="Normal 12 4 5 3" xfId="3983"/>
    <cellStyle name="Normal 12 4 6" xfId="3984"/>
    <cellStyle name="Normal 12 4 6 2" xfId="3985"/>
    <cellStyle name="Normal 12 4 7" xfId="3986"/>
    <cellStyle name="Normal 12 5" xfId="3987"/>
    <cellStyle name="Normal 12 5 2" xfId="3988"/>
    <cellStyle name="Normal 12 5 2 2" xfId="3989"/>
    <cellStyle name="Normal 12 5 2 2 2" xfId="3990"/>
    <cellStyle name="Normal 12 5 2 2 2 2" xfId="3991"/>
    <cellStyle name="Normal 12 5 2 2 2 2 2" xfId="3992"/>
    <cellStyle name="Normal 12 5 2 2 2 3" xfId="3993"/>
    <cellStyle name="Normal 12 5 2 2 3" xfId="3994"/>
    <cellStyle name="Normal 12 5 2 2 3 2" xfId="3995"/>
    <cellStyle name="Normal 12 5 2 2 4" xfId="3996"/>
    <cellStyle name="Normal 12 5 2 3" xfId="3997"/>
    <cellStyle name="Normal 12 5 2 3 2" xfId="3998"/>
    <cellStyle name="Normal 12 5 2 3 2 2" xfId="3999"/>
    <cellStyle name="Normal 12 5 2 3 3" xfId="4000"/>
    <cellStyle name="Normal 12 5 2 4" xfId="4001"/>
    <cellStyle name="Normal 12 5 2 4 2" xfId="4002"/>
    <cellStyle name="Normal 12 5 2 5" xfId="4003"/>
    <cellStyle name="Normal 12 5 3" xfId="4004"/>
    <cellStyle name="Normal 12 5 3 2" xfId="4005"/>
    <cellStyle name="Normal 12 5 3 2 2" xfId="4006"/>
    <cellStyle name="Normal 12 5 3 2 2 2" xfId="4007"/>
    <cellStyle name="Normal 12 5 3 2 3" xfId="4008"/>
    <cellStyle name="Normal 12 5 3 3" xfId="4009"/>
    <cellStyle name="Normal 12 5 3 3 2" xfId="4010"/>
    <cellStyle name="Normal 12 5 3 4" xfId="4011"/>
    <cellStyle name="Normal 12 5 4" xfId="4012"/>
    <cellStyle name="Normal 12 5 4 2" xfId="4013"/>
    <cellStyle name="Normal 12 5 4 2 2" xfId="4014"/>
    <cellStyle name="Normal 12 5 4 3" xfId="4015"/>
    <cellStyle name="Normal 12 5 5" xfId="4016"/>
    <cellStyle name="Normal 12 5 5 2" xfId="4017"/>
    <cellStyle name="Normal 12 5 6" xfId="4018"/>
    <cellStyle name="Normal 12 6" xfId="4019"/>
    <cellStyle name="Normal 12 6 2" xfId="4020"/>
    <cellStyle name="Normal 12 6 2 2" xfId="4021"/>
    <cellStyle name="Normal 12 6 2 2 2" xfId="4022"/>
    <cellStyle name="Normal 12 6 2 2 2 2" xfId="4023"/>
    <cellStyle name="Normal 12 6 2 2 3" xfId="4024"/>
    <cellStyle name="Normal 12 6 2 3" xfId="4025"/>
    <cellStyle name="Normal 12 6 2 3 2" xfId="4026"/>
    <cellStyle name="Normal 12 6 2 4" xfId="4027"/>
    <cellStyle name="Normal 12 6 3" xfId="4028"/>
    <cellStyle name="Normal 12 6 3 2" xfId="4029"/>
    <cellStyle name="Normal 12 6 3 2 2" xfId="4030"/>
    <cellStyle name="Normal 12 6 3 3" xfId="4031"/>
    <cellStyle name="Normal 12 6 4" xfId="4032"/>
    <cellStyle name="Normal 12 6 4 2" xfId="4033"/>
    <cellStyle name="Normal 12 6 5" xfId="4034"/>
    <cellStyle name="Normal 12 7" xfId="4035"/>
    <cellStyle name="Normal 12 7 2" xfId="4036"/>
    <cellStyle name="Normal 12 7 2 2" xfId="4037"/>
    <cellStyle name="Normal 12 7 2 2 2" xfId="4038"/>
    <cellStyle name="Normal 12 7 2 3" xfId="4039"/>
    <cellStyle name="Normal 12 7 3" xfId="4040"/>
    <cellStyle name="Normal 12 7 3 2" xfId="4041"/>
    <cellStyle name="Normal 12 7 4" xfId="4042"/>
    <cellStyle name="Normal 12 8" xfId="4043"/>
    <cellStyle name="Normal 12 8 2" xfId="4044"/>
    <cellStyle name="Normal 12 8 2 2" xfId="4045"/>
    <cellStyle name="Normal 12 8 3" xfId="4046"/>
    <cellStyle name="Normal 12 9" xfId="4047"/>
    <cellStyle name="Normal 12 9 2" xfId="4048"/>
    <cellStyle name="Normal 120" xfId="4049"/>
    <cellStyle name="Normal 120 2" xfId="4050"/>
    <cellStyle name="Normal 120 3" xfId="4051"/>
    <cellStyle name="Normal 120 4" xfId="4052"/>
    <cellStyle name="Normal 120 5" xfId="4053"/>
    <cellStyle name="Normal 121" xfId="4054"/>
    <cellStyle name="Normal 121 2" xfId="4055"/>
    <cellStyle name="Normal 121 3" xfId="4056"/>
    <cellStyle name="Normal 121 4" xfId="4057"/>
    <cellStyle name="Normal 121 5" xfId="4058"/>
    <cellStyle name="Normal 122" xfId="4059"/>
    <cellStyle name="Normal 122 2" xfId="4060"/>
    <cellStyle name="Normal 122 3" xfId="4061"/>
    <cellStyle name="Normal 122 4" xfId="4062"/>
    <cellStyle name="Normal 122 5" xfId="4063"/>
    <cellStyle name="Normal 123" xfId="4064"/>
    <cellStyle name="Normal 123 2" xfId="4065"/>
    <cellStyle name="Normal 123 3" xfId="4066"/>
    <cellStyle name="Normal 123 4" xfId="4067"/>
    <cellStyle name="Normal 123 5" xfId="4068"/>
    <cellStyle name="Normal 124" xfId="4069"/>
    <cellStyle name="Normal 124 2" xfId="4070"/>
    <cellStyle name="Normal 124 3" xfId="4071"/>
    <cellStyle name="Normal 124 4" xfId="4072"/>
    <cellStyle name="Normal 124 5" xfId="4073"/>
    <cellStyle name="Normal 125" xfId="4074"/>
    <cellStyle name="Normal 125 2" xfId="4075"/>
    <cellStyle name="Normal 125 3" xfId="4076"/>
    <cellStyle name="Normal 125 4" xfId="4077"/>
    <cellStyle name="Normal 125 5" xfId="4078"/>
    <cellStyle name="Normal 126" xfId="4079"/>
    <cellStyle name="Normal 126 2" xfId="4080"/>
    <cellStyle name="Normal 126 3" xfId="4081"/>
    <cellStyle name="Normal 126 4" xfId="4082"/>
    <cellStyle name="Normal 126 5" xfId="4083"/>
    <cellStyle name="Normal 127" xfId="4084"/>
    <cellStyle name="Normal 127 2" xfId="4085"/>
    <cellStyle name="Normal 127 3" xfId="4086"/>
    <cellStyle name="Normal 127 4" xfId="4087"/>
    <cellStyle name="Normal 127 5" xfId="4088"/>
    <cellStyle name="Normal 128" xfId="4089"/>
    <cellStyle name="Normal 128 2" xfId="4090"/>
    <cellStyle name="Normal 128 3" xfId="4091"/>
    <cellStyle name="Normal 128 4" xfId="4092"/>
    <cellStyle name="Normal 128 5" xfId="4093"/>
    <cellStyle name="Normal 129" xfId="4094"/>
    <cellStyle name="Normal 129 2" xfId="4095"/>
    <cellStyle name="Normal 129 3" xfId="4096"/>
    <cellStyle name="Normal 129 4" xfId="4097"/>
    <cellStyle name="Normal 129 5" xfId="4098"/>
    <cellStyle name="Normal 13" xfId="148"/>
    <cellStyle name="Normal 13 2" xfId="4099"/>
    <cellStyle name="Normal 13 2 2" xfId="4100"/>
    <cellStyle name="Normal 13 2 2 2" xfId="4101"/>
    <cellStyle name="Normal 13 2 2 2 2" xfId="4102"/>
    <cellStyle name="Normal 13 2 2 3" xfId="4103"/>
    <cellStyle name="Normal 13 2 3" xfId="4104"/>
    <cellStyle name="Normal 13 2 3 2" xfId="4105"/>
    <cellStyle name="Normal 13 2 4" xfId="4106"/>
    <cellStyle name="Normal 13 2 5" xfId="9740"/>
    <cellStyle name="Normal 13 3" xfId="4107"/>
    <cellStyle name="Normal 13 3 2" xfId="4108"/>
    <cellStyle name="Normal 13 3 2 2" xfId="4109"/>
    <cellStyle name="Normal 13 3 3" xfId="4110"/>
    <cellStyle name="Normal 13 4" xfId="4111"/>
    <cellStyle name="Normal 13 4 2" xfId="4112"/>
    <cellStyle name="Normal 13 5" xfId="4113"/>
    <cellStyle name="Normal 13 6" xfId="4114"/>
    <cellStyle name="Normal 13 7" xfId="4115"/>
    <cellStyle name="Normal 13 8" xfId="9739"/>
    <cellStyle name="Normal 130" xfId="4116"/>
    <cellStyle name="Normal 130 2" xfId="4117"/>
    <cellStyle name="Normal 130 3" xfId="4118"/>
    <cellStyle name="Normal 130 4" xfId="4119"/>
    <cellStyle name="Normal 130 5" xfId="4120"/>
    <cellStyle name="Normal 131" xfId="4121"/>
    <cellStyle name="Normal 131 2" xfId="4122"/>
    <cellStyle name="Normal 131 3" xfId="4123"/>
    <cellStyle name="Normal 131 4" xfId="4124"/>
    <cellStyle name="Normal 131 5" xfId="4125"/>
    <cellStyle name="Normal 132" xfId="4126"/>
    <cellStyle name="Normal 132 2" xfId="4127"/>
    <cellStyle name="Normal 132 3" xfId="4128"/>
    <cellStyle name="Normal 132 4" xfId="4129"/>
    <cellStyle name="Normal 132 5" xfId="4130"/>
    <cellStyle name="Normal 133" xfId="4131"/>
    <cellStyle name="Normal 133 2" xfId="4132"/>
    <cellStyle name="Normal 133 3" xfId="4133"/>
    <cellStyle name="Normal 133 4" xfId="4134"/>
    <cellStyle name="Normal 133 5" xfId="4135"/>
    <cellStyle name="Normal 134" xfId="4136"/>
    <cellStyle name="Normal 134 2" xfId="4137"/>
    <cellStyle name="Normal 134 3" xfId="4138"/>
    <cellStyle name="Normal 134 4" xfId="4139"/>
    <cellStyle name="Normal 134 5" xfId="4140"/>
    <cellStyle name="Normal 135" xfId="4141"/>
    <cellStyle name="Normal 135 2" xfId="4142"/>
    <cellStyle name="Normal 135 3" xfId="4143"/>
    <cellStyle name="Normal 135 4" xfId="4144"/>
    <cellStyle name="Normal 135 5" xfId="4145"/>
    <cellStyle name="Normal 136" xfId="4146"/>
    <cellStyle name="Normal 136 2" xfId="4147"/>
    <cellStyle name="Normal 136 3" xfId="4148"/>
    <cellStyle name="Normal 136 4" xfId="4149"/>
    <cellStyle name="Normal 136 5" xfId="4150"/>
    <cellStyle name="Normal 137" xfId="4151"/>
    <cellStyle name="Normal 137 2" xfId="4152"/>
    <cellStyle name="Normal 137 3" xfId="4153"/>
    <cellStyle name="Normal 137 4" xfId="4154"/>
    <cellStyle name="Normal 137 5" xfId="4155"/>
    <cellStyle name="Normal 138" xfId="4156"/>
    <cellStyle name="Normal 138 2" xfId="4157"/>
    <cellStyle name="Normal 138 3" xfId="4158"/>
    <cellStyle name="Normal 138 4" xfId="4159"/>
    <cellStyle name="Normal 138 5" xfId="4160"/>
    <cellStyle name="Normal 139" xfId="4161"/>
    <cellStyle name="Normal 139 2" xfId="4162"/>
    <cellStyle name="Normal 139 3" xfId="4163"/>
    <cellStyle name="Normal 139 4" xfId="4164"/>
    <cellStyle name="Normal 139 5" xfId="4165"/>
    <cellStyle name="Normal 14" xfId="64"/>
    <cellStyle name="Normal 14 2" xfId="4166"/>
    <cellStyle name="Normal 14 2 2" xfId="4167"/>
    <cellStyle name="Normal 14 2 2 2" xfId="4168"/>
    <cellStyle name="Normal 14 2 2 2 2" xfId="4169"/>
    <cellStyle name="Normal 14 2 2 3" xfId="4170"/>
    <cellStyle name="Normal 14 2 2 4" xfId="9743"/>
    <cellStyle name="Normal 14 2 3" xfId="4171"/>
    <cellStyle name="Normal 14 2 3 2" xfId="4172"/>
    <cellStyle name="Normal 14 2 4" xfId="4173"/>
    <cellStyle name="Normal 14 2 4 2" xfId="4174"/>
    <cellStyle name="Normal 14 2 5" xfId="4175"/>
    <cellStyle name="Normal 14 2 6" xfId="9742"/>
    <cellStyle name="Normal 14 3" xfId="4176"/>
    <cellStyle name="Normal 14 3 2" xfId="4177"/>
    <cellStyle name="Normal 14 3 2 2" xfId="4178"/>
    <cellStyle name="Normal 14 3 3" xfId="4179"/>
    <cellStyle name="Normal 14 3 4" xfId="9990"/>
    <cellStyle name="Normal 14 4" xfId="4180"/>
    <cellStyle name="Normal 14 4 2" xfId="4181"/>
    <cellStyle name="Normal 14 5" xfId="4182"/>
    <cellStyle name="Normal 14 5 2" xfId="4183"/>
    <cellStyle name="Normal 14 6" xfId="4184"/>
    <cellStyle name="Normal 14 7" xfId="4185"/>
    <cellStyle name="Normal 14 8" xfId="264"/>
    <cellStyle name="Normal 14 9" xfId="9741"/>
    <cellStyle name="Normal 140" xfId="4186"/>
    <cellStyle name="Normal 140 2" xfId="4187"/>
    <cellStyle name="Normal 140 3" xfId="4188"/>
    <cellStyle name="Normal 140 4" xfId="4189"/>
    <cellStyle name="Normal 140 5" xfId="4190"/>
    <cellStyle name="Normal 141" xfId="4191"/>
    <cellStyle name="Normal 141 2" xfId="4192"/>
    <cellStyle name="Normal 141 3" xfId="4193"/>
    <cellStyle name="Normal 141 4" xfId="4194"/>
    <cellStyle name="Normal 141 5" xfId="4195"/>
    <cellStyle name="Normal 142" xfId="4196"/>
    <cellStyle name="Normal 142 2" xfId="4197"/>
    <cellStyle name="Normal 142 3" xfId="4198"/>
    <cellStyle name="Normal 142 4" xfId="4199"/>
    <cellStyle name="Normal 142 5" xfId="4200"/>
    <cellStyle name="Normal 143" xfId="4201"/>
    <cellStyle name="Normal 143 2" xfId="4202"/>
    <cellStyle name="Normal 143 3" xfId="4203"/>
    <cellStyle name="Normal 143 4" xfId="4204"/>
    <cellStyle name="Normal 143 5" xfId="4205"/>
    <cellStyle name="Normal 144" xfId="4206"/>
    <cellStyle name="Normal 144 2" xfId="4207"/>
    <cellStyle name="Normal 145" xfId="4208"/>
    <cellStyle name="Normal 145 2" xfId="4209"/>
    <cellStyle name="Normal 146" xfId="4210"/>
    <cellStyle name="Normal 146 2" xfId="4211"/>
    <cellStyle name="Normal 147" xfId="4212"/>
    <cellStyle name="Normal 147 2" xfId="4213"/>
    <cellStyle name="Normal 148" xfId="4214"/>
    <cellStyle name="Normal 148 2" xfId="4215"/>
    <cellStyle name="Normal 148 3" xfId="4216"/>
    <cellStyle name="Normal 148 4" xfId="4217"/>
    <cellStyle name="Normal 148 5" xfId="4218"/>
    <cellStyle name="Normal 149" xfId="4219"/>
    <cellStyle name="Normal 149 2" xfId="4220"/>
    <cellStyle name="Normal 149 3" xfId="4221"/>
    <cellStyle name="Normal 149 4" xfId="4222"/>
    <cellStyle name="Normal 149 5" xfId="4223"/>
    <cellStyle name="Normal 15" xfId="149"/>
    <cellStyle name="Normal 15 2" xfId="4224"/>
    <cellStyle name="Normal 15 2 2" xfId="4225"/>
    <cellStyle name="Normal 15 2 3" xfId="4226"/>
    <cellStyle name="Normal 15 2 4" xfId="4227"/>
    <cellStyle name="Normal 15 2 5" xfId="4228"/>
    <cellStyle name="Normal 15 2 6" xfId="4229"/>
    <cellStyle name="Normal 15 3" xfId="4230"/>
    <cellStyle name="Normal 15 3 2" xfId="4231"/>
    <cellStyle name="Normal 15 3 3" xfId="4232"/>
    <cellStyle name="Normal 15 4" xfId="4233"/>
    <cellStyle name="Normal 15 4 2" xfId="9746"/>
    <cellStyle name="Normal 15 4 3" xfId="9745"/>
    <cellStyle name="Normal 15 5" xfId="4234"/>
    <cellStyle name="Normal 15 6" xfId="4235"/>
    <cellStyle name="Normal 15 7" xfId="4236"/>
    <cellStyle name="Normal 15 8" xfId="265"/>
    <cellStyle name="Normal 15 9" xfId="9744"/>
    <cellStyle name="Normal 150" xfId="4237"/>
    <cellStyle name="Normal 150 2" xfId="4238"/>
    <cellStyle name="Normal 150 3" xfId="4239"/>
    <cellStyle name="Normal 150 4" xfId="4240"/>
    <cellStyle name="Normal 150 5" xfId="4241"/>
    <cellStyle name="Normal 151" xfId="4242"/>
    <cellStyle name="Normal 151 2" xfId="4243"/>
    <cellStyle name="Normal 151 3" xfId="4244"/>
    <cellStyle name="Normal 151 4" xfId="4245"/>
    <cellStyle name="Normal 151 5" xfId="4246"/>
    <cellStyle name="Normal 152" xfId="4247"/>
    <cellStyle name="Normal 152 2" xfId="4248"/>
    <cellStyle name="Normal 152 3" xfId="4249"/>
    <cellStyle name="Normal 152 4" xfId="4250"/>
    <cellStyle name="Normal 152 5" xfId="4251"/>
    <cellStyle name="Normal 153" xfId="4252"/>
    <cellStyle name="Normal 153 2" xfId="4253"/>
    <cellStyle name="Normal 153 3" xfId="4254"/>
    <cellStyle name="Normal 153 4" xfId="4255"/>
    <cellStyle name="Normal 153 5" xfId="4256"/>
    <cellStyle name="Normal 154" xfId="4257"/>
    <cellStyle name="Normal 154 2" xfId="4258"/>
    <cellStyle name="Normal 154 3" xfId="4259"/>
    <cellStyle name="Normal 154 4" xfId="4260"/>
    <cellStyle name="Normal 154 5" xfId="4261"/>
    <cellStyle name="Normal 155" xfId="4262"/>
    <cellStyle name="Normal 155 2" xfId="4263"/>
    <cellStyle name="Normal 155 3" xfId="4264"/>
    <cellStyle name="Normal 155 4" xfId="4265"/>
    <cellStyle name="Normal 155 5" xfId="4266"/>
    <cellStyle name="Normal 156" xfId="4267"/>
    <cellStyle name="Normal 156 2" xfId="4268"/>
    <cellStyle name="Normal 156 3" xfId="4269"/>
    <cellStyle name="Normal 156 4" xfId="4270"/>
    <cellStyle name="Normal 156 5" xfId="4271"/>
    <cellStyle name="Normal 157" xfId="4272"/>
    <cellStyle name="Normal 157 2" xfId="4273"/>
    <cellStyle name="Normal 157 3" xfId="4274"/>
    <cellStyle name="Normal 157 4" xfId="4275"/>
    <cellStyle name="Normal 157 5" xfId="4276"/>
    <cellStyle name="Normal 158" xfId="4277"/>
    <cellStyle name="Normal 158 2" xfId="4278"/>
    <cellStyle name="Normal 158 3" xfId="4279"/>
    <cellStyle name="Normal 158 4" xfId="4280"/>
    <cellStyle name="Normal 158 5" xfId="4281"/>
    <cellStyle name="Normal 159" xfId="4282"/>
    <cellStyle name="Normal 159 2" xfId="4283"/>
    <cellStyle name="Normal 159 3" xfId="4284"/>
    <cellStyle name="Normal 159 4" xfId="4285"/>
    <cellStyle name="Normal 159 5" xfId="4286"/>
    <cellStyle name="Normal 16" xfId="150"/>
    <cellStyle name="Normal 16 10" xfId="9747"/>
    <cellStyle name="Normal 16 2" xfId="4287"/>
    <cellStyle name="Normal 16 2 2" xfId="4288"/>
    <cellStyle name="Normal 16 2 2 2" xfId="4289"/>
    <cellStyle name="Normal 16 2 2 2 2" xfId="9750"/>
    <cellStyle name="Normal 16 2 2 3" xfId="9749"/>
    <cellStyle name="Normal 16 2 3" xfId="4290"/>
    <cellStyle name="Normal 16 2 4" xfId="9748"/>
    <cellStyle name="Normal 16 3" xfId="4291"/>
    <cellStyle name="Normal 16 3 2" xfId="4292"/>
    <cellStyle name="Normal 16 4" xfId="4293"/>
    <cellStyle name="Normal 16 4 2" xfId="4294"/>
    <cellStyle name="Normal 16 5" xfId="4295"/>
    <cellStyle name="Normal 16 6" xfId="4296"/>
    <cellStyle name="Normal 16 7" xfId="4297"/>
    <cellStyle name="Normal 16 8" xfId="4298"/>
    <cellStyle name="Normal 16 9" xfId="266"/>
    <cellStyle name="Normal 160" xfId="4299"/>
    <cellStyle name="Normal 160 2" xfId="4300"/>
    <cellStyle name="Normal 160 3" xfId="4301"/>
    <cellStyle name="Normal 161" xfId="4302"/>
    <cellStyle name="Normal 161 2" xfId="4303"/>
    <cellStyle name="Normal 161 3" xfId="4304"/>
    <cellStyle name="Normal 162" xfId="4305"/>
    <cellStyle name="Normal 162 2" xfId="4306"/>
    <cellStyle name="Normal 162 2 2" xfId="4307"/>
    <cellStyle name="Normal 162 3" xfId="4308"/>
    <cellStyle name="Normal 163" xfId="4309"/>
    <cellStyle name="Normal 163 2" xfId="4310"/>
    <cellStyle name="Normal 163 3" xfId="4311"/>
    <cellStyle name="Normal 163 4" xfId="4312"/>
    <cellStyle name="Normal 163 5" xfId="4313"/>
    <cellStyle name="Normal 164" xfId="4314"/>
    <cellStyle name="Normal 164 2" xfId="4315"/>
    <cellStyle name="Normal 164 3" xfId="4316"/>
    <cellStyle name="Normal 164 4" xfId="4317"/>
    <cellStyle name="Normal 164 5" xfId="4318"/>
    <cellStyle name="Normal 165" xfId="4319"/>
    <cellStyle name="Normal 165 2" xfId="4320"/>
    <cellStyle name="Normal 165 3" xfId="4321"/>
    <cellStyle name="Normal 165 4" xfId="4322"/>
    <cellStyle name="Normal 165 5" xfId="4323"/>
    <cellStyle name="Normal 166" xfId="4324"/>
    <cellStyle name="Normal 166 2" xfId="4325"/>
    <cellStyle name="Normal 166 3" xfId="4326"/>
    <cellStyle name="Normal 166 4" xfId="4327"/>
    <cellStyle name="Normal 166 5" xfId="4328"/>
    <cellStyle name="Normal 167" xfId="4329"/>
    <cellStyle name="Normal 167 2" xfId="4330"/>
    <cellStyle name="Normal 167 3" xfId="4331"/>
    <cellStyle name="Normal 167 4" xfId="4332"/>
    <cellStyle name="Normal 167 5" xfId="4333"/>
    <cellStyle name="Normal 168" xfId="4334"/>
    <cellStyle name="Normal 168 2" xfId="4335"/>
    <cellStyle name="Normal 168 3" xfId="4336"/>
    <cellStyle name="Normal 168 4" xfId="4337"/>
    <cellStyle name="Normal 168 5" xfId="4338"/>
    <cellStyle name="Normal 169" xfId="4339"/>
    <cellStyle name="Normal 169 2" xfId="4340"/>
    <cellStyle name="Normal 169 3" xfId="4341"/>
    <cellStyle name="Normal 169 4" xfId="4342"/>
    <cellStyle name="Normal 169 5" xfId="4343"/>
    <cellStyle name="Normal 17" xfId="151"/>
    <cellStyle name="Normal 17 10" xfId="9751"/>
    <cellStyle name="Normal 17 2" xfId="4344"/>
    <cellStyle name="Normal 17 2 2" xfId="4345"/>
    <cellStyle name="Normal 17 2 3" xfId="9752"/>
    <cellStyle name="Normal 17 3" xfId="4346"/>
    <cellStyle name="Normal 17 3 2" xfId="4347"/>
    <cellStyle name="Normal 17 4" xfId="4348"/>
    <cellStyle name="Normal 17 4 2" xfId="4349"/>
    <cellStyle name="Normal 17 4 3" xfId="4350"/>
    <cellStyle name="Normal 17 5" xfId="4351"/>
    <cellStyle name="Normal 17 6" xfId="4352"/>
    <cellStyle name="Normal 17 7" xfId="4353"/>
    <cellStyle name="Normal 17 8" xfId="4354"/>
    <cellStyle name="Normal 17 9" xfId="267"/>
    <cellStyle name="Normal 170" xfId="4355"/>
    <cellStyle name="Normal 170 2" xfId="4356"/>
    <cellStyle name="Normal 170 3" xfId="4357"/>
    <cellStyle name="Normal 170 4" xfId="4358"/>
    <cellStyle name="Normal 170 5" xfId="4359"/>
    <cellStyle name="Normal 171" xfId="4360"/>
    <cellStyle name="Normal 171 2" xfId="4361"/>
    <cellStyle name="Normal 171 3" xfId="4362"/>
    <cellStyle name="Normal 171 4" xfId="4363"/>
    <cellStyle name="Normal 171 5" xfId="4364"/>
    <cellStyle name="Normal 172" xfId="4365"/>
    <cellStyle name="Normal 172 2" xfId="4366"/>
    <cellStyle name="Normal 172 3" xfId="4367"/>
    <cellStyle name="Normal 172 4" xfId="4368"/>
    <cellStyle name="Normal 172 5" xfId="4369"/>
    <cellStyle name="Normal 173" xfId="4370"/>
    <cellStyle name="Normal 173 2" xfId="4371"/>
    <cellStyle name="Normal 173 3" xfId="4372"/>
    <cellStyle name="Normal 173 4" xfId="4373"/>
    <cellStyle name="Normal 173 5" xfId="4374"/>
    <cellStyle name="Normal 174" xfId="4375"/>
    <cellStyle name="Normal 174 2" xfId="4376"/>
    <cellStyle name="Normal 174 3" xfId="4377"/>
    <cellStyle name="Normal 174 4" xfId="4378"/>
    <cellStyle name="Normal 174 5" xfId="4379"/>
    <cellStyle name="Normal 175" xfId="4380"/>
    <cellStyle name="Normal 175 2" xfId="4381"/>
    <cellStyle name="Normal 175 3" xfId="4382"/>
    <cellStyle name="Normal 175 4" xfId="4383"/>
    <cellStyle name="Normal 175 5" xfId="4384"/>
    <cellStyle name="Normal 176" xfId="4385"/>
    <cellStyle name="Normal 176 2" xfId="4386"/>
    <cellStyle name="Normal 176 3" xfId="4387"/>
    <cellStyle name="Normal 176 4" xfId="4388"/>
    <cellStyle name="Normal 176 5" xfId="4389"/>
    <cellStyle name="Normal 177" xfId="4390"/>
    <cellStyle name="Normal 177 2" xfId="4391"/>
    <cellStyle name="Normal 177 3" xfId="4392"/>
    <cellStyle name="Normal 177 4" xfId="4393"/>
    <cellStyle name="Normal 177 5" xfId="4394"/>
    <cellStyle name="Normal 178" xfId="4395"/>
    <cellStyle name="Normal 178 2" xfId="4396"/>
    <cellStyle name="Normal 178 3" xfId="4397"/>
    <cellStyle name="Normal 178 4" xfId="4398"/>
    <cellStyle name="Normal 178 5" xfId="4399"/>
    <cellStyle name="Normal 179" xfId="4400"/>
    <cellStyle name="Normal 179 2" xfId="4401"/>
    <cellStyle name="Normal 179 3" xfId="4402"/>
    <cellStyle name="Normal 179 4" xfId="4403"/>
    <cellStyle name="Normal 179 5" xfId="4404"/>
    <cellStyle name="Normal 18" xfId="4405"/>
    <cellStyle name="Normal 18 2" xfId="4406"/>
    <cellStyle name="Normal 18 2 2" xfId="4407"/>
    <cellStyle name="Normal 18 3" xfId="4408"/>
    <cellStyle name="Normal 18 3 2" xfId="4409"/>
    <cellStyle name="Normal 18 4" xfId="4410"/>
    <cellStyle name="Normal 18 5" xfId="4411"/>
    <cellStyle name="Normal 18 6" xfId="4412"/>
    <cellStyle name="Normal 18 7" xfId="4413"/>
    <cellStyle name="Normal 18 8" xfId="4414"/>
    <cellStyle name="Normal 18 9" xfId="9753"/>
    <cellStyle name="Normal 180" xfId="4415"/>
    <cellStyle name="Normal 180 2" xfId="4416"/>
    <cellStyle name="Normal 180 3" xfId="4417"/>
    <cellStyle name="Normal 180 4" xfId="4418"/>
    <cellStyle name="Normal 180 5" xfId="4419"/>
    <cellStyle name="Normal 181" xfId="4420"/>
    <cellStyle name="Normal 181 2" xfId="4421"/>
    <cellStyle name="Normal 181 3" xfId="4422"/>
    <cellStyle name="Normal 181 4" xfId="4423"/>
    <cellStyle name="Normal 181 5" xfId="4424"/>
    <cellStyle name="Normal 182" xfId="4425"/>
    <cellStyle name="Normal 182 2" xfId="4426"/>
    <cellStyle name="Normal 182 3" xfId="4427"/>
    <cellStyle name="Normal 182 4" xfId="4428"/>
    <cellStyle name="Normal 182 5" xfId="4429"/>
    <cellStyle name="Normal 183" xfId="4430"/>
    <cellStyle name="Normal 183 2" xfId="4431"/>
    <cellStyle name="Normal 183 3" xfId="4432"/>
    <cellStyle name="Normal 183 4" xfId="4433"/>
    <cellStyle name="Normal 183 5" xfId="4434"/>
    <cellStyle name="Normal 184" xfId="4435"/>
    <cellStyle name="Normal 184 2" xfId="4436"/>
    <cellStyle name="Normal 184 3" xfId="4437"/>
    <cellStyle name="Normal 184 4" xfId="4438"/>
    <cellStyle name="Normal 184 5" xfId="4439"/>
    <cellStyle name="Normal 185" xfId="4440"/>
    <cellStyle name="Normal 185 2" xfId="4441"/>
    <cellStyle name="Normal 185 3" xfId="4442"/>
    <cellStyle name="Normal 185 4" xfId="4443"/>
    <cellStyle name="Normal 185 5" xfId="4444"/>
    <cellStyle name="Normal 186" xfId="4445"/>
    <cellStyle name="Normal 186 2" xfId="4446"/>
    <cellStyle name="Normal 186 3" xfId="4447"/>
    <cellStyle name="Normal 186 4" xfId="4448"/>
    <cellStyle name="Normal 186 5" xfId="4449"/>
    <cellStyle name="Normal 187" xfId="4450"/>
    <cellStyle name="Normal 187 2" xfId="4451"/>
    <cellStyle name="Normal 187 3" xfId="4452"/>
    <cellStyle name="Normal 187 4" xfId="4453"/>
    <cellStyle name="Normal 187 5" xfId="4454"/>
    <cellStyle name="Normal 188" xfId="4455"/>
    <cellStyle name="Normal 188 2" xfId="4456"/>
    <cellStyle name="Normal 188 3" xfId="4457"/>
    <cellStyle name="Normal 188 4" xfId="4458"/>
    <cellStyle name="Normal 188 5" xfId="4459"/>
    <cellStyle name="Normal 189" xfId="4460"/>
    <cellStyle name="Normal 189 2" xfId="4461"/>
    <cellStyle name="Normal 189 3" xfId="4462"/>
    <cellStyle name="Normal 189 4" xfId="4463"/>
    <cellStyle name="Normal 189 5" xfId="4464"/>
    <cellStyle name="Normal 19" xfId="4465"/>
    <cellStyle name="Normal 19 2" xfId="4466"/>
    <cellStyle name="Normal 19 2 2" xfId="4467"/>
    <cellStyle name="Normal 19 3" xfId="4468"/>
    <cellStyle name="Normal 19 4" xfId="4469"/>
    <cellStyle name="Normal 19 5" xfId="4470"/>
    <cellStyle name="Normal 19 6" xfId="4471"/>
    <cellStyle name="Normal 19 7" xfId="4472"/>
    <cellStyle name="Normal 19 8" xfId="9754"/>
    <cellStyle name="Normal 190" xfId="4473"/>
    <cellStyle name="Normal 190 2" xfId="4474"/>
    <cellStyle name="Normal 190 3" xfId="4475"/>
    <cellStyle name="Normal 190 4" xfId="4476"/>
    <cellStyle name="Normal 190 5" xfId="4477"/>
    <cellStyle name="Normal 191" xfId="4478"/>
    <cellStyle name="Normal 191 2" xfId="4479"/>
    <cellStyle name="Normal 191 3" xfId="4480"/>
    <cellStyle name="Normal 191 4" xfId="4481"/>
    <cellStyle name="Normal 191 5" xfId="4482"/>
    <cellStyle name="Normal 192" xfId="4483"/>
    <cellStyle name="Normal 192 2" xfId="4484"/>
    <cellStyle name="Normal 192 3" xfId="4485"/>
    <cellStyle name="Normal 192 4" xfId="4486"/>
    <cellStyle name="Normal 192 5" xfId="4487"/>
    <cellStyle name="Normal 193" xfId="4488"/>
    <cellStyle name="Normal 193 2" xfId="4489"/>
    <cellStyle name="Normal 193 3" xfId="4490"/>
    <cellStyle name="Normal 193 4" xfId="4491"/>
    <cellStyle name="Normal 193 5" xfId="4492"/>
    <cellStyle name="Normal 194" xfId="4493"/>
    <cellStyle name="Normal 194 2" xfId="4494"/>
    <cellStyle name="Normal 194 3" xfId="4495"/>
    <cellStyle name="Normal 195" xfId="4496"/>
    <cellStyle name="Normal 195 2" xfId="4497"/>
    <cellStyle name="Normal 195 3" xfId="4498"/>
    <cellStyle name="Normal 196" xfId="4499"/>
    <cellStyle name="Normal 196 2" xfId="4500"/>
    <cellStyle name="Normal 196 3" xfId="4501"/>
    <cellStyle name="Normal 197" xfId="4502"/>
    <cellStyle name="Normal 197 2" xfId="4503"/>
    <cellStyle name="Normal 197 3" xfId="4504"/>
    <cellStyle name="Normal 197 4" xfId="4505"/>
    <cellStyle name="Normal 197 5" xfId="4506"/>
    <cellStyle name="Normal 198" xfId="4507"/>
    <cellStyle name="Normal 198 2" xfId="4508"/>
    <cellStyle name="Normal 198 3" xfId="4509"/>
    <cellStyle name="Normal 198 4" xfId="4510"/>
    <cellStyle name="Normal 198 5" xfId="4511"/>
    <cellStyle name="Normal 199" xfId="4512"/>
    <cellStyle name="Normal 199 2" xfId="4513"/>
    <cellStyle name="Normal 199 3" xfId="4514"/>
    <cellStyle name="Normal 199 4" xfId="4515"/>
    <cellStyle name="Normal 199 5" xfId="4516"/>
    <cellStyle name="Normal 2" xfId="1"/>
    <cellStyle name="Normal 2 10" xfId="4517"/>
    <cellStyle name="Normal 2 10 2" xfId="4518"/>
    <cellStyle name="Normal 2 10 3" xfId="9755"/>
    <cellStyle name="Normal 2 11" xfId="4519"/>
    <cellStyle name="Normal 2 11 2" xfId="9756"/>
    <cellStyle name="Normal 2 12" xfId="4520"/>
    <cellStyle name="Normal 2 12 2" xfId="9757"/>
    <cellStyle name="Normal 2 13" xfId="9136"/>
    <cellStyle name="Normal 2 13 2" xfId="9979"/>
    <cellStyle name="Normal 2 14" xfId="9399"/>
    <cellStyle name="Normal 2 14 2" xfId="9991"/>
    <cellStyle name="Normal 2 15" xfId="10020"/>
    <cellStyle name="Normal 2 15 6" xfId="4521"/>
    <cellStyle name="Normal 2 16" xfId="9150"/>
    <cellStyle name="Normal 2 2" xfId="7"/>
    <cellStyle name="Normal 2 2 10" xfId="4522"/>
    <cellStyle name="Normal 2 2 11" xfId="4523"/>
    <cellStyle name="Normal 2 2 12" xfId="4524"/>
    <cellStyle name="Normal 2 2 13" xfId="9140"/>
    <cellStyle name="Normal 2 2 14" xfId="9400"/>
    <cellStyle name="Normal 2 2 15" xfId="9465"/>
    <cellStyle name="Normal 2 2 16" xfId="10047"/>
    <cellStyle name="Normal 2 2 2" xfId="4525"/>
    <cellStyle name="Normal 2 2 2 2" xfId="4526"/>
    <cellStyle name="Normal 2 2 2 2 2" xfId="4527"/>
    <cellStyle name="Normal 2 2 2 2 2 2" xfId="4528"/>
    <cellStyle name="Normal 2 2 2 2 2 2 2" xfId="4529"/>
    <cellStyle name="Normal 2 2 2 2 2 2 2 2" xfId="4530"/>
    <cellStyle name="Normal 2 2 2 2 2 2 2 2 2" xfId="4531"/>
    <cellStyle name="Normal 2 2 2 2 2 2 2 2 2 2" xfId="4532"/>
    <cellStyle name="Normal 2 2 2 2 2 2 2 2 3" xfId="4533"/>
    <cellStyle name="Normal 2 2 2 2 2 2 2 3" xfId="4534"/>
    <cellStyle name="Normal 2 2 2 2 2 2 2 3 2" xfId="4535"/>
    <cellStyle name="Normal 2 2 2 2 2 2 2 4" xfId="4536"/>
    <cellStyle name="Normal 2 2 2 2 2 2 3" xfId="4537"/>
    <cellStyle name="Normal 2 2 2 2 2 2 3 2" xfId="4538"/>
    <cellStyle name="Normal 2 2 2 2 2 2 3 2 2" xfId="4539"/>
    <cellStyle name="Normal 2 2 2 2 2 2 3 3" xfId="4540"/>
    <cellStyle name="Normal 2 2 2 2 2 2 4" xfId="4541"/>
    <cellStyle name="Normal 2 2 2 2 2 2 4 2" xfId="4542"/>
    <cellStyle name="Normal 2 2 2 2 2 2 5" xfId="4543"/>
    <cellStyle name="Normal 2 2 2 2 2 3" xfId="4544"/>
    <cellStyle name="Normal 2 2 2 2 2 3 2" xfId="4545"/>
    <cellStyle name="Normal 2 2 2 2 2 3 2 2" xfId="4546"/>
    <cellStyle name="Normal 2 2 2 2 2 3 2 2 2" xfId="4547"/>
    <cellStyle name="Normal 2 2 2 2 2 3 2 3" xfId="4548"/>
    <cellStyle name="Normal 2 2 2 2 2 3 3" xfId="4549"/>
    <cellStyle name="Normal 2 2 2 2 2 3 3 2" xfId="4550"/>
    <cellStyle name="Normal 2 2 2 2 2 3 4" xfId="4551"/>
    <cellStyle name="Normal 2 2 2 2 2 4" xfId="4552"/>
    <cellStyle name="Normal 2 2 2 2 2 4 2" xfId="4553"/>
    <cellStyle name="Normal 2 2 2 2 2 4 2 2" xfId="4554"/>
    <cellStyle name="Normal 2 2 2 2 2 4 3" xfId="4555"/>
    <cellStyle name="Normal 2 2 2 2 2 5" xfId="4556"/>
    <cellStyle name="Normal 2 2 2 2 2 5 2" xfId="4557"/>
    <cellStyle name="Normal 2 2 2 2 2 6" xfId="4558"/>
    <cellStyle name="Normal 2 2 2 2 3" xfId="4559"/>
    <cellStyle name="Normal 2 2 2 2 3 2" xfId="4560"/>
    <cellStyle name="Normal 2 2 2 2 3 2 2" xfId="4561"/>
    <cellStyle name="Normal 2 2 2 2 3 2 2 2" xfId="4562"/>
    <cellStyle name="Normal 2 2 2 2 3 2 2 2 2" xfId="4563"/>
    <cellStyle name="Normal 2 2 2 2 3 2 2 3" xfId="4564"/>
    <cellStyle name="Normal 2 2 2 2 3 2 3" xfId="4565"/>
    <cellStyle name="Normal 2 2 2 2 3 2 3 2" xfId="4566"/>
    <cellStyle name="Normal 2 2 2 2 3 2 4" xfId="4567"/>
    <cellStyle name="Normal 2 2 2 2 3 3" xfId="4568"/>
    <cellStyle name="Normal 2 2 2 2 3 3 2" xfId="4569"/>
    <cellStyle name="Normal 2 2 2 2 3 3 2 2" xfId="4570"/>
    <cellStyle name="Normal 2 2 2 2 3 3 3" xfId="4571"/>
    <cellStyle name="Normal 2 2 2 2 3 4" xfId="4572"/>
    <cellStyle name="Normal 2 2 2 2 3 4 2" xfId="4573"/>
    <cellStyle name="Normal 2 2 2 2 3 5" xfId="4574"/>
    <cellStyle name="Normal 2 2 2 2 4" xfId="4575"/>
    <cellStyle name="Normal 2 2 2 2 4 2" xfId="4576"/>
    <cellStyle name="Normal 2 2 2 2 4 2 2" xfId="4577"/>
    <cellStyle name="Normal 2 2 2 2 4 2 2 2" xfId="4578"/>
    <cellStyle name="Normal 2 2 2 2 4 2 3" xfId="4579"/>
    <cellStyle name="Normal 2 2 2 2 4 3" xfId="4580"/>
    <cellStyle name="Normal 2 2 2 2 4 3 2" xfId="4581"/>
    <cellStyle name="Normal 2 2 2 2 4 4" xfId="4582"/>
    <cellStyle name="Normal 2 2 2 2 5" xfId="4583"/>
    <cellStyle name="Normal 2 2 2 2 5 2" xfId="4584"/>
    <cellStyle name="Normal 2 2 2 2 5 2 2" xfId="4585"/>
    <cellStyle name="Normal 2 2 2 2 5 3" xfId="4586"/>
    <cellStyle name="Normal 2 2 2 2 6" xfId="4587"/>
    <cellStyle name="Normal 2 2 2 2 6 2" xfId="4588"/>
    <cellStyle name="Normal 2 2 2 2 7" xfId="4589"/>
    <cellStyle name="Normal 2 2 2 2 8" xfId="9758"/>
    <cellStyle name="Normal 2 2 2 3" xfId="4590"/>
    <cellStyle name="Normal 2 2 2 3 2" xfId="4591"/>
    <cellStyle name="Normal 2 2 2 3 2 2" xfId="4592"/>
    <cellStyle name="Normal 2 2 2 3 2 2 2" xfId="4593"/>
    <cellStyle name="Normal 2 2 2 3 2 2 2 2" xfId="4594"/>
    <cellStyle name="Normal 2 2 2 3 2 2 2 2 2" xfId="4595"/>
    <cellStyle name="Normal 2 2 2 3 2 2 2 3" xfId="4596"/>
    <cellStyle name="Normal 2 2 2 3 2 2 3" xfId="4597"/>
    <cellStyle name="Normal 2 2 2 3 2 2 3 2" xfId="4598"/>
    <cellStyle name="Normal 2 2 2 3 2 2 4" xfId="4599"/>
    <cellStyle name="Normal 2 2 2 3 2 3" xfId="4600"/>
    <cellStyle name="Normal 2 2 2 3 2 3 2" xfId="4601"/>
    <cellStyle name="Normal 2 2 2 3 2 3 2 2" xfId="4602"/>
    <cellStyle name="Normal 2 2 2 3 2 3 3" xfId="4603"/>
    <cellStyle name="Normal 2 2 2 3 2 4" xfId="4604"/>
    <cellStyle name="Normal 2 2 2 3 2 4 2" xfId="4605"/>
    <cellStyle name="Normal 2 2 2 3 2 5" xfId="4606"/>
    <cellStyle name="Normal 2 2 2 3 3" xfId="4607"/>
    <cellStyle name="Normal 2 2 2 3 3 2" xfId="4608"/>
    <cellStyle name="Normal 2 2 2 3 3 2 2" xfId="4609"/>
    <cellStyle name="Normal 2 2 2 3 3 2 2 2" xfId="4610"/>
    <cellStyle name="Normal 2 2 2 3 3 2 3" xfId="4611"/>
    <cellStyle name="Normal 2 2 2 3 3 3" xfId="4612"/>
    <cellStyle name="Normal 2 2 2 3 3 3 2" xfId="4613"/>
    <cellStyle name="Normal 2 2 2 3 3 4" xfId="4614"/>
    <cellStyle name="Normal 2 2 2 3 4" xfId="4615"/>
    <cellStyle name="Normal 2 2 2 3 4 2" xfId="4616"/>
    <cellStyle name="Normal 2 2 2 3 4 2 2" xfId="4617"/>
    <cellStyle name="Normal 2 2 2 3 4 3" xfId="4618"/>
    <cellStyle name="Normal 2 2 2 3 5" xfId="4619"/>
    <cellStyle name="Normal 2 2 2 3 5 2" xfId="4620"/>
    <cellStyle name="Normal 2 2 2 3 6" xfId="4621"/>
    <cellStyle name="Normal 2 2 2 4" xfId="4622"/>
    <cellStyle name="Normal 2 2 2 4 2" xfId="4623"/>
    <cellStyle name="Normal 2 2 2 4 2 2" xfId="4624"/>
    <cellStyle name="Normal 2 2 2 4 2 2 2" xfId="4625"/>
    <cellStyle name="Normal 2 2 2 4 2 2 2 2" xfId="4626"/>
    <cellStyle name="Normal 2 2 2 4 2 2 3" xfId="4627"/>
    <cellStyle name="Normal 2 2 2 4 2 3" xfId="4628"/>
    <cellStyle name="Normal 2 2 2 4 2 3 2" xfId="4629"/>
    <cellStyle name="Normal 2 2 2 4 2 4" xfId="4630"/>
    <cellStyle name="Normal 2 2 2 4 3" xfId="4631"/>
    <cellStyle name="Normal 2 2 2 4 3 2" xfId="4632"/>
    <cellStyle name="Normal 2 2 2 4 3 2 2" xfId="4633"/>
    <cellStyle name="Normal 2 2 2 4 3 3" xfId="4634"/>
    <cellStyle name="Normal 2 2 2 4 4" xfId="4635"/>
    <cellStyle name="Normal 2 2 2 4 4 2" xfId="4636"/>
    <cellStyle name="Normal 2 2 2 4 5" xfId="4637"/>
    <cellStyle name="Normal 2 2 2 5" xfId="4638"/>
    <cellStyle name="Normal 2 2 2 5 2" xfId="4639"/>
    <cellStyle name="Normal 2 2 2 5 2 2" xfId="4640"/>
    <cellStyle name="Normal 2 2 2 5 2 2 2" xfId="4641"/>
    <cellStyle name="Normal 2 2 2 5 2 3" xfId="4642"/>
    <cellStyle name="Normal 2 2 2 5 3" xfId="4643"/>
    <cellStyle name="Normal 2 2 2 5 3 2" xfId="4644"/>
    <cellStyle name="Normal 2 2 2 5 4" xfId="4645"/>
    <cellStyle name="Normal 2 2 2 6" xfId="4646"/>
    <cellStyle name="Normal 2 2 2 6 2" xfId="4647"/>
    <cellStyle name="Normal 2 2 2 6 2 2" xfId="4648"/>
    <cellStyle name="Normal 2 2 2 6 3" xfId="4649"/>
    <cellStyle name="Normal 2 2 2 7" xfId="4650"/>
    <cellStyle name="Normal 2 2 2 7 2" xfId="4651"/>
    <cellStyle name="Normal 2 2 2 8" xfId="4652"/>
    <cellStyle name="Normal 2 2 2 8 2" xfId="4653"/>
    <cellStyle name="Normal 2 2 2 9" xfId="4654"/>
    <cellStyle name="Normal 2 2 3" xfId="4655"/>
    <cellStyle name="Normal 2 2 3 2" xfId="4656"/>
    <cellStyle name="Normal 2 2 3 2 2" xfId="4657"/>
    <cellStyle name="Normal 2 2 3 2 2 2" xfId="4658"/>
    <cellStyle name="Normal 2 2 3 2 2 2 2" xfId="4659"/>
    <cellStyle name="Normal 2 2 3 2 2 2 2 2" xfId="4660"/>
    <cellStyle name="Normal 2 2 3 2 2 2 2 2 2" xfId="4661"/>
    <cellStyle name="Normal 2 2 3 2 2 2 2 3" xfId="4662"/>
    <cellStyle name="Normal 2 2 3 2 2 2 3" xfId="4663"/>
    <cellStyle name="Normal 2 2 3 2 2 2 3 2" xfId="4664"/>
    <cellStyle name="Normal 2 2 3 2 2 2 4" xfId="4665"/>
    <cellStyle name="Normal 2 2 3 2 2 3" xfId="4666"/>
    <cellStyle name="Normal 2 2 3 2 2 3 2" xfId="4667"/>
    <cellStyle name="Normal 2 2 3 2 2 3 2 2" xfId="4668"/>
    <cellStyle name="Normal 2 2 3 2 2 3 3" xfId="4669"/>
    <cellStyle name="Normal 2 2 3 2 2 4" xfId="4670"/>
    <cellStyle name="Normal 2 2 3 2 2 4 2" xfId="4671"/>
    <cellStyle name="Normal 2 2 3 2 2 5" xfId="4672"/>
    <cellStyle name="Normal 2 2 3 2 2 6" xfId="9761"/>
    <cellStyle name="Normal 2 2 3 2 3" xfId="4673"/>
    <cellStyle name="Normal 2 2 3 2 3 2" xfId="4674"/>
    <cellStyle name="Normal 2 2 3 2 3 2 2" xfId="4675"/>
    <cellStyle name="Normal 2 2 3 2 3 2 2 2" xfId="4676"/>
    <cellStyle name="Normal 2 2 3 2 3 2 3" xfId="4677"/>
    <cellStyle name="Normal 2 2 3 2 3 3" xfId="4678"/>
    <cellStyle name="Normal 2 2 3 2 3 3 2" xfId="4679"/>
    <cellStyle name="Normal 2 2 3 2 3 4" xfId="4680"/>
    <cellStyle name="Normal 2 2 3 2 4" xfId="4681"/>
    <cellStyle name="Normal 2 2 3 2 4 2" xfId="4682"/>
    <cellStyle name="Normal 2 2 3 2 4 2 2" xfId="4683"/>
    <cellStyle name="Normal 2 2 3 2 4 3" xfId="4684"/>
    <cellStyle name="Normal 2 2 3 2 5" xfId="4685"/>
    <cellStyle name="Normal 2 2 3 2 5 2" xfId="4686"/>
    <cellStyle name="Normal 2 2 3 2 6" xfId="4687"/>
    <cellStyle name="Normal 2 2 3 2 7" xfId="9760"/>
    <cellStyle name="Normal 2 2 3 3" xfId="4688"/>
    <cellStyle name="Normal 2 2 3 3 2" xfId="4689"/>
    <cellStyle name="Normal 2 2 3 3 2 2" xfId="4690"/>
    <cellStyle name="Normal 2 2 3 3 2 2 2" xfId="4691"/>
    <cellStyle name="Normal 2 2 3 3 2 2 2 2" xfId="4692"/>
    <cellStyle name="Normal 2 2 3 3 2 2 3" xfId="4693"/>
    <cellStyle name="Normal 2 2 3 3 2 3" xfId="4694"/>
    <cellStyle name="Normal 2 2 3 3 2 3 2" xfId="4695"/>
    <cellStyle name="Normal 2 2 3 3 2 4" xfId="4696"/>
    <cellStyle name="Normal 2 2 3 3 3" xfId="4697"/>
    <cellStyle name="Normal 2 2 3 3 3 2" xfId="4698"/>
    <cellStyle name="Normal 2 2 3 3 3 2 2" xfId="4699"/>
    <cellStyle name="Normal 2 2 3 3 3 3" xfId="4700"/>
    <cellStyle name="Normal 2 2 3 3 4" xfId="4701"/>
    <cellStyle name="Normal 2 2 3 3 4 2" xfId="4702"/>
    <cellStyle name="Normal 2 2 3 3 5" xfId="4703"/>
    <cellStyle name="Normal 2 2 3 3 6" xfId="9762"/>
    <cellStyle name="Normal 2 2 3 4" xfId="4704"/>
    <cellStyle name="Normal 2 2 3 4 2" xfId="4705"/>
    <cellStyle name="Normal 2 2 3 4 2 2" xfId="4706"/>
    <cellStyle name="Normal 2 2 3 4 2 2 2" xfId="4707"/>
    <cellStyle name="Normal 2 2 3 4 2 3" xfId="4708"/>
    <cellStyle name="Normal 2 2 3 4 3" xfId="4709"/>
    <cellStyle name="Normal 2 2 3 4 3 2" xfId="4710"/>
    <cellStyle name="Normal 2 2 3 4 4" xfId="4711"/>
    <cellStyle name="Normal 2 2 3 5" xfId="4712"/>
    <cellStyle name="Normal 2 2 3 5 2" xfId="4713"/>
    <cellStyle name="Normal 2 2 3 5 2 2" xfId="4714"/>
    <cellStyle name="Normal 2 2 3 5 3" xfId="4715"/>
    <cellStyle name="Normal 2 2 3 6" xfId="4716"/>
    <cellStyle name="Normal 2 2 3 6 2" xfId="4717"/>
    <cellStyle name="Normal 2 2 3 7" xfId="4718"/>
    <cellStyle name="Normal 2 2 3 8" xfId="9759"/>
    <cellStyle name="Normal 2 2 4" xfId="4719"/>
    <cellStyle name="Normal 2 2 4 2" xfId="4720"/>
    <cellStyle name="Normal 2 2 4 2 2" xfId="4721"/>
    <cellStyle name="Normal 2 2 4 2 2 2" xfId="4722"/>
    <cellStyle name="Normal 2 2 4 2 2 2 2" xfId="4723"/>
    <cellStyle name="Normal 2 2 4 2 2 2 2 2" xfId="4724"/>
    <cellStyle name="Normal 2 2 4 2 2 2 3" xfId="4725"/>
    <cellStyle name="Normal 2 2 4 2 2 3" xfId="4726"/>
    <cellStyle name="Normal 2 2 4 2 2 3 2" xfId="4727"/>
    <cellStyle name="Normal 2 2 4 2 2 4" xfId="4728"/>
    <cellStyle name="Normal 2 2 4 2 3" xfId="4729"/>
    <cellStyle name="Normal 2 2 4 2 3 2" xfId="4730"/>
    <cellStyle name="Normal 2 2 4 2 3 2 2" xfId="4731"/>
    <cellStyle name="Normal 2 2 4 2 3 3" xfId="4732"/>
    <cellStyle name="Normal 2 2 4 2 4" xfId="4733"/>
    <cellStyle name="Normal 2 2 4 2 4 2" xfId="4734"/>
    <cellStyle name="Normal 2 2 4 2 5" xfId="4735"/>
    <cellStyle name="Normal 2 2 4 3" xfId="4736"/>
    <cellStyle name="Normal 2 2 4 3 2" xfId="4737"/>
    <cellStyle name="Normal 2 2 4 3 2 2" xfId="4738"/>
    <cellStyle name="Normal 2 2 4 3 2 2 2" xfId="4739"/>
    <cellStyle name="Normal 2 2 4 3 2 3" xfId="4740"/>
    <cellStyle name="Normal 2 2 4 3 3" xfId="4741"/>
    <cellStyle name="Normal 2 2 4 3 3 2" xfId="4742"/>
    <cellStyle name="Normal 2 2 4 3 4" xfId="4743"/>
    <cellStyle name="Normal 2 2 4 4" xfId="4744"/>
    <cellStyle name="Normal 2 2 4 4 2" xfId="4745"/>
    <cellStyle name="Normal 2 2 4 4 2 2" xfId="4746"/>
    <cellStyle name="Normal 2 2 4 4 3" xfId="4747"/>
    <cellStyle name="Normal 2 2 4 5" xfId="4748"/>
    <cellStyle name="Normal 2 2 4 5 2" xfId="4749"/>
    <cellStyle name="Normal 2 2 4 6" xfId="4750"/>
    <cellStyle name="Normal 2 2 4 7" xfId="9763"/>
    <cellStyle name="Normal 2 2 5" xfId="4751"/>
    <cellStyle name="Normal 2 2 5 2" xfId="4752"/>
    <cellStyle name="Normal 2 2 5 2 2" xfId="4753"/>
    <cellStyle name="Normal 2 2 5 2 2 2" xfId="4754"/>
    <cellStyle name="Normal 2 2 5 2 2 2 2" xfId="4755"/>
    <cellStyle name="Normal 2 2 5 2 2 3" xfId="4756"/>
    <cellStyle name="Normal 2 2 5 2 3" xfId="4757"/>
    <cellStyle name="Normal 2 2 5 2 3 2" xfId="4758"/>
    <cellStyle name="Normal 2 2 5 2 4" xfId="4759"/>
    <cellStyle name="Normal 2 2 5 3" xfId="4760"/>
    <cellStyle name="Normal 2 2 5 3 2" xfId="4761"/>
    <cellStyle name="Normal 2 2 5 3 2 2" xfId="4762"/>
    <cellStyle name="Normal 2 2 5 3 3" xfId="4763"/>
    <cellStyle name="Normal 2 2 5 4" xfId="4764"/>
    <cellStyle name="Normal 2 2 5 4 2" xfId="4765"/>
    <cellStyle name="Normal 2 2 5 5" xfId="4766"/>
    <cellStyle name="Normal 2 2 5 6" xfId="9764"/>
    <cellStyle name="Normal 2 2 6" xfId="4767"/>
    <cellStyle name="Normal 2 2 6 2" xfId="4768"/>
    <cellStyle name="Normal 2 2 6 2 2" xfId="4769"/>
    <cellStyle name="Normal 2 2 6 2 2 2" xfId="4770"/>
    <cellStyle name="Normal 2 2 6 2 3" xfId="4771"/>
    <cellStyle name="Normal 2 2 6 3" xfId="4772"/>
    <cellStyle name="Normal 2 2 6 3 2" xfId="4773"/>
    <cellStyle name="Normal 2 2 6 4" xfId="4774"/>
    <cellStyle name="Normal 2 2 6 5" xfId="9765"/>
    <cellStyle name="Normal 2 2 7" xfId="4775"/>
    <cellStyle name="Normal 2 2 7 2" xfId="4776"/>
    <cellStyle name="Normal 2 2 7 2 2" xfId="4777"/>
    <cellStyle name="Normal 2 2 7 3" xfId="4778"/>
    <cellStyle name="Normal 2 2 7 4" xfId="9992"/>
    <cellStyle name="Normal 2 2 8" xfId="4779"/>
    <cellStyle name="Normal 2 2 8 2" xfId="4780"/>
    <cellStyle name="Normal 2 2 9" xfId="4781"/>
    <cellStyle name="Normal 2 2 9 2" xfId="4782"/>
    <cellStyle name="Normal 2 2_COREP GL04rev3" xfId="9766"/>
    <cellStyle name="Normal 2 3" xfId="244"/>
    <cellStyle name="Normal 2 3 10" xfId="6"/>
    <cellStyle name="Normal 2 3 10 2" xfId="4783"/>
    <cellStyle name="Normal 2 3 11" xfId="9401"/>
    <cellStyle name="Normal 2 3 2" xfId="4784"/>
    <cellStyle name="Normal 2 3 2 10" xfId="4785"/>
    <cellStyle name="Normal 2 3 2 11" xfId="9767"/>
    <cellStyle name="Normal 2 3 2 2" xfId="4786"/>
    <cellStyle name="Normal 2 3 2 2 2" xfId="4787"/>
    <cellStyle name="Normal 2 3 2 2 2 2" xfId="4788"/>
    <cellStyle name="Normal 2 3 2 2 2 2 2" xfId="4789"/>
    <cellStyle name="Normal 2 3 2 2 2 2 2 2" xfId="4790"/>
    <cellStyle name="Normal 2 3 2 2 2 2 2 2 2" xfId="4791"/>
    <cellStyle name="Normal 2 3 2 2 2 2 2 3" xfId="4792"/>
    <cellStyle name="Normal 2 3 2 2 2 2 3" xfId="4793"/>
    <cellStyle name="Normal 2 3 2 2 2 2 3 2" xfId="4794"/>
    <cellStyle name="Normal 2 3 2 2 2 2 4" xfId="4795"/>
    <cellStyle name="Normal 2 3 2 2 2 3" xfId="4796"/>
    <cellStyle name="Normal 2 3 2 2 2 3 2" xfId="4797"/>
    <cellStyle name="Normal 2 3 2 2 2 3 2 2" xfId="4798"/>
    <cellStyle name="Normal 2 3 2 2 2 3 3" xfId="4799"/>
    <cellStyle name="Normal 2 3 2 2 2 4" xfId="4800"/>
    <cellStyle name="Normal 2 3 2 2 2 4 2" xfId="4801"/>
    <cellStyle name="Normal 2 3 2 2 2 5" xfId="4802"/>
    <cellStyle name="Normal 2 3 2 2 3" xfId="4803"/>
    <cellStyle name="Normal 2 3 2 2 3 2" xfId="4804"/>
    <cellStyle name="Normal 2 3 2 2 3 2 2" xfId="4805"/>
    <cellStyle name="Normal 2 3 2 2 3 2 2 2" xfId="4806"/>
    <cellStyle name="Normal 2 3 2 2 3 2 3" xfId="4807"/>
    <cellStyle name="Normal 2 3 2 2 3 3" xfId="4808"/>
    <cellStyle name="Normal 2 3 2 2 3 3 2" xfId="4809"/>
    <cellStyle name="Normal 2 3 2 2 3 4" xfId="4810"/>
    <cellStyle name="Normal 2 3 2 2 4" xfId="4811"/>
    <cellStyle name="Normal 2 3 2 2 4 2" xfId="4812"/>
    <cellStyle name="Normal 2 3 2 2 4 2 2" xfId="4813"/>
    <cellStyle name="Normal 2 3 2 2 4 3" xfId="4814"/>
    <cellStyle name="Normal 2 3 2 2 5" xfId="4815"/>
    <cellStyle name="Normal 2 3 2 2 5 2" xfId="4816"/>
    <cellStyle name="Normal 2 3 2 2 6" xfId="4817"/>
    <cellStyle name="Normal 2 3 2 3" xfId="4818"/>
    <cellStyle name="Normal 2 3 2 3 2" xfId="4819"/>
    <cellStyle name="Normal 2 3 2 3 2 2" xfId="4820"/>
    <cellStyle name="Normal 2 3 2 3 2 2 2" xfId="4821"/>
    <cellStyle name="Normal 2 3 2 3 2 2 2 2" xfId="4822"/>
    <cellStyle name="Normal 2 3 2 3 2 2 3" xfId="4823"/>
    <cellStyle name="Normal 2 3 2 3 2 3" xfId="4824"/>
    <cellStyle name="Normal 2 3 2 3 2 3 2" xfId="4825"/>
    <cellStyle name="Normal 2 3 2 3 2 4" xfId="4826"/>
    <cellStyle name="Normal 2 3 2 3 3" xfId="4827"/>
    <cellStyle name="Normal 2 3 2 3 3 2" xfId="4828"/>
    <cellStyle name="Normal 2 3 2 3 3 2 2" xfId="4829"/>
    <cellStyle name="Normal 2 3 2 3 3 3" xfId="4830"/>
    <cellStyle name="Normal 2 3 2 3 4" xfId="4831"/>
    <cellStyle name="Normal 2 3 2 3 4 2" xfId="4832"/>
    <cellStyle name="Normal 2 3 2 3 5" xfId="4833"/>
    <cellStyle name="Normal 2 3 2 4" xfId="4834"/>
    <cellStyle name="Normal 2 3 2 4 2" xfId="4835"/>
    <cellStyle name="Normal 2 3 2 4 2 2" xfId="4836"/>
    <cellStyle name="Normal 2 3 2 4 2 2 2" xfId="4837"/>
    <cellStyle name="Normal 2 3 2 4 2 3" xfId="4838"/>
    <cellStyle name="Normal 2 3 2 4 3" xfId="4839"/>
    <cellStyle name="Normal 2 3 2 4 3 2" xfId="4840"/>
    <cellStyle name="Normal 2 3 2 4 4" xfId="4841"/>
    <cellStyle name="Normal 2 3 2 5" xfId="4842"/>
    <cellStyle name="Normal 2 3 2 5 2" xfId="4843"/>
    <cellStyle name="Normal 2 3 2 5 2 2" xfId="4844"/>
    <cellStyle name="Normal 2 3 2 5 3" xfId="4845"/>
    <cellStyle name="Normal 2 3 2 6" xfId="4846"/>
    <cellStyle name="Normal 2 3 2 6 2" xfId="4847"/>
    <cellStyle name="Normal 2 3 2 7" xfId="4848"/>
    <cellStyle name="Normal 2 3 2 7 2" xfId="4849"/>
    <cellStyle name="Normal 2 3 2 8" xfId="4850"/>
    <cellStyle name="Normal 2 3 2 9" xfId="4851"/>
    <cellStyle name="Normal 2 3 3" xfId="4852"/>
    <cellStyle name="Normal 2 3 3 2" xfId="4853"/>
    <cellStyle name="Normal 2 3 3 2 2" xfId="4854"/>
    <cellStyle name="Normal 2 3 3 2 2 2" xfId="4855"/>
    <cellStyle name="Normal 2 3 3 2 2 2 2" xfId="4856"/>
    <cellStyle name="Normal 2 3 3 2 2 2 2 2" xfId="4857"/>
    <cellStyle name="Normal 2 3 3 2 2 2 3" xfId="4858"/>
    <cellStyle name="Normal 2 3 3 2 2 3" xfId="4859"/>
    <cellStyle name="Normal 2 3 3 2 2 3 2" xfId="4860"/>
    <cellStyle name="Normal 2 3 3 2 2 4" xfId="4861"/>
    <cellStyle name="Normal 2 3 3 2 3" xfId="4862"/>
    <cellStyle name="Normal 2 3 3 2 3 2" xfId="4863"/>
    <cellStyle name="Normal 2 3 3 2 3 2 2" xfId="4864"/>
    <cellStyle name="Normal 2 3 3 2 3 3" xfId="4865"/>
    <cellStyle name="Normal 2 3 3 2 4" xfId="4866"/>
    <cellStyle name="Normal 2 3 3 2 4 2" xfId="4867"/>
    <cellStyle name="Normal 2 3 3 2 5" xfId="4868"/>
    <cellStyle name="Normal 2 3 3 3" xfId="4869"/>
    <cellStyle name="Normal 2 3 3 3 2" xfId="4870"/>
    <cellStyle name="Normal 2 3 3 3 2 2" xfId="4871"/>
    <cellStyle name="Normal 2 3 3 3 2 2 2" xfId="4872"/>
    <cellStyle name="Normal 2 3 3 3 2 3" xfId="4873"/>
    <cellStyle name="Normal 2 3 3 3 3" xfId="4874"/>
    <cellStyle name="Normal 2 3 3 3 3 2" xfId="4875"/>
    <cellStyle name="Normal 2 3 3 3 4" xfId="4876"/>
    <cellStyle name="Normal 2 3 3 4" xfId="4877"/>
    <cellStyle name="Normal 2 3 3 4 2" xfId="4878"/>
    <cellStyle name="Normal 2 3 3 4 2 2" xfId="4879"/>
    <cellStyle name="Normal 2 3 3 4 3" xfId="4880"/>
    <cellStyle name="Normal 2 3 3 5" xfId="4881"/>
    <cellStyle name="Normal 2 3 3 5 2" xfId="4882"/>
    <cellStyle name="Normal 2 3 3 6" xfId="4883"/>
    <cellStyle name="Normal 2 3 4" xfId="4884"/>
    <cellStyle name="Normal 2 3 4 2" xfId="4885"/>
    <cellStyle name="Normal 2 3 4 2 2" xfId="4886"/>
    <cellStyle name="Normal 2 3 4 2 2 2" xfId="4887"/>
    <cellStyle name="Normal 2 3 4 2 2 2 2" xfId="4888"/>
    <cellStyle name="Normal 2 3 4 2 2 3" xfId="4889"/>
    <cellStyle name="Normal 2 3 4 2 3" xfId="4890"/>
    <cellStyle name="Normal 2 3 4 2 3 2" xfId="4891"/>
    <cellStyle name="Normal 2 3 4 2 4" xfId="4892"/>
    <cellStyle name="Normal 2 3 4 3" xfId="4893"/>
    <cellStyle name="Normal 2 3 4 3 2" xfId="4894"/>
    <cellStyle name="Normal 2 3 4 3 2 2" xfId="4895"/>
    <cellStyle name="Normal 2 3 4 3 3" xfId="4896"/>
    <cellStyle name="Normal 2 3 4 4" xfId="4897"/>
    <cellStyle name="Normal 2 3 4 4 2" xfId="4898"/>
    <cellStyle name="Normal 2 3 4 5" xfId="4899"/>
    <cellStyle name="Normal 2 3 5" xfId="4900"/>
    <cellStyle name="Normal 2 3 5 2" xfId="4901"/>
    <cellStyle name="Normal 2 3 5 2 2" xfId="4902"/>
    <cellStyle name="Normal 2 3 5 2 2 2" xfId="4903"/>
    <cellStyle name="Normal 2 3 5 2 3" xfId="4904"/>
    <cellStyle name="Normal 2 3 5 3" xfId="4905"/>
    <cellStyle name="Normal 2 3 5 3 2" xfId="4906"/>
    <cellStyle name="Normal 2 3 5 4" xfId="4907"/>
    <cellStyle name="Normal 2 3 6" xfId="4908"/>
    <cellStyle name="Normal 2 3 6 2" xfId="4909"/>
    <cellStyle name="Normal 2 3 6 2 2" xfId="4910"/>
    <cellStyle name="Normal 2 3 6 3" xfId="4911"/>
    <cellStyle name="Normal 2 3 7" xfId="4912"/>
    <cellStyle name="Normal 2 3 7 2" xfId="4913"/>
    <cellStyle name="Normal 2 3 8" xfId="4914"/>
    <cellStyle name="Normal 2 3 8 2" xfId="4915"/>
    <cellStyle name="Normal 2 3 9" xfId="4916"/>
    <cellStyle name="Normal 2 4" xfId="4917"/>
    <cellStyle name="Normal 2 4 10" xfId="4918"/>
    <cellStyle name="Normal 2 4 11" xfId="9768"/>
    <cellStyle name="Normal 2 4 2" xfId="4919"/>
    <cellStyle name="Normal 2 4 2 2" xfId="4920"/>
    <cellStyle name="Normal 2 4 2 2 2" xfId="4921"/>
    <cellStyle name="Normal 2 4 2 2 2 2" xfId="4922"/>
    <cellStyle name="Normal 2 4 2 2 2 2 2" xfId="4923"/>
    <cellStyle name="Normal 2 4 2 2 2 2 2 2" xfId="4924"/>
    <cellStyle name="Normal 2 4 2 2 2 2 3" xfId="4925"/>
    <cellStyle name="Normal 2 4 2 2 2 3" xfId="4926"/>
    <cellStyle name="Normal 2 4 2 2 2 3 2" xfId="4927"/>
    <cellStyle name="Normal 2 4 2 2 2 4" xfId="4928"/>
    <cellStyle name="Normal 2 4 2 2 3" xfId="4929"/>
    <cellStyle name="Normal 2 4 2 2 3 2" xfId="4930"/>
    <cellStyle name="Normal 2 4 2 2 3 2 2" xfId="4931"/>
    <cellStyle name="Normal 2 4 2 2 3 3" xfId="4932"/>
    <cellStyle name="Normal 2 4 2 2 4" xfId="4933"/>
    <cellStyle name="Normal 2 4 2 2 4 2" xfId="4934"/>
    <cellStyle name="Normal 2 4 2 2 5" xfId="4935"/>
    <cellStyle name="Normal 2 4 2 3" xfId="4936"/>
    <cellStyle name="Normal 2 4 2 3 2" xfId="4937"/>
    <cellStyle name="Normal 2 4 2 3 2 2" xfId="4938"/>
    <cellStyle name="Normal 2 4 2 3 2 2 2" xfId="4939"/>
    <cellStyle name="Normal 2 4 2 3 2 3" xfId="4940"/>
    <cellStyle name="Normal 2 4 2 3 3" xfId="4941"/>
    <cellStyle name="Normal 2 4 2 3 3 2" xfId="4942"/>
    <cellStyle name="Normal 2 4 2 3 4" xfId="4943"/>
    <cellStyle name="Normal 2 4 2 4" xfId="4944"/>
    <cellStyle name="Normal 2 4 2 4 2" xfId="4945"/>
    <cellStyle name="Normal 2 4 2 4 2 2" xfId="4946"/>
    <cellStyle name="Normal 2 4 2 4 3" xfId="4947"/>
    <cellStyle name="Normal 2 4 2 5" xfId="4948"/>
    <cellStyle name="Normal 2 4 2 5 2" xfId="4949"/>
    <cellStyle name="Normal 2 4 2 6" xfId="4950"/>
    <cellStyle name="Normal 2 4 2 6 2" xfId="4951"/>
    <cellStyle name="Normal 2 4 2 7" xfId="4952"/>
    <cellStyle name="Normal 2 4 2 8" xfId="4953"/>
    <cellStyle name="Normal 2 4 2 9" xfId="9769"/>
    <cellStyle name="Normal 2 4 3" xfId="4954"/>
    <cellStyle name="Normal 2 4 3 2" xfId="4955"/>
    <cellStyle name="Normal 2 4 3 2 2" xfId="4956"/>
    <cellStyle name="Normal 2 4 3 2 2 2" xfId="4957"/>
    <cellStyle name="Normal 2 4 3 2 2 2 2" xfId="4958"/>
    <cellStyle name="Normal 2 4 3 2 2 3" xfId="4959"/>
    <cellStyle name="Normal 2 4 3 2 3" xfId="4960"/>
    <cellStyle name="Normal 2 4 3 2 3 2" xfId="4961"/>
    <cellStyle name="Normal 2 4 3 2 4" xfId="4962"/>
    <cellStyle name="Normal 2 4 3 3" xfId="4963"/>
    <cellStyle name="Normal 2 4 3 3 2" xfId="4964"/>
    <cellStyle name="Normal 2 4 3 3 2 2" xfId="4965"/>
    <cellStyle name="Normal 2 4 3 3 3" xfId="4966"/>
    <cellStyle name="Normal 2 4 3 4" xfId="4967"/>
    <cellStyle name="Normal 2 4 3 4 2" xfId="4968"/>
    <cellStyle name="Normal 2 4 3 5" xfId="4969"/>
    <cellStyle name="Normal 2 4 4" xfId="4970"/>
    <cellStyle name="Normal 2 4 4 2" xfId="4971"/>
    <cellStyle name="Normal 2 4 4 2 2" xfId="4972"/>
    <cellStyle name="Normal 2 4 4 2 2 2" xfId="4973"/>
    <cellStyle name="Normal 2 4 4 2 3" xfId="4974"/>
    <cellStyle name="Normal 2 4 4 3" xfId="4975"/>
    <cellStyle name="Normal 2 4 4 3 2" xfId="4976"/>
    <cellStyle name="Normal 2 4 4 4" xfId="4977"/>
    <cellStyle name="Normal 2 4 5" xfId="4978"/>
    <cellStyle name="Normal 2 4 5 2" xfId="4979"/>
    <cellStyle name="Normal 2 4 5 2 2" xfId="4980"/>
    <cellStyle name="Normal 2 4 5 3" xfId="4981"/>
    <cellStyle name="Normal 2 4 6" xfId="4982"/>
    <cellStyle name="Normal 2 4 6 2" xfId="4983"/>
    <cellStyle name="Normal 2 4 7" xfId="4984"/>
    <cellStyle name="Normal 2 4 7 2" xfId="4985"/>
    <cellStyle name="Normal 2 4 8" xfId="4986"/>
    <cellStyle name="Normal 2 4 9" xfId="4987"/>
    <cellStyle name="Normal 2 5" xfId="4988"/>
    <cellStyle name="Normal 2 5 2" xfId="4989"/>
    <cellStyle name="Normal 2 5 2 2" xfId="4990"/>
    <cellStyle name="Normal 2 5 2 2 2" xfId="4991"/>
    <cellStyle name="Normal 2 5 2 2 2 2" xfId="4992"/>
    <cellStyle name="Normal 2 5 2 2 2 2 2" xfId="4993"/>
    <cellStyle name="Normal 2 5 2 2 2 3" xfId="4994"/>
    <cellStyle name="Normal 2 5 2 2 3" xfId="4995"/>
    <cellStyle name="Normal 2 5 2 2 3 2" xfId="4996"/>
    <cellStyle name="Normal 2 5 2 2 4" xfId="4997"/>
    <cellStyle name="Normal 2 5 2 2 5" xfId="9772"/>
    <cellStyle name="Normal 2 5 2 3" xfId="4998"/>
    <cellStyle name="Normal 2 5 2 3 2" xfId="4999"/>
    <cellStyle name="Normal 2 5 2 3 2 2" xfId="5000"/>
    <cellStyle name="Normal 2 5 2 3 3" xfId="5001"/>
    <cellStyle name="Normal 2 5 2 4" xfId="5002"/>
    <cellStyle name="Normal 2 5 2 4 2" xfId="5003"/>
    <cellStyle name="Normal 2 5 2 5" xfId="5004"/>
    <cellStyle name="Normal 2 5 2 5 2" xfId="5005"/>
    <cellStyle name="Normal 2 5 2 6" xfId="5006"/>
    <cellStyle name="Normal 2 5 2 7" xfId="9771"/>
    <cellStyle name="Normal 2 5 3" xfId="5007"/>
    <cellStyle name="Normal 2 5 3 2" xfId="5008"/>
    <cellStyle name="Normal 2 5 3 2 2" xfId="5009"/>
    <cellStyle name="Normal 2 5 3 2 2 2" xfId="5010"/>
    <cellStyle name="Normal 2 5 3 2 3" xfId="5011"/>
    <cellStyle name="Normal 2 5 3 3" xfId="5012"/>
    <cellStyle name="Normal 2 5 3 3 2" xfId="5013"/>
    <cellStyle name="Normal 2 5 3 4" xfId="5014"/>
    <cellStyle name="Normal 2 5 3 5" xfId="9773"/>
    <cellStyle name="Normal 2 5 4" xfId="5015"/>
    <cellStyle name="Normal 2 5 4 2" xfId="5016"/>
    <cellStyle name="Normal 2 5 4 2 2" xfId="5017"/>
    <cellStyle name="Normal 2 5 4 3" xfId="5018"/>
    <cellStyle name="Normal 2 5 5" xfId="5019"/>
    <cellStyle name="Normal 2 5 5 2" xfId="5020"/>
    <cellStyle name="Normal 2 5 6" xfId="5021"/>
    <cellStyle name="Normal 2 5 6 2" xfId="5022"/>
    <cellStyle name="Normal 2 5 7" xfId="5023"/>
    <cellStyle name="Normal 2 5 8" xfId="5024"/>
    <cellStyle name="Normal 2 5 9" xfId="9770"/>
    <cellStyle name="Normal 2 6" xfId="5025"/>
    <cellStyle name="Normal 2 6 2" xfId="5026"/>
    <cellStyle name="Normal 2 6 2 2" xfId="5027"/>
    <cellStyle name="Normal 2 6 2 2 2" xfId="5028"/>
    <cellStyle name="Normal 2 6 2 2 2 2" xfId="5029"/>
    <cellStyle name="Normal 2 6 2 2 3" xfId="5030"/>
    <cellStyle name="Normal 2 6 2 3" xfId="5031"/>
    <cellStyle name="Normal 2 6 2 3 2" xfId="5032"/>
    <cellStyle name="Normal 2 6 2 4" xfId="5033"/>
    <cellStyle name="Normal 2 6 2 5" xfId="9775"/>
    <cellStyle name="Normal 2 6 3" xfId="5034"/>
    <cellStyle name="Normal 2 6 3 2" xfId="5035"/>
    <cellStyle name="Normal 2 6 3 2 2" xfId="5036"/>
    <cellStyle name="Normal 2 6 3 3" xfId="5037"/>
    <cellStyle name="Normal 2 6 4" xfId="5038"/>
    <cellStyle name="Normal 2 6 4 2" xfId="5039"/>
    <cellStyle name="Normal 2 6 5" xfId="5040"/>
    <cellStyle name="Normal 2 6 5 2" xfId="5041"/>
    <cellStyle name="Normal 2 6 6" xfId="5042"/>
    <cellStyle name="Normal 2 6 7" xfId="5043"/>
    <cellStyle name="Normal 2 6 8" xfId="9774"/>
    <cellStyle name="Normal 2 7" xfId="5044"/>
    <cellStyle name="Normal 2 7 2" xfId="5045"/>
    <cellStyle name="Normal 2 7 2 2" xfId="5046"/>
    <cellStyle name="Normal 2 7 2 2 2" xfId="5047"/>
    <cellStyle name="Normal 2 7 2 3" xfId="5048"/>
    <cellStyle name="Normal 2 7 3" xfId="5049"/>
    <cellStyle name="Normal 2 7 3 2" xfId="5050"/>
    <cellStyle name="Normal 2 7 4" xfId="5051"/>
    <cellStyle name="Normal 2 7 5" xfId="9776"/>
    <cellStyle name="Normal 2 8" xfId="5052"/>
    <cellStyle name="Normal 2 8 2" xfId="5053"/>
    <cellStyle name="Normal 2 8 2 2" xfId="5054"/>
    <cellStyle name="Normal 2 8 3" xfId="5055"/>
    <cellStyle name="Normal 2 8 4" xfId="9777"/>
    <cellStyle name="Normal 2 9" xfId="5056"/>
    <cellStyle name="Normal 2 9 2" xfId="5057"/>
    <cellStyle name="Normal 2 9 3" xfId="9778"/>
    <cellStyle name="Normal 2_~0149226" xfId="9779"/>
    <cellStyle name="Normal 20" xfId="228"/>
    <cellStyle name="Normal 20 10" xfId="9780"/>
    <cellStyle name="Normal 20 2" xfId="5058"/>
    <cellStyle name="Normal 20 2 2" xfId="9781"/>
    <cellStyle name="Normal 20 3" xfId="5059"/>
    <cellStyle name="Normal 20 4" xfId="5060"/>
    <cellStyle name="Normal 20 5" xfId="5061"/>
    <cellStyle name="Normal 20 6" xfId="5062"/>
    <cellStyle name="Normal 20 7" xfId="5063"/>
    <cellStyle name="Normal 20 8" xfId="268"/>
    <cellStyle name="Normal 20 9" xfId="9411"/>
    <cellStyle name="Normal 20 9 2" xfId="10028"/>
    <cellStyle name="Normal 20 9 3" xfId="10035"/>
    <cellStyle name="Normal 20 9 3 3" xfId="10054"/>
    <cellStyle name="Normal 20 9 4" xfId="10042"/>
    <cellStyle name="Normal 20 9 6" xfId="10051"/>
    <cellStyle name="Normal 200" xfId="5064"/>
    <cellStyle name="Normal 200 2" xfId="5065"/>
    <cellStyle name="Normal 200 3" xfId="5066"/>
    <cellStyle name="Normal 201" xfId="5067"/>
    <cellStyle name="Normal 201 2" xfId="5068"/>
    <cellStyle name="Normal 201 3" xfId="5069"/>
    <cellStyle name="Normal 202" xfId="5070"/>
    <cellStyle name="Normal 202 2" xfId="5071"/>
    <cellStyle name="Normal 202 2 2" xfId="5072"/>
    <cellStyle name="Normal 202 3" xfId="5073"/>
    <cellStyle name="Normal 203" xfId="5074"/>
    <cellStyle name="Normal 203 2" xfId="5075"/>
    <cellStyle name="Normal 203 2 2" xfId="5076"/>
    <cellStyle name="Normal 203 3" xfId="5077"/>
    <cellStyle name="Normal 204" xfId="5078"/>
    <cellStyle name="Normal 204 2" xfId="5079"/>
    <cellStyle name="Normal 204 3" xfId="5080"/>
    <cellStyle name="Normal 204 4" xfId="5081"/>
    <cellStyle name="Normal 204 5" xfId="5082"/>
    <cellStyle name="Normal 205" xfId="5083"/>
    <cellStyle name="Normal 205 2" xfId="5084"/>
    <cellStyle name="Normal 205 3" xfId="5085"/>
    <cellStyle name="Normal 205 4" xfId="5086"/>
    <cellStyle name="Normal 205 5" xfId="5087"/>
    <cellStyle name="Normal 206" xfId="5088"/>
    <cellStyle name="Normal 206 2" xfId="5089"/>
    <cellStyle name="Normal 206 3" xfId="5090"/>
    <cellStyle name="Normal 206 4" xfId="5091"/>
    <cellStyle name="Normal 206 5" xfId="5092"/>
    <cellStyle name="Normal 207" xfId="5093"/>
    <cellStyle name="Normal 207 2" xfId="5094"/>
    <cellStyle name="Normal 207 3" xfId="5095"/>
    <cellStyle name="Normal 207 4" xfId="5096"/>
    <cellStyle name="Normal 207 5" xfId="5097"/>
    <cellStyle name="Normal 208" xfId="5098"/>
    <cellStyle name="Normal 208 2" xfId="5099"/>
    <cellStyle name="Normal 208 3" xfId="5100"/>
    <cellStyle name="Normal 208 4" xfId="5101"/>
    <cellStyle name="Normal 208 5" xfId="5102"/>
    <cellStyle name="Normal 209" xfId="5103"/>
    <cellStyle name="Normal 209 2" xfId="5104"/>
    <cellStyle name="Normal 209 3" xfId="5105"/>
    <cellStyle name="Normal 209 4" xfId="5106"/>
    <cellStyle name="Normal 209 5" xfId="5107"/>
    <cellStyle name="Normal 21" xfId="5108"/>
    <cellStyle name="Normal 21 2" xfId="5109"/>
    <cellStyle name="Normal 21 2 2" xfId="9782"/>
    <cellStyle name="Normal 21 3" xfId="5110"/>
    <cellStyle name="Normal 21 4" xfId="5111"/>
    <cellStyle name="Normal 21 5" xfId="5112"/>
    <cellStyle name="Normal 21 6" xfId="5113"/>
    <cellStyle name="Normal 21 7" xfId="5114"/>
    <cellStyle name="Normal 21 8" xfId="5115"/>
    <cellStyle name="Normal 210" xfId="5116"/>
    <cellStyle name="Normal 210 2" xfId="5117"/>
    <cellStyle name="Normal 210 3" xfId="5118"/>
    <cellStyle name="Normal 210 4" xfId="5119"/>
    <cellStyle name="Normal 210 5" xfId="5120"/>
    <cellStyle name="Normal 211" xfId="5121"/>
    <cellStyle name="Normal 211 2" xfId="5122"/>
    <cellStyle name="Normal 212" xfId="5123"/>
    <cellStyle name="Normal 212 2" xfId="5124"/>
    <cellStyle name="Normal 213" xfId="5125"/>
    <cellStyle name="Normal 213 2" xfId="5126"/>
    <cellStyle name="Normal 214" xfId="5127"/>
    <cellStyle name="Normal 214 2" xfId="5128"/>
    <cellStyle name="Normal 214 2 2" xfId="5129"/>
    <cellStyle name="Normal 214 3" xfId="5130"/>
    <cellStyle name="Normal 215" xfId="5131"/>
    <cellStyle name="Normal 215 2" xfId="5132"/>
    <cellStyle name="Normal 215 3" xfId="5133"/>
    <cellStyle name="Normal 215 4" xfId="5134"/>
    <cellStyle name="Normal 215 5" xfId="5135"/>
    <cellStyle name="Normal 216" xfId="5136"/>
    <cellStyle name="Normal 216 2" xfId="5137"/>
    <cellStyle name="Normal 216 3" xfId="5138"/>
    <cellStyle name="Normal 216 4" xfId="5139"/>
    <cellStyle name="Normal 216 5" xfId="5140"/>
    <cellStyle name="Normal 217" xfId="5141"/>
    <cellStyle name="Normal 217 2" xfId="5142"/>
    <cellStyle name="Normal 217 3" xfId="5143"/>
    <cellStyle name="Normal 217 4" xfId="5144"/>
    <cellStyle name="Normal 217 5" xfId="5145"/>
    <cellStyle name="Normal 218" xfId="5146"/>
    <cellStyle name="Normal 218 2" xfId="5147"/>
    <cellStyle name="Normal 218 3" xfId="5148"/>
    <cellStyle name="Normal 218 4" xfId="5149"/>
    <cellStyle name="Normal 218 5" xfId="5150"/>
    <cellStyle name="Normal 219" xfId="5151"/>
    <cellStyle name="Normal 219 2" xfId="5152"/>
    <cellStyle name="Normal 219 3" xfId="5153"/>
    <cellStyle name="Normal 219 4" xfId="5154"/>
    <cellStyle name="Normal 219 5" xfId="5155"/>
    <cellStyle name="Normal 22" xfId="5156"/>
    <cellStyle name="Normal 22 2" xfId="5157"/>
    <cellStyle name="Normal 22 2 2" xfId="5158"/>
    <cellStyle name="Normal 22 2 3" xfId="9784"/>
    <cellStyle name="Normal 22 3" xfId="5159"/>
    <cellStyle name="Normal 22 4" xfId="5160"/>
    <cellStyle name="Normal 22 5" xfId="5161"/>
    <cellStyle name="Normal 22 6" xfId="5162"/>
    <cellStyle name="Normal 22 7" xfId="5163"/>
    <cellStyle name="Normal 22 8" xfId="9783"/>
    <cellStyle name="Normal 220" xfId="5164"/>
    <cellStyle name="Normal 220 2" xfId="5165"/>
    <cellStyle name="Normal 220 3" xfId="5166"/>
    <cellStyle name="Normal 220 4" xfId="5167"/>
    <cellStyle name="Normal 220 5" xfId="5168"/>
    <cellStyle name="Normal 221" xfId="5169"/>
    <cellStyle name="Normal 221 2" xfId="5170"/>
    <cellStyle name="Normal 221 3" xfId="5171"/>
    <cellStyle name="Normal 221 4" xfId="5172"/>
    <cellStyle name="Normal 221 5" xfId="5173"/>
    <cellStyle name="Normal 222" xfId="5174"/>
    <cellStyle name="Normal 222 2" xfId="5175"/>
    <cellStyle name="Normal 222 3" xfId="5176"/>
    <cellStyle name="Normal 222 4" xfId="5177"/>
    <cellStyle name="Normal 222 5" xfId="5178"/>
    <cellStyle name="Normal 223" xfId="5179"/>
    <cellStyle name="Normal 223 2" xfId="5180"/>
    <cellStyle name="Normal 223 3" xfId="5181"/>
    <cellStyle name="Normal 223 4" xfId="5182"/>
    <cellStyle name="Normal 223 5" xfId="5183"/>
    <cellStyle name="Normal 224" xfId="5184"/>
    <cellStyle name="Normal 225" xfId="5185"/>
    <cellStyle name="Normal 225 2" xfId="5186"/>
    <cellStyle name="Normal 225 2 2" xfId="5187"/>
    <cellStyle name="Normal 225 3" xfId="5188"/>
    <cellStyle name="Normal 225 3 2" xfId="5189"/>
    <cellStyle name="Normal 225 3 3" xfId="5190"/>
    <cellStyle name="Normal 225 3 4" xfId="5191"/>
    <cellStyle name="Normal 225 3 5" xfId="5192"/>
    <cellStyle name="Normal 225 4" xfId="5193"/>
    <cellStyle name="Normal 225 4 2" xfId="5194"/>
    <cellStyle name="Normal 225 5" xfId="5195"/>
    <cellStyle name="Normal 225 6" xfId="5196"/>
    <cellStyle name="Normal 225 7" xfId="5197"/>
    <cellStyle name="Normal 225 8" xfId="5198"/>
    <cellStyle name="Normal 225 9" xfId="5199"/>
    <cellStyle name="Normal 226" xfId="5200"/>
    <cellStyle name="Normal 226 2" xfId="5201"/>
    <cellStyle name="Normal 226 3" xfId="5202"/>
    <cellStyle name="Normal 226 4" xfId="5203"/>
    <cellStyle name="Normal 226 5" xfId="5204"/>
    <cellStyle name="Normal 227" xfId="5205"/>
    <cellStyle name="Normal 227 2" xfId="5206"/>
    <cellStyle name="Normal 227 3" xfId="5207"/>
    <cellStyle name="Normal 227 4" xfId="5208"/>
    <cellStyle name="Normal 227 5" xfId="5209"/>
    <cellStyle name="Normal 228" xfId="5210"/>
    <cellStyle name="Normal 228 2" xfId="5211"/>
    <cellStyle name="Normal 228 3" xfId="5212"/>
    <cellStyle name="Normal 228 4" xfId="5213"/>
    <cellStyle name="Normal 228 5" xfId="5214"/>
    <cellStyle name="Normal 229" xfId="5215"/>
    <cellStyle name="Normal 229 2" xfId="5216"/>
    <cellStyle name="Normal 229 3" xfId="5217"/>
    <cellStyle name="Normal 229 4" xfId="5218"/>
    <cellStyle name="Normal 229 5" xfId="5219"/>
    <cellStyle name="Normal 23" xfId="236"/>
    <cellStyle name="Normal 23 2" xfId="5220"/>
    <cellStyle name="Normal 23 2 2" xfId="5221"/>
    <cellStyle name="Normal 23 2 3" xfId="9785"/>
    <cellStyle name="Normal 23 3" xfId="5222"/>
    <cellStyle name="Normal 23 4" xfId="5223"/>
    <cellStyle name="Normal 23 5" xfId="5224"/>
    <cellStyle name="Normal 23 6" xfId="5225"/>
    <cellStyle name="Normal 230" xfId="5226"/>
    <cellStyle name="Normal 230 2" xfId="5227"/>
    <cellStyle name="Normal 230 3" xfId="5228"/>
    <cellStyle name="Normal 230 4" xfId="5229"/>
    <cellStyle name="Normal 230 5" xfId="5230"/>
    <cellStyle name="Normal 231" xfId="5231"/>
    <cellStyle name="Normal 231 2" xfId="5232"/>
    <cellStyle name="Normal 231 3" xfId="5233"/>
    <cellStyle name="Normal 231 4" xfId="5234"/>
    <cellStyle name="Normal 231 5" xfId="5235"/>
    <cellStyle name="Normal 232" xfId="5236"/>
    <cellStyle name="Normal 232 2" xfId="5237"/>
    <cellStyle name="Normal 232 3" xfId="5238"/>
    <cellStyle name="Normal 232 4" xfId="5239"/>
    <cellStyle name="Normal 232 5" xfId="5240"/>
    <cellStyle name="Normal 233" xfId="5241"/>
    <cellStyle name="Normal 233 2" xfId="5242"/>
    <cellStyle name="Normal 233 3" xfId="5243"/>
    <cellStyle name="Normal 233 4" xfId="5244"/>
    <cellStyle name="Normal 233 5" xfId="5245"/>
    <cellStyle name="Normal 234" xfId="5246"/>
    <cellStyle name="Normal 234 2" xfId="5247"/>
    <cellStyle name="Normal 234 3" xfId="5248"/>
    <cellStyle name="Normal 234 4" xfId="5249"/>
    <cellStyle name="Normal 234 5" xfId="5250"/>
    <cellStyle name="Normal 235" xfId="5251"/>
    <cellStyle name="Normal 235 2" xfId="5252"/>
    <cellStyle name="Normal 235 3" xfId="5253"/>
    <cellStyle name="Normal 235 4" xfId="5254"/>
    <cellStyle name="Normal 235 5" xfId="5255"/>
    <cellStyle name="Normal 236" xfId="5256"/>
    <cellStyle name="Normal 236 2" xfId="5257"/>
    <cellStyle name="Normal 236 3" xfId="5258"/>
    <cellStyle name="Normal 236 4" xfId="5259"/>
    <cellStyle name="Normal 236 5" xfId="5260"/>
    <cellStyle name="Normal 237" xfId="5261"/>
    <cellStyle name="Normal 237 2" xfId="5262"/>
    <cellStyle name="Normal 237 3" xfId="5263"/>
    <cellStyle name="Normal 237 4" xfId="5264"/>
    <cellStyle name="Normal 237 5" xfId="5265"/>
    <cellStyle name="Normal 238" xfId="5266"/>
    <cellStyle name="Normal 238 2" xfId="5267"/>
    <cellStyle name="Normal 238 3" xfId="5268"/>
    <cellStyle name="Normal 238 4" xfId="5269"/>
    <cellStyle name="Normal 238 5" xfId="5270"/>
    <cellStyle name="Normal 239" xfId="5271"/>
    <cellStyle name="Normal 239 2" xfId="5272"/>
    <cellStyle name="Normal 239 3" xfId="5273"/>
    <cellStyle name="Normal 239 4" xfId="5274"/>
    <cellStyle name="Normal 239 5" xfId="5275"/>
    <cellStyle name="Normal 24" xfId="5276"/>
    <cellStyle name="Normal 24 2" xfId="5277"/>
    <cellStyle name="Normal 24 2 2" xfId="5278"/>
    <cellStyle name="Normal 24 2 3" xfId="9787"/>
    <cellStyle name="Normal 24 3" xfId="5279"/>
    <cellStyle name="Normal 24 4" xfId="5280"/>
    <cellStyle name="Normal 24 5" xfId="5281"/>
    <cellStyle name="Normal 24 6" xfId="5282"/>
    <cellStyle name="Normal 24 7" xfId="9786"/>
    <cellStyle name="Normal 240" xfId="5283"/>
    <cellStyle name="Normal 240 2" xfId="5284"/>
    <cellStyle name="Normal 240 3" xfId="5285"/>
    <cellStyle name="Normal 240 4" xfId="5286"/>
    <cellStyle name="Normal 240 5" xfId="5287"/>
    <cellStyle name="Normal 241" xfId="5288"/>
    <cellStyle name="Normal 241 2" xfId="5289"/>
    <cellStyle name="Normal 241 3" xfId="5290"/>
    <cellStyle name="Normal 241 4" xfId="5291"/>
    <cellStyle name="Normal 241 5" xfId="5292"/>
    <cellStyle name="Normal 242" xfId="5293"/>
    <cellStyle name="Normal 242 2" xfId="5294"/>
    <cellStyle name="Normal 242 3" xfId="5295"/>
    <cellStyle name="Normal 242 4" xfId="5296"/>
    <cellStyle name="Normal 242 5" xfId="5297"/>
    <cellStyle name="Normal 243" xfId="5298"/>
    <cellStyle name="Normal 243 2" xfId="5299"/>
    <cellStyle name="Normal 243 3" xfId="5300"/>
    <cellStyle name="Normal 243 4" xfId="5301"/>
    <cellStyle name="Normal 243 5" xfId="5302"/>
    <cellStyle name="Normal 244" xfId="5303"/>
    <cellStyle name="Normal 244 2" xfId="5304"/>
    <cellStyle name="Normal 244 3" xfId="5305"/>
    <cellStyle name="Normal 244 4" xfId="5306"/>
    <cellStyle name="Normal 244 5" xfId="5307"/>
    <cellStyle name="Normal 245" xfId="5308"/>
    <cellStyle name="Normal 245 2" xfId="5309"/>
    <cellStyle name="Normal 245 3" xfId="5310"/>
    <cellStyle name="Normal 245 4" xfId="5311"/>
    <cellStyle name="Normal 245 5" xfId="5312"/>
    <cellStyle name="Normal 246" xfId="5313"/>
    <cellStyle name="Normal 246 2" xfId="5314"/>
    <cellStyle name="Normal 246 3" xfId="5315"/>
    <cellStyle name="Normal 246 4" xfId="5316"/>
    <cellStyle name="Normal 246 5" xfId="5317"/>
    <cellStyle name="Normal 247" xfId="5318"/>
    <cellStyle name="Normal 247 2" xfId="5319"/>
    <cellStyle name="Normal 247 3" xfId="5320"/>
    <cellStyle name="Normal 247 4" xfId="5321"/>
    <cellStyle name="Normal 247 5" xfId="5322"/>
    <cellStyle name="Normal 248" xfId="5323"/>
    <cellStyle name="Normal 248 2" xfId="5324"/>
    <cellStyle name="Normal 248 3" xfId="5325"/>
    <cellStyle name="Normal 248 4" xfId="5326"/>
    <cellStyle name="Normal 248 5" xfId="5327"/>
    <cellStyle name="Normal 249" xfId="5328"/>
    <cellStyle name="Normal 249 2" xfId="5329"/>
    <cellStyle name="Normal 249 3" xfId="5330"/>
    <cellStyle name="Normal 249 4" xfId="5331"/>
    <cellStyle name="Normal 249 5" xfId="5332"/>
    <cellStyle name="Normal 25" xfId="5333"/>
    <cellStyle name="Normal 25 2" xfId="5334"/>
    <cellStyle name="Normal 25 2 2" xfId="9789"/>
    <cellStyle name="Normal 25 3" xfId="5335"/>
    <cellStyle name="Normal 25 4" xfId="5336"/>
    <cellStyle name="Normal 25 5" xfId="5337"/>
    <cellStyle name="Normal 25 6" xfId="5338"/>
    <cellStyle name="Normal 25 7" xfId="9788"/>
    <cellStyle name="Normal 250" xfId="5339"/>
    <cellStyle name="Normal 250 2" xfId="5340"/>
    <cellStyle name="Normal 250 3" xfId="5341"/>
    <cellStyle name="Normal 250 4" xfId="5342"/>
    <cellStyle name="Normal 250 5" xfId="5343"/>
    <cellStyle name="Normal 251" xfId="5344"/>
    <cellStyle name="Normal 251 2" xfId="5345"/>
    <cellStyle name="Normal 251 3" xfId="5346"/>
    <cellStyle name="Normal 251 4" xfId="5347"/>
    <cellStyle name="Normal 251 5" xfId="5348"/>
    <cellStyle name="Normal 252" xfId="5349"/>
    <cellStyle name="Normal 252 2" xfId="5350"/>
    <cellStyle name="Normal 252 3" xfId="5351"/>
    <cellStyle name="Normal 252 4" xfId="5352"/>
    <cellStyle name="Normal 252 5" xfId="5353"/>
    <cellStyle name="Normal 253" xfId="5354"/>
    <cellStyle name="Normal 253 2" xfId="5355"/>
    <cellStyle name="Normal 253 3" xfId="5356"/>
    <cellStyle name="Normal 253 4" xfId="5357"/>
    <cellStyle name="Normal 253 5" xfId="5358"/>
    <cellStyle name="Normal 254" xfId="5359"/>
    <cellStyle name="Normal 254 2" xfId="5360"/>
    <cellStyle name="Normal 254 3" xfId="5361"/>
    <cellStyle name="Normal 254 3 2" xfId="5362"/>
    <cellStyle name="Normal 254 3 3" xfId="5363"/>
    <cellStyle name="Normal 254 4" xfId="5364"/>
    <cellStyle name="Normal 255" xfId="5365"/>
    <cellStyle name="Normal 255 2" xfId="5366"/>
    <cellStyle name="Normal 255 2 2" xfId="5367"/>
    <cellStyle name="Normal 255 3" xfId="5368"/>
    <cellStyle name="Normal 255 3 2" xfId="5369"/>
    <cellStyle name="Normal 255 3 2 2" xfId="5370"/>
    <cellStyle name="Normal 255 3 3" xfId="5371"/>
    <cellStyle name="Normal 255 3 3 2" xfId="5372"/>
    <cellStyle name="Normal 255 3 4" xfId="5373"/>
    <cellStyle name="Normal 255 4" xfId="5374"/>
    <cellStyle name="Normal 255 4 2" xfId="5375"/>
    <cellStyle name="Normal 255 5" xfId="5376"/>
    <cellStyle name="Normal 256" xfId="5377"/>
    <cellStyle name="Normal 256 2" xfId="5378"/>
    <cellStyle name="Normal 256 3" xfId="5379"/>
    <cellStyle name="Normal 256 4" xfId="5380"/>
    <cellStyle name="Normal 256 5" xfId="5381"/>
    <cellStyle name="Normal 257" xfId="5382"/>
    <cellStyle name="Normal 257 2" xfId="5383"/>
    <cellStyle name="Normal 257 3" xfId="5384"/>
    <cellStyle name="Normal 257 4" xfId="5385"/>
    <cellStyle name="Normal 257 5" xfId="5386"/>
    <cellStyle name="Normal 258" xfId="5387"/>
    <cellStyle name="Normal 258 2" xfId="5388"/>
    <cellStyle name="Normal 258 3" xfId="5389"/>
    <cellStyle name="Normal 258 3 2" xfId="5390"/>
    <cellStyle name="Normal 258 3 3" xfId="5391"/>
    <cellStyle name="Normal 258 4" xfId="5392"/>
    <cellStyle name="Normal 259" xfId="5393"/>
    <cellStyle name="Normal 259 2" xfId="5394"/>
    <cellStyle name="Normal 259 2 2" xfId="5395"/>
    <cellStyle name="Normal 259 3" xfId="5396"/>
    <cellStyle name="Normal 259 3 2" xfId="5397"/>
    <cellStyle name="Normal 259 3 3" xfId="5398"/>
    <cellStyle name="Normal 259 3 4" xfId="5399"/>
    <cellStyle name="Normal 259 3 5" xfId="5400"/>
    <cellStyle name="Normal 259 4" xfId="5401"/>
    <cellStyle name="Normal 26" xfId="5402"/>
    <cellStyle name="Normal 26 2" xfId="5403"/>
    <cellStyle name="Normal 26 2 2" xfId="9791"/>
    <cellStyle name="Normal 26 3" xfId="5404"/>
    <cellStyle name="Normal 26 4" xfId="5405"/>
    <cellStyle name="Normal 26 5" xfId="5406"/>
    <cellStyle name="Normal 26 6" xfId="5407"/>
    <cellStyle name="Normal 26 7" xfId="9790"/>
    <cellStyle name="Normal 260" xfId="5408"/>
    <cellStyle name="Normal 260 2" xfId="5409"/>
    <cellStyle name="Normal 260 3" xfId="5410"/>
    <cellStyle name="Normal 260 4" xfId="5411"/>
    <cellStyle name="Normal 260 5" xfId="5412"/>
    <cellStyle name="Normal 261" xfId="5413"/>
    <cellStyle name="Normal 261 2" xfId="5414"/>
    <cellStyle name="Normal 261 3" xfId="5415"/>
    <cellStyle name="Normal 261 4" xfId="5416"/>
    <cellStyle name="Normal 261 5" xfId="5417"/>
    <cellStyle name="Normal 262" xfId="5418"/>
    <cellStyle name="Normal 262 2" xfId="5419"/>
    <cellStyle name="Normal 262 3" xfId="5420"/>
    <cellStyle name="Normal 262 4" xfId="5421"/>
    <cellStyle name="Normal 262 5" xfId="5422"/>
    <cellStyle name="Normal 263" xfId="5423"/>
    <cellStyle name="Normal 263 2" xfId="5424"/>
    <cellStyle name="Normal 263 3" xfId="5425"/>
    <cellStyle name="Normal 263 4" xfId="5426"/>
    <cellStyle name="Normal 263 5" xfId="5427"/>
    <cellStyle name="Normal 264" xfId="5428"/>
    <cellStyle name="Normal 264 2" xfId="5429"/>
    <cellStyle name="Normal 264 3" xfId="5430"/>
    <cellStyle name="Normal 264 4" xfId="5431"/>
    <cellStyle name="Normal 264 5" xfId="5432"/>
    <cellStyle name="Normal 265" xfId="5433"/>
    <cellStyle name="Normal 265 2" xfId="5434"/>
    <cellStyle name="Normal 265 3" xfId="5435"/>
    <cellStyle name="Normal 265 4" xfId="5436"/>
    <cellStyle name="Normal 265 5" xfId="5437"/>
    <cellStyle name="Normal 266" xfId="5438"/>
    <cellStyle name="Normal 266 2" xfId="5439"/>
    <cellStyle name="Normal 266 3" xfId="5440"/>
    <cellStyle name="Normal 266 4" xfId="5441"/>
    <cellStyle name="Normal 266 5" xfId="5442"/>
    <cellStyle name="Normal 267" xfId="5443"/>
    <cellStyle name="Normal 267 2" xfId="5444"/>
    <cellStyle name="Normal 267 3" xfId="5445"/>
    <cellStyle name="Normal 267 4" xfId="5446"/>
    <cellStyle name="Normal 267 5" xfId="5447"/>
    <cellStyle name="Normal 268" xfId="5448"/>
    <cellStyle name="Normal 268 2" xfId="5449"/>
    <cellStyle name="Normal 268 3" xfId="5450"/>
    <cellStyle name="Normal 268 4" xfId="5451"/>
    <cellStyle name="Normal 268 5" xfId="5452"/>
    <cellStyle name="Normal 269" xfId="5453"/>
    <cellStyle name="Normal 269 2" xfId="5454"/>
    <cellStyle name="Normal 269 3" xfId="5455"/>
    <cellStyle name="Normal 27" xfId="5456"/>
    <cellStyle name="Normal 27 2" xfId="5457"/>
    <cellStyle name="Normal 27 2 2" xfId="9793"/>
    <cellStyle name="Normal 27 3" xfId="5458"/>
    <cellStyle name="Normal 27 4" xfId="5459"/>
    <cellStyle name="Normal 27 5" xfId="5460"/>
    <cellStyle name="Normal 27 6" xfId="9792"/>
    <cellStyle name="Normal 270" xfId="5461"/>
    <cellStyle name="Normal 270 2" xfId="5462"/>
    <cellStyle name="Normal 270 2 2" xfId="5463"/>
    <cellStyle name="Normal 270 3" xfId="5464"/>
    <cellStyle name="Normal 270 3 2" xfId="5465"/>
    <cellStyle name="Normal 270 4" xfId="5466"/>
    <cellStyle name="Normal 271" xfId="5467"/>
    <cellStyle name="Normal 271 2" xfId="5468"/>
    <cellStyle name="Normal 271 3" xfId="5469"/>
    <cellStyle name="Normal 271 4" xfId="5470"/>
    <cellStyle name="Normal 271 5" xfId="5471"/>
    <cellStyle name="Normal 272" xfId="5472"/>
    <cellStyle name="Normal 272 2" xfId="5473"/>
    <cellStyle name="Normal 272 3" xfId="5474"/>
    <cellStyle name="Normal 272 4" xfId="5475"/>
    <cellStyle name="Normal 272 5" xfId="5476"/>
    <cellStyle name="Normal 273" xfId="5477"/>
    <cellStyle name="Normal 273 2" xfId="5478"/>
    <cellStyle name="Normal 273 3" xfId="5479"/>
    <cellStyle name="Normal 273 4" xfId="5480"/>
    <cellStyle name="Normal 273 5" xfId="5481"/>
    <cellStyle name="Normal 274" xfId="5482"/>
    <cellStyle name="Normal 274 2" xfId="5483"/>
    <cellStyle name="Normal 274 3" xfId="5484"/>
    <cellStyle name="Normal 274 4" xfId="5485"/>
    <cellStyle name="Normal 274 5" xfId="5486"/>
    <cellStyle name="Normal 275" xfId="5487"/>
    <cellStyle name="Normal 275 2" xfId="5488"/>
    <cellStyle name="Normal 275 3" xfId="5489"/>
    <cellStyle name="Normal 275 4" xfId="5490"/>
    <cellStyle name="Normal 275 5" xfId="5491"/>
    <cellStyle name="Normal 276" xfId="5492"/>
    <cellStyle name="Normal 276 2" xfId="5493"/>
    <cellStyle name="Normal 276 3" xfId="5494"/>
    <cellStyle name="Normal 276 4" xfId="5495"/>
    <cellStyle name="Normal 276 5" xfId="5496"/>
    <cellStyle name="Normal 277" xfId="5497"/>
    <cellStyle name="Normal 277 2" xfId="5498"/>
    <cellStyle name="Normal 277 3" xfId="5499"/>
    <cellStyle name="Normal 277 4" xfId="5500"/>
    <cellStyle name="Normal 277 5" xfId="5501"/>
    <cellStyle name="Normal 278" xfId="5502"/>
    <cellStyle name="Normal 278 2" xfId="5503"/>
    <cellStyle name="Normal 278 3" xfId="5504"/>
    <cellStyle name="Normal 279" xfId="5505"/>
    <cellStyle name="Normal 279 2" xfId="5506"/>
    <cellStyle name="Normal 279 3" xfId="5507"/>
    <cellStyle name="Normal 28" xfId="5508"/>
    <cellStyle name="Normal 28 2" xfId="5509"/>
    <cellStyle name="Normal 28 2 2" xfId="5510"/>
    <cellStyle name="Normal 28 2 3" xfId="9795"/>
    <cellStyle name="Normal 28 3" xfId="5511"/>
    <cellStyle name="Normal 28 4" xfId="5512"/>
    <cellStyle name="Normal 28 5" xfId="5513"/>
    <cellStyle name="Normal 28 6" xfId="5514"/>
    <cellStyle name="Normal 28 7" xfId="5515"/>
    <cellStyle name="Normal 28 7 2" xfId="5516"/>
    <cellStyle name="Normal 28 8" xfId="9794"/>
    <cellStyle name="Normal 280" xfId="5517"/>
    <cellStyle name="Normal 280 2" xfId="5518"/>
    <cellStyle name="Normal 280 2 2" xfId="5519"/>
    <cellStyle name="Normal 280 3" xfId="5520"/>
    <cellStyle name="Normal 281" xfId="5521"/>
    <cellStyle name="Normal 281 2" xfId="5522"/>
    <cellStyle name="Normal 281 3" xfId="5523"/>
    <cellStyle name="Normal 281 4" xfId="5524"/>
    <cellStyle name="Normal 281 5" xfId="5525"/>
    <cellStyle name="Normal 282" xfId="5526"/>
    <cellStyle name="Normal 282 2" xfId="5527"/>
    <cellStyle name="Normal 282 3" xfId="5528"/>
    <cellStyle name="Normal 282 4" xfId="5529"/>
    <cellStyle name="Normal 282 5" xfId="5530"/>
    <cellStyle name="Normal 283" xfId="5531"/>
    <cellStyle name="Normal 283 2" xfId="5532"/>
    <cellStyle name="Normal 283 3" xfId="5533"/>
    <cellStyle name="Normal 283 4" xfId="5534"/>
    <cellStyle name="Normal 283 5" xfId="5535"/>
    <cellStyle name="Normal 284" xfId="5536"/>
    <cellStyle name="Normal 284 2" xfId="5537"/>
    <cellStyle name="Normal 284 3" xfId="5538"/>
    <cellStyle name="Normal 284 4" xfId="5539"/>
    <cellStyle name="Normal 284 5" xfId="5540"/>
    <cellStyle name="Normal 285" xfId="5541"/>
    <cellStyle name="Normal 285 2" xfId="5542"/>
    <cellStyle name="Normal 285 3" xfId="5543"/>
    <cellStyle name="Normal 285 4" xfId="5544"/>
    <cellStyle name="Normal 285 5" xfId="5545"/>
    <cellStyle name="Normal 286" xfId="5546"/>
    <cellStyle name="Normal 286 2" xfId="5547"/>
    <cellStyle name="Normal 286 3" xfId="5548"/>
    <cellStyle name="Normal 286 4" xfId="5549"/>
    <cellStyle name="Normal 286 5" xfId="5550"/>
    <cellStyle name="Normal 287" xfId="5551"/>
    <cellStyle name="Normal 287 2" xfId="5552"/>
    <cellStyle name="Normal 287 3" xfId="5553"/>
    <cellStyle name="Normal 287 4" xfId="5554"/>
    <cellStyle name="Normal 287 5" xfId="5555"/>
    <cellStyle name="Normal 288" xfId="5556"/>
    <cellStyle name="Normal 288 2" xfId="5557"/>
    <cellStyle name="Normal 288 3" xfId="5558"/>
    <cellStyle name="Normal 288 4" xfId="5559"/>
    <cellStyle name="Normal 288 5" xfId="5560"/>
    <cellStyle name="Normal 289" xfId="5561"/>
    <cellStyle name="Normal 289 2" xfId="5562"/>
    <cellStyle name="Normal 289 3" xfId="5563"/>
    <cellStyle name="Normal 289 4" xfId="5564"/>
    <cellStyle name="Normal 289 5" xfId="5565"/>
    <cellStyle name="Normal 29" xfId="5566"/>
    <cellStyle name="Normal 29 2" xfId="5567"/>
    <cellStyle name="Normal 29 2 2" xfId="5568"/>
    <cellStyle name="Normal 29 2 3" xfId="5569"/>
    <cellStyle name="Normal 29 2 4" xfId="5570"/>
    <cellStyle name="Normal 29 2 5" xfId="5571"/>
    <cellStyle name="Normal 29 2 6" xfId="9797"/>
    <cellStyle name="Normal 29 3" xfId="5572"/>
    <cellStyle name="Normal 29 4" xfId="9796"/>
    <cellStyle name="Normal 290" xfId="5573"/>
    <cellStyle name="Normal 290 2" xfId="5574"/>
    <cellStyle name="Normal 290 3" xfId="5575"/>
    <cellStyle name="Normal 290 4" xfId="5576"/>
    <cellStyle name="Normal 290 5" xfId="5577"/>
    <cellStyle name="Normal 291" xfId="5578"/>
    <cellStyle name="Normal 291 2" xfId="5579"/>
    <cellStyle name="Normal 291 3" xfId="5580"/>
    <cellStyle name="Normal 291 4" xfId="5581"/>
    <cellStyle name="Normal 291 5" xfId="5582"/>
    <cellStyle name="Normal 292" xfId="5583"/>
    <cellStyle name="Normal 292 2" xfId="5584"/>
    <cellStyle name="Normal 292 3" xfId="5585"/>
    <cellStyle name="Normal 292 4" xfId="5586"/>
    <cellStyle name="Normal 292 5" xfId="5587"/>
    <cellStyle name="Normal 293" xfId="5588"/>
    <cellStyle name="Normal 293 2" xfId="5589"/>
    <cellStyle name="Normal 293 3" xfId="5590"/>
    <cellStyle name="Normal 293 4" xfId="5591"/>
    <cellStyle name="Normal 293 5" xfId="5592"/>
    <cellStyle name="Normal 294" xfId="5593"/>
    <cellStyle name="Normal 294 2" xfId="5594"/>
    <cellStyle name="Normal 294 3" xfId="5595"/>
    <cellStyle name="Normal 294 4" xfId="5596"/>
    <cellStyle name="Normal 294 5" xfId="5597"/>
    <cellStyle name="Normal 295" xfId="5598"/>
    <cellStyle name="Normal 295 2" xfId="5599"/>
    <cellStyle name="Normal 295 3" xfId="5600"/>
    <cellStyle name="Normal 295 4" xfId="5601"/>
    <cellStyle name="Normal 295 5" xfId="5602"/>
    <cellStyle name="Normal 296" xfId="5603"/>
    <cellStyle name="Normal 296 2" xfId="5604"/>
    <cellStyle name="Normal 296 3" xfId="5605"/>
    <cellStyle name="Normal 296 4" xfId="5606"/>
    <cellStyle name="Normal 296 5" xfId="5607"/>
    <cellStyle name="Normal 297" xfId="5608"/>
    <cellStyle name="Normal 297 2" xfId="5609"/>
    <cellStyle name="Normal 297 3" xfId="5610"/>
    <cellStyle name="Normal 297 4" xfId="5611"/>
    <cellStyle name="Normal 297 5" xfId="5612"/>
    <cellStyle name="Normal 298" xfId="5613"/>
    <cellStyle name="Normal 298 2" xfId="5614"/>
    <cellStyle name="Normal 298 3" xfId="5615"/>
    <cellStyle name="Normal 298 4" xfId="5616"/>
    <cellStyle name="Normal 298 5" xfId="5617"/>
    <cellStyle name="Normal 299" xfId="5618"/>
    <cellStyle name="Normal 299 2" xfId="5619"/>
    <cellStyle name="Normal 299 3" xfId="5620"/>
    <cellStyle name="Normal 299 4" xfId="5621"/>
    <cellStyle name="Normal 299 5" xfId="5622"/>
    <cellStyle name="Normal 3" xfId="9"/>
    <cellStyle name="Normal 3 10" xfId="5623"/>
    <cellStyle name="Normal 3 10 2" xfId="5624"/>
    <cellStyle name="Normal 3 10 3" xfId="9407"/>
    <cellStyle name="Normal 3 10 4" xfId="9798"/>
    <cellStyle name="Normal 3 101" xfId="9408"/>
    <cellStyle name="Normal 3 11" xfId="5625"/>
    <cellStyle name="Normal 3 11 2" xfId="5626"/>
    <cellStyle name="Normal 3 11 3" xfId="9993"/>
    <cellStyle name="Normal 3 12" xfId="5627"/>
    <cellStyle name="Normal 3 13" xfId="5628"/>
    <cellStyle name="Normal 3 14" xfId="38"/>
    <cellStyle name="Normal 3 15" xfId="9384"/>
    <cellStyle name="Normal 3 16" xfId="9402"/>
    <cellStyle name="Normal 3 2" xfId="152"/>
    <cellStyle name="Normal 3 2 10" xfId="5629"/>
    <cellStyle name="Normal 3 2 11" xfId="5630"/>
    <cellStyle name="Normal 3 2 12" xfId="9799"/>
    <cellStyle name="Normal 3 2 2" xfId="237"/>
    <cellStyle name="Normal 3 2 2 10" xfId="9410"/>
    <cellStyle name="Normal 3 2 2 10 2" xfId="10033"/>
    <cellStyle name="Normal 3 2 2 2" xfId="5631"/>
    <cellStyle name="Normal 3 2 2 2 2" xfId="5632"/>
    <cellStyle name="Normal 3 2 2 2 2 2" xfId="5633"/>
    <cellStyle name="Normal 3 2 2 2 2 2 2" xfId="5634"/>
    <cellStyle name="Normal 3 2 2 2 2 2 2 2" xfId="5635"/>
    <cellStyle name="Normal 3 2 2 2 2 2 2 2 2" xfId="5636"/>
    <cellStyle name="Normal 3 2 2 2 2 2 2 2 2 2" xfId="5637"/>
    <cellStyle name="Normal 3 2 2 2 2 2 2 2 3" xfId="5638"/>
    <cellStyle name="Normal 3 2 2 2 2 2 2 3" xfId="5639"/>
    <cellStyle name="Normal 3 2 2 2 2 2 2 3 2" xfId="5640"/>
    <cellStyle name="Normal 3 2 2 2 2 2 2 4" xfId="5641"/>
    <cellStyle name="Normal 3 2 2 2 2 2 3" xfId="5642"/>
    <cellStyle name="Normal 3 2 2 2 2 2 3 2" xfId="5643"/>
    <cellStyle name="Normal 3 2 2 2 2 2 3 2 2" xfId="5644"/>
    <cellStyle name="Normal 3 2 2 2 2 2 3 3" xfId="5645"/>
    <cellStyle name="Normal 3 2 2 2 2 2 4" xfId="5646"/>
    <cellStyle name="Normal 3 2 2 2 2 2 4 2" xfId="5647"/>
    <cellStyle name="Normal 3 2 2 2 2 2 5" xfId="5648"/>
    <cellStyle name="Normal 3 2 2 2 2 3" xfId="5649"/>
    <cellStyle name="Normal 3 2 2 2 2 3 2" xfId="5650"/>
    <cellStyle name="Normal 3 2 2 2 2 3 2 2" xfId="5651"/>
    <cellStyle name="Normal 3 2 2 2 2 3 2 2 2" xfId="5652"/>
    <cellStyle name="Normal 3 2 2 2 2 3 2 3" xfId="5653"/>
    <cellStyle name="Normal 3 2 2 2 2 3 3" xfId="5654"/>
    <cellStyle name="Normal 3 2 2 2 2 3 3 2" xfId="5655"/>
    <cellStyle name="Normal 3 2 2 2 2 3 4" xfId="5656"/>
    <cellStyle name="Normal 3 2 2 2 2 4" xfId="5657"/>
    <cellStyle name="Normal 3 2 2 2 2 4 2" xfId="5658"/>
    <cellStyle name="Normal 3 2 2 2 2 4 2 2" xfId="5659"/>
    <cellStyle name="Normal 3 2 2 2 2 4 3" xfId="5660"/>
    <cellStyle name="Normal 3 2 2 2 2 5" xfId="5661"/>
    <cellStyle name="Normal 3 2 2 2 2 5 2" xfId="5662"/>
    <cellStyle name="Normal 3 2 2 2 2 6" xfId="5663"/>
    <cellStyle name="Normal 3 2 2 2 3" xfId="5664"/>
    <cellStyle name="Normal 3 2 2 2 3 2" xfId="5665"/>
    <cellStyle name="Normal 3 2 2 2 3 2 2" xfId="5666"/>
    <cellStyle name="Normal 3 2 2 2 3 2 2 2" xfId="5667"/>
    <cellStyle name="Normal 3 2 2 2 3 2 2 2 2" xfId="5668"/>
    <cellStyle name="Normal 3 2 2 2 3 2 2 3" xfId="5669"/>
    <cellStyle name="Normal 3 2 2 2 3 2 3" xfId="5670"/>
    <cellStyle name="Normal 3 2 2 2 3 2 3 2" xfId="5671"/>
    <cellStyle name="Normal 3 2 2 2 3 2 4" xfId="5672"/>
    <cellStyle name="Normal 3 2 2 2 3 3" xfId="5673"/>
    <cellStyle name="Normal 3 2 2 2 3 3 2" xfId="5674"/>
    <cellStyle name="Normal 3 2 2 2 3 3 2 2" xfId="5675"/>
    <cellStyle name="Normal 3 2 2 2 3 3 3" xfId="5676"/>
    <cellStyle name="Normal 3 2 2 2 3 4" xfId="5677"/>
    <cellStyle name="Normal 3 2 2 2 3 4 2" xfId="5678"/>
    <cellStyle name="Normal 3 2 2 2 3 5" xfId="5679"/>
    <cellStyle name="Normal 3 2 2 2 4" xfId="5680"/>
    <cellStyle name="Normal 3 2 2 2 4 2" xfId="5681"/>
    <cellStyle name="Normal 3 2 2 2 4 2 2" xfId="5682"/>
    <cellStyle name="Normal 3 2 2 2 4 2 2 2" xfId="5683"/>
    <cellStyle name="Normal 3 2 2 2 4 2 3" xfId="5684"/>
    <cellStyle name="Normal 3 2 2 2 4 3" xfId="5685"/>
    <cellStyle name="Normal 3 2 2 2 4 3 2" xfId="5686"/>
    <cellStyle name="Normal 3 2 2 2 4 4" xfId="5687"/>
    <cellStyle name="Normal 3 2 2 2 5" xfId="5688"/>
    <cellStyle name="Normal 3 2 2 2 5 2" xfId="5689"/>
    <cellStyle name="Normal 3 2 2 2 5 2 2" xfId="5690"/>
    <cellStyle name="Normal 3 2 2 2 5 3" xfId="5691"/>
    <cellStyle name="Normal 3 2 2 2 6" xfId="5692"/>
    <cellStyle name="Normal 3 2 2 2 6 2" xfId="5693"/>
    <cellStyle name="Normal 3 2 2 2 7" xfId="5694"/>
    <cellStyle name="Normal 3 2 2 3" xfId="5695"/>
    <cellStyle name="Normal 3 2 2 3 2" xfId="5696"/>
    <cellStyle name="Normal 3 2 2 3 2 2" xfId="5697"/>
    <cellStyle name="Normal 3 2 2 3 2 2 2" xfId="5698"/>
    <cellStyle name="Normal 3 2 2 3 2 2 2 2" xfId="5699"/>
    <cellStyle name="Normal 3 2 2 3 2 2 2 2 2" xfId="5700"/>
    <cellStyle name="Normal 3 2 2 3 2 2 2 3" xfId="5701"/>
    <cellStyle name="Normal 3 2 2 3 2 2 3" xfId="5702"/>
    <cellStyle name="Normal 3 2 2 3 2 2 3 2" xfId="5703"/>
    <cellStyle name="Normal 3 2 2 3 2 2 4" xfId="5704"/>
    <cellStyle name="Normal 3 2 2 3 2 3" xfId="5705"/>
    <cellStyle name="Normal 3 2 2 3 2 3 2" xfId="5706"/>
    <cellStyle name="Normal 3 2 2 3 2 3 2 2" xfId="5707"/>
    <cellStyle name="Normal 3 2 2 3 2 3 3" xfId="5708"/>
    <cellStyle name="Normal 3 2 2 3 2 4" xfId="5709"/>
    <cellStyle name="Normal 3 2 2 3 2 4 2" xfId="5710"/>
    <cellStyle name="Normal 3 2 2 3 2 5" xfId="5711"/>
    <cellStyle name="Normal 3 2 2 3 3" xfId="5712"/>
    <cellStyle name="Normal 3 2 2 3 3 2" xfId="5713"/>
    <cellStyle name="Normal 3 2 2 3 3 2 2" xfId="5714"/>
    <cellStyle name="Normal 3 2 2 3 3 2 2 2" xfId="5715"/>
    <cellStyle name="Normal 3 2 2 3 3 2 3" xfId="5716"/>
    <cellStyle name="Normal 3 2 2 3 3 3" xfId="5717"/>
    <cellStyle name="Normal 3 2 2 3 3 3 2" xfId="5718"/>
    <cellStyle name="Normal 3 2 2 3 3 4" xfId="5719"/>
    <cellStyle name="Normal 3 2 2 3 4" xfId="5720"/>
    <cellStyle name="Normal 3 2 2 3 4 2" xfId="5721"/>
    <cellStyle name="Normal 3 2 2 3 4 2 2" xfId="5722"/>
    <cellStyle name="Normal 3 2 2 3 4 3" xfId="5723"/>
    <cellStyle name="Normal 3 2 2 3 5" xfId="5724"/>
    <cellStyle name="Normal 3 2 2 3 5 2" xfId="5725"/>
    <cellStyle name="Normal 3 2 2 3 6" xfId="5726"/>
    <cellStyle name="Normal 3 2 2 4" xfId="5727"/>
    <cellStyle name="Normal 3 2 2 4 2" xfId="5728"/>
    <cellStyle name="Normal 3 2 2 4 2 2" xfId="5729"/>
    <cellStyle name="Normal 3 2 2 4 2 2 2" xfId="5730"/>
    <cellStyle name="Normal 3 2 2 4 2 2 2 2" xfId="5731"/>
    <cellStyle name="Normal 3 2 2 4 2 2 3" xfId="5732"/>
    <cellStyle name="Normal 3 2 2 4 2 3" xfId="5733"/>
    <cellStyle name="Normal 3 2 2 4 2 3 2" xfId="5734"/>
    <cellStyle name="Normal 3 2 2 4 2 4" xfId="5735"/>
    <cellStyle name="Normal 3 2 2 4 3" xfId="5736"/>
    <cellStyle name="Normal 3 2 2 4 3 2" xfId="5737"/>
    <cellStyle name="Normal 3 2 2 4 3 2 2" xfId="5738"/>
    <cellStyle name="Normal 3 2 2 4 3 3" xfId="5739"/>
    <cellStyle name="Normal 3 2 2 4 4" xfId="5740"/>
    <cellStyle name="Normal 3 2 2 4 4 2" xfId="5741"/>
    <cellStyle name="Normal 3 2 2 4 5" xfId="5742"/>
    <cellStyle name="Normal 3 2 2 5" xfId="5743"/>
    <cellStyle name="Normal 3 2 2 5 2" xfId="5744"/>
    <cellStyle name="Normal 3 2 2 5 2 2" xfId="5745"/>
    <cellStyle name="Normal 3 2 2 5 2 2 2" xfId="5746"/>
    <cellStyle name="Normal 3 2 2 5 2 3" xfId="5747"/>
    <cellStyle name="Normal 3 2 2 5 3" xfId="5748"/>
    <cellStyle name="Normal 3 2 2 5 3 2" xfId="5749"/>
    <cellStyle name="Normal 3 2 2 5 4" xfId="5750"/>
    <cellStyle name="Normal 3 2 2 6" xfId="5751"/>
    <cellStyle name="Normal 3 2 2 6 2" xfId="5752"/>
    <cellStyle name="Normal 3 2 2 6 2 2" xfId="5753"/>
    <cellStyle name="Normal 3 2 2 6 3" xfId="5754"/>
    <cellStyle name="Normal 3 2 2 7" xfId="5755"/>
    <cellStyle name="Normal 3 2 2 7 2" xfId="5756"/>
    <cellStyle name="Normal 3 2 2 8" xfId="5757"/>
    <cellStyle name="Normal 3 2 2 9" xfId="5758"/>
    <cellStyle name="Normal 3 2 3" xfId="245"/>
    <cellStyle name="Normal 3 2 3 2" xfId="5"/>
    <cellStyle name="Normal 3 2 3 2 10" xfId="9800"/>
    <cellStyle name="Normal 3 2 3 2 2" xfId="5760"/>
    <cellStyle name="Normal 3 2 3 2 2 2" xfId="5761"/>
    <cellStyle name="Normal 3 2 3 2 2 2 2" xfId="5762"/>
    <cellStyle name="Normal 3 2 3 2 2 2 2 2" xfId="5763"/>
    <cellStyle name="Normal 3 2 3 2 2 2 2 2 2" xfId="5764"/>
    <cellStyle name="Normal 3 2 3 2 2 2 2 3" xfId="5765"/>
    <cellStyle name="Normal 3 2 3 2 2 2 3" xfId="5766"/>
    <cellStyle name="Normal 3 2 3 2 2 2 3 2" xfId="5767"/>
    <cellStyle name="Normal 3 2 3 2 2 2 4" xfId="5768"/>
    <cellStyle name="Normal 3 2 3 2 2 3" xfId="5769"/>
    <cellStyle name="Normal 3 2 3 2 2 3 2" xfId="5770"/>
    <cellStyle name="Normal 3 2 3 2 2 3 2 2" xfId="5771"/>
    <cellStyle name="Normal 3 2 3 2 2 3 3" xfId="5772"/>
    <cellStyle name="Normal 3 2 3 2 2 4" xfId="5773"/>
    <cellStyle name="Normal 3 2 3 2 2 4 2" xfId="5774"/>
    <cellStyle name="Normal 3 2 3 2 2 5" xfId="5775"/>
    <cellStyle name="Normal 3 2 3 2 3" xfId="5776"/>
    <cellStyle name="Normal 3 2 3 2 3 2" xfId="5777"/>
    <cellStyle name="Normal 3 2 3 2 3 2 2" xfId="5778"/>
    <cellStyle name="Normal 3 2 3 2 3 2 2 2" xfId="5779"/>
    <cellStyle name="Normal 3 2 3 2 3 2 3" xfId="5780"/>
    <cellStyle name="Normal 3 2 3 2 3 3" xfId="5781"/>
    <cellStyle name="Normal 3 2 3 2 3 3 2" xfId="5782"/>
    <cellStyle name="Normal 3 2 3 2 3 4" xfId="5783"/>
    <cellStyle name="Normal 3 2 3 2 4" xfId="5784"/>
    <cellStyle name="Normal 3 2 3 2 4 2" xfId="5785"/>
    <cellStyle name="Normal 3 2 3 2 4 2 2" xfId="5786"/>
    <cellStyle name="Normal 3 2 3 2 4 3" xfId="5787"/>
    <cellStyle name="Normal 3 2 3 2 5" xfId="5788"/>
    <cellStyle name="Normal 3 2 3 2 5 2" xfId="5789"/>
    <cellStyle name="Normal 3 2 3 2 6" xfId="5790"/>
    <cellStyle name="Normal 3 2 3 2 7" xfId="5759"/>
    <cellStyle name="Normal 3 2 3 2 8" xfId="16"/>
    <cellStyle name="Normal 3 2 3 2 9" xfId="9118"/>
    <cellStyle name="Normal 3 2 3 3" xfId="5791"/>
    <cellStyle name="Normal 3 2 3 3 2" xfId="5792"/>
    <cellStyle name="Normal 3 2 3 3 2 2" xfId="5793"/>
    <cellStyle name="Normal 3 2 3 3 2 2 2" xfId="5794"/>
    <cellStyle name="Normal 3 2 3 3 2 2 2 2" xfId="5795"/>
    <cellStyle name="Normal 3 2 3 3 2 2 3" xfId="5796"/>
    <cellStyle name="Normal 3 2 3 3 2 3" xfId="5797"/>
    <cellStyle name="Normal 3 2 3 3 2 3 2" xfId="5798"/>
    <cellStyle name="Normal 3 2 3 3 2 4" xfId="5799"/>
    <cellStyle name="Normal 3 2 3 3 3" xfId="5800"/>
    <cellStyle name="Normal 3 2 3 3 3 2" xfId="5801"/>
    <cellStyle name="Normal 3 2 3 3 3 2 2" xfId="5802"/>
    <cellStyle name="Normal 3 2 3 3 3 3" xfId="5803"/>
    <cellStyle name="Normal 3 2 3 3 4" xfId="5804"/>
    <cellStyle name="Normal 3 2 3 3 4 2" xfId="5805"/>
    <cellStyle name="Normal 3 2 3 3 5" xfId="5806"/>
    <cellStyle name="Normal 3 2 3 4" xfId="5807"/>
    <cellStyle name="Normal 3 2 3 4 2" xfId="5808"/>
    <cellStyle name="Normal 3 2 3 4 2 2" xfId="5809"/>
    <cellStyle name="Normal 3 2 3 4 2 2 2" xfId="5810"/>
    <cellStyle name="Normal 3 2 3 4 2 3" xfId="5811"/>
    <cellStyle name="Normal 3 2 3 4 3" xfId="5812"/>
    <cellStyle name="Normal 3 2 3 4 3 2" xfId="5813"/>
    <cellStyle name="Normal 3 2 3 4 4" xfId="5814"/>
    <cellStyle name="Normal 3 2 3 5" xfId="5815"/>
    <cellStyle name="Normal 3 2 3 5 2" xfId="5816"/>
    <cellStyle name="Normal 3 2 3 5 2 2" xfId="5817"/>
    <cellStyle name="Normal 3 2 3 5 3" xfId="5818"/>
    <cellStyle name="Normal 3 2 3 6" xfId="5819"/>
    <cellStyle name="Normal 3 2 3 6 2" xfId="5820"/>
    <cellStyle name="Normal 3 2 3 7" xfId="5821"/>
    <cellStyle name="Normal 3 2 3 8" xfId="269"/>
    <cellStyle name="Normal 3 2 3 9" xfId="9466"/>
    <cellStyle name="Normal 3 2 4" xfId="5822"/>
    <cellStyle name="Normal 3 2 4 2" xfId="5823"/>
    <cellStyle name="Normal 3 2 4 2 2" xfId="5824"/>
    <cellStyle name="Normal 3 2 4 2 2 2" xfId="5825"/>
    <cellStyle name="Normal 3 2 4 2 2 2 2" xfId="5826"/>
    <cellStyle name="Normal 3 2 4 2 2 2 2 2" xfId="5827"/>
    <cellStyle name="Normal 3 2 4 2 2 2 3" xfId="5828"/>
    <cellStyle name="Normal 3 2 4 2 2 3" xfId="5829"/>
    <cellStyle name="Normal 3 2 4 2 2 3 2" xfId="5830"/>
    <cellStyle name="Normal 3 2 4 2 2 4" xfId="5831"/>
    <cellStyle name="Normal 3 2 4 2 3" xfId="5832"/>
    <cellStyle name="Normal 3 2 4 2 3 2" xfId="5833"/>
    <cellStyle name="Normal 3 2 4 2 3 2 2" xfId="5834"/>
    <cellStyle name="Normal 3 2 4 2 3 3" xfId="5835"/>
    <cellStyle name="Normal 3 2 4 2 4" xfId="5836"/>
    <cellStyle name="Normal 3 2 4 2 4 2" xfId="5837"/>
    <cellStyle name="Normal 3 2 4 2 5" xfId="5838"/>
    <cellStyle name="Normal 3 2 4 3" xfId="5839"/>
    <cellStyle name="Normal 3 2 4 3 2" xfId="5840"/>
    <cellStyle name="Normal 3 2 4 3 2 2" xfId="5841"/>
    <cellStyle name="Normal 3 2 4 3 2 2 2" xfId="5842"/>
    <cellStyle name="Normal 3 2 4 3 2 3" xfId="5843"/>
    <cellStyle name="Normal 3 2 4 3 3" xfId="5844"/>
    <cellStyle name="Normal 3 2 4 3 3 2" xfId="5845"/>
    <cellStyle name="Normal 3 2 4 3 4" xfId="5846"/>
    <cellStyle name="Normal 3 2 4 4" xfId="5847"/>
    <cellStyle name="Normal 3 2 4 4 2" xfId="5848"/>
    <cellStyle name="Normal 3 2 4 4 2 2" xfId="5849"/>
    <cellStyle name="Normal 3 2 4 4 3" xfId="5850"/>
    <cellStyle name="Normal 3 2 4 5" xfId="5851"/>
    <cellStyle name="Normal 3 2 4 5 2" xfId="5852"/>
    <cellStyle name="Normal 3 2 4 6" xfId="5853"/>
    <cellStyle name="Normal 3 2 5" xfId="5854"/>
    <cellStyle name="Normal 3 2 5 2" xfId="5855"/>
    <cellStyle name="Normal 3 2 5 2 2" xfId="5856"/>
    <cellStyle name="Normal 3 2 5 2 2 2" xfId="5857"/>
    <cellStyle name="Normal 3 2 5 2 2 2 2" xfId="5858"/>
    <cellStyle name="Normal 3 2 5 2 2 3" xfId="5859"/>
    <cellStyle name="Normal 3 2 5 2 3" xfId="5860"/>
    <cellStyle name="Normal 3 2 5 2 3 2" xfId="5861"/>
    <cellStyle name="Normal 3 2 5 2 4" xfId="5862"/>
    <cellStyle name="Normal 3 2 5 3" xfId="5863"/>
    <cellStyle name="Normal 3 2 5 3 2" xfId="5864"/>
    <cellStyle name="Normal 3 2 5 3 2 2" xfId="5865"/>
    <cellStyle name="Normal 3 2 5 3 3" xfId="5866"/>
    <cellStyle name="Normal 3 2 5 4" xfId="5867"/>
    <cellStyle name="Normal 3 2 5 4 2" xfId="5868"/>
    <cellStyle name="Normal 3 2 5 5" xfId="5869"/>
    <cellStyle name="Normal 3 2 6" xfId="5870"/>
    <cellStyle name="Normal 3 2 6 2" xfId="5871"/>
    <cellStyle name="Normal 3 2 6 2 2" xfId="5872"/>
    <cellStyle name="Normal 3 2 6 2 2 2" xfId="5873"/>
    <cellStyle name="Normal 3 2 6 2 3" xfId="5874"/>
    <cellStyle name="Normal 3 2 6 3" xfId="5875"/>
    <cellStyle name="Normal 3 2 6 3 2" xfId="5876"/>
    <cellStyle name="Normal 3 2 6 4" xfId="5877"/>
    <cellStyle name="Normal 3 2 7" xfId="5878"/>
    <cellStyle name="Normal 3 2 7 2" xfId="5879"/>
    <cellStyle name="Normal 3 2 7 2 2" xfId="5880"/>
    <cellStyle name="Normal 3 2 7 3" xfId="5881"/>
    <cellStyle name="Normal 3 2 8" xfId="5882"/>
    <cellStyle name="Normal 3 2 8 2" xfId="5883"/>
    <cellStyle name="Normal 3 2 9" xfId="5884"/>
    <cellStyle name="Normal 3 2 9 2" xfId="5885"/>
    <cellStyle name="Normal 3 3" xfId="153"/>
    <cellStyle name="Normal 3 3 2" xfId="5886"/>
    <cellStyle name="Normal 3 3 2 2" xfId="5887"/>
    <cellStyle name="Normal 3 3 2 3" xfId="9802"/>
    <cellStyle name="Normal 3 3 3" xfId="5888"/>
    <cellStyle name="Normal 3 3 4" xfId="5889"/>
    <cellStyle name="Normal 3 3 5" xfId="9801"/>
    <cellStyle name="Normal 3 4" xfId="242"/>
    <cellStyle name="Normal 3 4 10" xfId="9803"/>
    <cellStyle name="Normal 3 4 2" xfId="5890"/>
    <cellStyle name="Normal 3 4 2 2" xfId="5891"/>
    <cellStyle name="Normal 3 4 2 2 2" xfId="5892"/>
    <cellStyle name="Normal 3 4 2 2 2 2" xfId="5893"/>
    <cellStyle name="Normal 3 4 2 2 2 2 2" xfId="5894"/>
    <cellStyle name="Normal 3 4 2 2 2 2 2 2" xfId="5895"/>
    <cellStyle name="Normal 3 4 2 2 2 2 2 2 2" xfId="5896"/>
    <cellStyle name="Normal 3 4 2 2 2 2 2 3" xfId="5897"/>
    <cellStyle name="Normal 3 4 2 2 2 2 3" xfId="5898"/>
    <cellStyle name="Normal 3 4 2 2 2 2 3 2" xfId="5899"/>
    <cellStyle name="Normal 3 4 2 2 2 2 4" xfId="5900"/>
    <cellStyle name="Normal 3 4 2 2 2 3" xfId="5901"/>
    <cellStyle name="Normal 3 4 2 2 2 3 2" xfId="5902"/>
    <cellStyle name="Normal 3 4 2 2 2 3 2 2" xfId="5903"/>
    <cellStyle name="Normal 3 4 2 2 2 3 3" xfId="5904"/>
    <cellStyle name="Normal 3 4 2 2 2 4" xfId="5905"/>
    <cellStyle name="Normal 3 4 2 2 2 4 2" xfId="5906"/>
    <cellStyle name="Normal 3 4 2 2 2 5" xfId="5907"/>
    <cellStyle name="Normal 3 4 2 2 3" xfId="5908"/>
    <cellStyle name="Normal 3 4 2 2 3 2" xfId="5909"/>
    <cellStyle name="Normal 3 4 2 2 3 2 2" xfId="5910"/>
    <cellStyle name="Normal 3 4 2 2 3 2 2 2" xfId="5911"/>
    <cellStyle name="Normal 3 4 2 2 3 2 3" xfId="5912"/>
    <cellStyle name="Normal 3 4 2 2 3 3" xfId="5913"/>
    <cellStyle name="Normal 3 4 2 2 3 3 2" xfId="5914"/>
    <cellStyle name="Normal 3 4 2 2 3 4" xfId="5915"/>
    <cellStyle name="Normal 3 4 2 2 4" xfId="5916"/>
    <cellStyle name="Normal 3 4 2 2 4 2" xfId="5917"/>
    <cellStyle name="Normal 3 4 2 2 4 2 2" xfId="5918"/>
    <cellStyle name="Normal 3 4 2 2 4 3" xfId="5919"/>
    <cellStyle name="Normal 3 4 2 2 5" xfId="5920"/>
    <cellStyle name="Normal 3 4 2 2 5 2" xfId="5921"/>
    <cellStyle name="Normal 3 4 2 2 6" xfId="5922"/>
    <cellStyle name="Normal 3 4 2 3" xfId="5923"/>
    <cellStyle name="Normal 3 4 2 3 2" xfId="5924"/>
    <cellStyle name="Normal 3 4 2 3 2 2" xfId="5925"/>
    <cellStyle name="Normal 3 4 2 3 2 2 2" xfId="5926"/>
    <cellStyle name="Normal 3 4 2 3 2 2 2 2" xfId="5927"/>
    <cellStyle name="Normal 3 4 2 3 2 2 3" xfId="5928"/>
    <cellStyle name="Normal 3 4 2 3 2 3" xfId="5929"/>
    <cellStyle name="Normal 3 4 2 3 2 3 2" xfId="5930"/>
    <cellStyle name="Normal 3 4 2 3 2 4" xfId="5931"/>
    <cellStyle name="Normal 3 4 2 3 3" xfId="5932"/>
    <cellStyle name="Normal 3 4 2 3 3 2" xfId="5933"/>
    <cellStyle name="Normal 3 4 2 3 3 2 2" xfId="5934"/>
    <cellStyle name="Normal 3 4 2 3 3 3" xfId="5935"/>
    <cellStyle name="Normal 3 4 2 3 4" xfId="5936"/>
    <cellStyle name="Normal 3 4 2 3 4 2" xfId="5937"/>
    <cellStyle name="Normal 3 4 2 3 5" xfId="5938"/>
    <cellStyle name="Normal 3 4 2 4" xfId="5939"/>
    <cellStyle name="Normal 3 4 2 4 2" xfId="5940"/>
    <cellStyle name="Normal 3 4 2 4 2 2" xfId="5941"/>
    <cellStyle name="Normal 3 4 2 4 2 2 2" xfId="5942"/>
    <cellStyle name="Normal 3 4 2 4 2 3" xfId="5943"/>
    <cellStyle name="Normal 3 4 2 4 3" xfId="5944"/>
    <cellStyle name="Normal 3 4 2 4 3 2" xfId="5945"/>
    <cellStyle name="Normal 3 4 2 4 4" xfId="5946"/>
    <cellStyle name="Normal 3 4 2 5" xfId="5947"/>
    <cellStyle name="Normal 3 4 2 5 2" xfId="5948"/>
    <cellStyle name="Normal 3 4 2 5 2 2" xfId="5949"/>
    <cellStyle name="Normal 3 4 2 5 3" xfId="5950"/>
    <cellStyle name="Normal 3 4 2 6" xfId="5951"/>
    <cellStyle name="Normal 3 4 2 6 2" xfId="5952"/>
    <cellStyle name="Normal 3 4 2 7" xfId="5953"/>
    <cellStyle name="Normal 3 4 3" xfId="5954"/>
    <cellStyle name="Normal 3 4 3 2" xfId="5955"/>
    <cellStyle name="Normal 3 4 3 2 2" xfId="5956"/>
    <cellStyle name="Normal 3 4 3 2 2 2" xfId="5957"/>
    <cellStyle name="Normal 3 4 3 2 2 2 2" xfId="5958"/>
    <cellStyle name="Normal 3 4 3 2 2 2 2 2" xfId="5959"/>
    <cellStyle name="Normal 3 4 3 2 2 2 3" xfId="5960"/>
    <cellStyle name="Normal 3 4 3 2 2 3" xfId="5961"/>
    <cellStyle name="Normal 3 4 3 2 2 3 2" xfId="5962"/>
    <cellStyle name="Normal 3 4 3 2 2 4" xfId="5963"/>
    <cellStyle name="Normal 3 4 3 2 3" xfId="5964"/>
    <cellStyle name="Normal 3 4 3 2 3 2" xfId="5965"/>
    <cellStyle name="Normal 3 4 3 2 3 2 2" xfId="5966"/>
    <cellStyle name="Normal 3 4 3 2 3 3" xfId="5967"/>
    <cellStyle name="Normal 3 4 3 2 4" xfId="5968"/>
    <cellStyle name="Normal 3 4 3 2 4 2" xfId="5969"/>
    <cellStyle name="Normal 3 4 3 2 5" xfId="5970"/>
    <cellStyle name="Normal 3 4 3 3" xfId="5971"/>
    <cellStyle name="Normal 3 4 3 3 2" xfId="5972"/>
    <cellStyle name="Normal 3 4 3 3 2 2" xfId="5973"/>
    <cellStyle name="Normal 3 4 3 3 2 2 2" xfId="5974"/>
    <cellStyle name="Normal 3 4 3 3 2 3" xfId="5975"/>
    <cellStyle name="Normal 3 4 3 3 3" xfId="5976"/>
    <cellStyle name="Normal 3 4 3 3 3 2" xfId="5977"/>
    <cellStyle name="Normal 3 4 3 3 4" xfId="5978"/>
    <cellStyle name="Normal 3 4 3 4" xfId="5979"/>
    <cellStyle name="Normal 3 4 3 4 2" xfId="5980"/>
    <cellStyle name="Normal 3 4 3 4 2 2" xfId="5981"/>
    <cellStyle name="Normal 3 4 3 4 3" xfId="5982"/>
    <cellStyle name="Normal 3 4 3 5" xfId="5983"/>
    <cellStyle name="Normal 3 4 3 5 2" xfId="5984"/>
    <cellStyle name="Normal 3 4 3 6" xfId="5985"/>
    <cellStyle name="Normal 3 4 4" xfId="5986"/>
    <cellStyle name="Normal 3 4 4 2" xfId="5987"/>
    <cellStyle name="Normal 3 4 4 2 2" xfId="5988"/>
    <cellStyle name="Normal 3 4 4 2 2 2" xfId="5989"/>
    <cellStyle name="Normal 3 4 4 2 2 2 2" xfId="5990"/>
    <cellStyle name="Normal 3 4 4 2 2 3" xfId="5991"/>
    <cellStyle name="Normal 3 4 4 2 3" xfId="5992"/>
    <cellStyle name="Normal 3 4 4 2 3 2" xfId="5993"/>
    <cellStyle name="Normal 3 4 4 2 4" xfId="5994"/>
    <cellStyle name="Normal 3 4 4 3" xfId="5995"/>
    <cellStyle name="Normal 3 4 4 3 2" xfId="5996"/>
    <cellStyle name="Normal 3 4 4 3 2 2" xfId="5997"/>
    <cellStyle name="Normal 3 4 4 3 3" xfId="5998"/>
    <cellStyle name="Normal 3 4 4 4" xfId="5999"/>
    <cellStyle name="Normal 3 4 4 4 2" xfId="6000"/>
    <cellStyle name="Normal 3 4 4 5" xfId="6001"/>
    <cellStyle name="Normal 3 4 5" xfId="6002"/>
    <cellStyle name="Normal 3 4 5 2" xfId="6003"/>
    <cellStyle name="Normal 3 4 5 2 2" xfId="6004"/>
    <cellStyle name="Normal 3 4 5 2 2 2" xfId="6005"/>
    <cellStyle name="Normal 3 4 5 2 3" xfId="6006"/>
    <cellStyle name="Normal 3 4 5 3" xfId="6007"/>
    <cellStyle name="Normal 3 4 5 3 2" xfId="6008"/>
    <cellStyle name="Normal 3 4 5 4" xfId="6009"/>
    <cellStyle name="Normal 3 4 6" xfId="6010"/>
    <cellStyle name="Normal 3 4 6 2" xfId="6011"/>
    <cellStyle name="Normal 3 4 6 2 2" xfId="6012"/>
    <cellStyle name="Normal 3 4 6 3" xfId="6013"/>
    <cellStyle name="Normal 3 4 7" xfId="6014"/>
    <cellStyle name="Normal 3 4 7 2" xfId="6015"/>
    <cellStyle name="Normal 3 4 8" xfId="6016"/>
    <cellStyle name="Normal 3 4 9" xfId="270"/>
    <cellStyle name="Normal 3 5" xfId="248"/>
    <cellStyle name="Normal 3 5 2" xfId="6017"/>
    <cellStyle name="Normal 3 5 2 2" xfId="6018"/>
    <cellStyle name="Normal 3 5 2 2 2" xfId="6019"/>
    <cellStyle name="Normal 3 5 2 2 2 2" xfId="6020"/>
    <cellStyle name="Normal 3 5 2 2 2 2 2" xfId="6021"/>
    <cellStyle name="Normal 3 5 2 2 2 2 2 2" xfId="6022"/>
    <cellStyle name="Normal 3 5 2 2 2 2 3" xfId="6023"/>
    <cellStyle name="Normal 3 5 2 2 2 3" xfId="6024"/>
    <cellStyle name="Normal 3 5 2 2 2 3 2" xfId="6025"/>
    <cellStyle name="Normal 3 5 2 2 2 4" xfId="6026"/>
    <cellStyle name="Normal 3 5 2 2 3" xfId="6027"/>
    <cellStyle name="Normal 3 5 2 2 3 2" xfId="6028"/>
    <cellStyle name="Normal 3 5 2 2 3 2 2" xfId="6029"/>
    <cellStyle name="Normal 3 5 2 2 3 3" xfId="6030"/>
    <cellStyle name="Normal 3 5 2 2 4" xfId="6031"/>
    <cellStyle name="Normal 3 5 2 2 4 2" xfId="6032"/>
    <cellStyle name="Normal 3 5 2 2 5" xfId="6033"/>
    <cellStyle name="Normal 3 5 2 3" xfId="6034"/>
    <cellStyle name="Normal 3 5 2 3 2" xfId="6035"/>
    <cellStyle name="Normal 3 5 2 3 2 2" xfId="6036"/>
    <cellStyle name="Normal 3 5 2 3 2 2 2" xfId="6037"/>
    <cellStyle name="Normal 3 5 2 3 2 3" xfId="6038"/>
    <cellStyle name="Normal 3 5 2 3 3" xfId="6039"/>
    <cellStyle name="Normal 3 5 2 3 3 2" xfId="6040"/>
    <cellStyle name="Normal 3 5 2 3 4" xfId="6041"/>
    <cellStyle name="Normal 3 5 2 4" xfId="6042"/>
    <cellStyle name="Normal 3 5 2 4 2" xfId="6043"/>
    <cellStyle name="Normal 3 5 2 4 2 2" xfId="6044"/>
    <cellStyle name="Normal 3 5 2 4 3" xfId="6045"/>
    <cellStyle name="Normal 3 5 2 5" xfId="6046"/>
    <cellStyle name="Normal 3 5 2 5 2" xfId="6047"/>
    <cellStyle name="Normal 3 5 2 6" xfId="6048"/>
    <cellStyle name="Normal 3 5 3" xfId="6049"/>
    <cellStyle name="Normal 3 5 3 2" xfId="6050"/>
    <cellStyle name="Normal 3 5 3 2 2" xfId="6051"/>
    <cellStyle name="Normal 3 5 3 2 2 2" xfId="6052"/>
    <cellStyle name="Normal 3 5 3 2 2 2 2" xfId="6053"/>
    <cellStyle name="Normal 3 5 3 2 2 3" xfId="6054"/>
    <cellStyle name="Normal 3 5 3 2 3" xfId="6055"/>
    <cellStyle name="Normal 3 5 3 2 3 2" xfId="6056"/>
    <cellStyle name="Normal 3 5 3 2 4" xfId="6057"/>
    <cellStyle name="Normal 3 5 3 3" xfId="6058"/>
    <cellStyle name="Normal 3 5 3 3 2" xfId="6059"/>
    <cellStyle name="Normal 3 5 3 3 2 2" xfId="6060"/>
    <cellStyle name="Normal 3 5 3 3 3" xfId="6061"/>
    <cellStyle name="Normal 3 5 3 4" xfId="6062"/>
    <cellStyle name="Normal 3 5 3 4 2" xfId="6063"/>
    <cellStyle name="Normal 3 5 3 5" xfId="6064"/>
    <cellStyle name="Normal 3 5 4" xfId="6065"/>
    <cellStyle name="Normal 3 5 4 2" xfId="6066"/>
    <cellStyle name="Normal 3 5 4 2 2" xfId="6067"/>
    <cellStyle name="Normal 3 5 4 2 2 2" xfId="6068"/>
    <cellStyle name="Normal 3 5 4 2 3" xfId="6069"/>
    <cellStyle name="Normal 3 5 4 3" xfId="6070"/>
    <cellStyle name="Normal 3 5 4 3 2" xfId="6071"/>
    <cellStyle name="Normal 3 5 4 4" xfId="6072"/>
    <cellStyle name="Normal 3 5 5" xfId="6073"/>
    <cellStyle name="Normal 3 5 5 2" xfId="6074"/>
    <cellStyle name="Normal 3 5 5 2 2" xfId="6075"/>
    <cellStyle name="Normal 3 5 5 3" xfId="6076"/>
    <cellStyle name="Normal 3 5 6" xfId="6077"/>
    <cellStyle name="Normal 3 5 6 2" xfId="6078"/>
    <cellStyle name="Normal 3 5 7" xfId="6079"/>
    <cellStyle name="Normal 3 5 8" xfId="271"/>
    <cellStyle name="Normal 3 5 9" xfId="9804"/>
    <cellStyle name="Normal 3 6" xfId="6080"/>
    <cellStyle name="Normal 3 6 2" xfId="6081"/>
    <cellStyle name="Normal 3 6 2 2" xfId="6082"/>
    <cellStyle name="Normal 3 6 2 2 2" xfId="6083"/>
    <cellStyle name="Normal 3 6 2 2 2 2" xfId="6084"/>
    <cellStyle name="Normal 3 6 2 2 2 2 2" xfId="6085"/>
    <cellStyle name="Normal 3 6 2 2 2 3" xfId="6086"/>
    <cellStyle name="Normal 3 6 2 2 3" xfId="6087"/>
    <cellStyle name="Normal 3 6 2 2 3 2" xfId="6088"/>
    <cellStyle name="Normal 3 6 2 2 4" xfId="6089"/>
    <cellStyle name="Normal 3 6 2 3" xfId="6090"/>
    <cellStyle name="Normal 3 6 2 3 2" xfId="6091"/>
    <cellStyle name="Normal 3 6 2 3 2 2" xfId="6092"/>
    <cellStyle name="Normal 3 6 2 3 3" xfId="6093"/>
    <cellStyle name="Normal 3 6 2 4" xfId="6094"/>
    <cellStyle name="Normal 3 6 2 4 2" xfId="6095"/>
    <cellStyle name="Normal 3 6 2 5" xfId="6096"/>
    <cellStyle name="Normal 3 6 3" xfId="6097"/>
    <cellStyle name="Normal 3 6 3 2" xfId="6098"/>
    <cellStyle name="Normal 3 6 3 2 2" xfId="6099"/>
    <cellStyle name="Normal 3 6 3 2 2 2" xfId="6100"/>
    <cellStyle name="Normal 3 6 3 2 3" xfId="6101"/>
    <cellStyle name="Normal 3 6 3 3" xfId="6102"/>
    <cellStyle name="Normal 3 6 3 3 2" xfId="6103"/>
    <cellStyle name="Normal 3 6 3 4" xfId="6104"/>
    <cellStyle name="Normal 3 6 4" xfId="6105"/>
    <cellStyle name="Normal 3 6 4 2" xfId="6106"/>
    <cellStyle name="Normal 3 6 4 2 2" xfId="6107"/>
    <cellStyle name="Normal 3 6 4 3" xfId="6108"/>
    <cellStyle name="Normal 3 6 5" xfId="6109"/>
    <cellStyle name="Normal 3 6 5 2" xfId="6110"/>
    <cellStyle name="Normal 3 6 6" xfId="6111"/>
    <cellStyle name="Normal 3 6 7" xfId="9805"/>
    <cellStyle name="Normal 3 7" xfId="6112"/>
    <cellStyle name="Normal 3 7 2" xfId="6113"/>
    <cellStyle name="Normal 3 7 2 2" xfId="6114"/>
    <cellStyle name="Normal 3 7 2 2 2" xfId="6115"/>
    <cellStyle name="Normal 3 7 2 2 2 2" xfId="6116"/>
    <cellStyle name="Normal 3 7 2 2 3" xfId="6117"/>
    <cellStyle name="Normal 3 7 2 3" xfId="6118"/>
    <cellStyle name="Normal 3 7 2 3 2" xfId="6119"/>
    <cellStyle name="Normal 3 7 2 4" xfId="6120"/>
    <cellStyle name="Normal 3 7 3" xfId="6121"/>
    <cellStyle name="Normal 3 7 3 2" xfId="6122"/>
    <cellStyle name="Normal 3 7 3 2 2" xfId="6123"/>
    <cellStyle name="Normal 3 7 3 3" xfId="6124"/>
    <cellStyle name="Normal 3 7 4" xfId="6125"/>
    <cellStyle name="Normal 3 7 4 2" xfId="6126"/>
    <cellStyle name="Normal 3 7 5" xfId="6127"/>
    <cellStyle name="Normal 3 7 6" xfId="9806"/>
    <cellStyle name="Normal 3 8" xfId="6128"/>
    <cellStyle name="Normal 3 8 2" xfId="6129"/>
    <cellStyle name="Normal 3 8 2 2" xfId="6130"/>
    <cellStyle name="Normal 3 8 2 2 2" xfId="6131"/>
    <cellStyle name="Normal 3 8 2 3" xfId="6132"/>
    <cellStyle name="Normal 3 8 3" xfId="6133"/>
    <cellStyle name="Normal 3 8 3 2" xfId="6134"/>
    <cellStyle name="Normal 3 8 4" xfId="6135"/>
    <cellStyle name="Normal 3 8 5" xfId="9807"/>
    <cellStyle name="Normal 3 9" xfId="6136"/>
    <cellStyle name="Normal 3 9 2" xfId="6137"/>
    <cellStyle name="Normal 3 9 2 2" xfId="6138"/>
    <cellStyle name="Normal 3 9 3" xfId="6139"/>
    <cellStyle name="Normal 3 9 4" xfId="9808"/>
    <cellStyle name="Normal 3_~1520012" xfId="6140"/>
    <cellStyle name="Normal 30" xfId="6141"/>
    <cellStyle name="Normal 30 2" xfId="6142"/>
    <cellStyle name="Normal 30 2 2" xfId="9810"/>
    <cellStyle name="Normal 30 3" xfId="6143"/>
    <cellStyle name="Normal 30 3 2" xfId="9811"/>
    <cellStyle name="Normal 30 4" xfId="6144"/>
    <cellStyle name="Normal 30 5" xfId="6145"/>
    <cellStyle name="Normal 30 6" xfId="9809"/>
    <cellStyle name="Normal 300" xfId="6146"/>
    <cellStyle name="Normal 300 2" xfId="6147"/>
    <cellStyle name="Normal 300 3" xfId="6148"/>
    <cellStyle name="Normal 300 4" xfId="6149"/>
    <cellStyle name="Normal 300 5" xfId="6150"/>
    <cellStyle name="Normal 301" xfId="6151"/>
    <cellStyle name="Normal 301 2" xfId="6152"/>
    <cellStyle name="Normal 301 3" xfId="6153"/>
    <cellStyle name="Normal 301 4" xfId="6154"/>
    <cellStyle name="Normal 301 5" xfId="6155"/>
    <cellStyle name="Normal 302" xfId="6156"/>
    <cellStyle name="Normal 302 2" xfId="6157"/>
    <cellStyle name="Normal 302 3" xfId="6158"/>
    <cellStyle name="Normal 302 4" xfId="6159"/>
    <cellStyle name="Normal 302 5" xfId="6160"/>
    <cellStyle name="Normal 303" xfId="6161"/>
    <cellStyle name="Normal 303 2" xfId="6162"/>
    <cellStyle name="Normal 303 3" xfId="6163"/>
    <cellStyle name="Normal 303 4" xfId="6164"/>
    <cellStyle name="Normal 303 5" xfId="6165"/>
    <cellStyle name="Normal 304" xfId="6166"/>
    <cellStyle name="Normal 304 2" xfId="6167"/>
    <cellStyle name="Normal 304 3" xfId="6168"/>
    <cellStyle name="Normal 304 4" xfId="6169"/>
    <cellStyle name="Normal 304 5" xfId="6170"/>
    <cellStyle name="Normal 305" xfId="6171"/>
    <cellStyle name="Normal 305 2" xfId="6172"/>
    <cellStyle name="Normal 305 3" xfId="6173"/>
    <cellStyle name="Normal 305 4" xfId="6174"/>
    <cellStyle name="Normal 305 5" xfId="6175"/>
    <cellStyle name="Normal 306" xfId="6176"/>
    <cellStyle name="Normal 306 2" xfId="6177"/>
    <cellStyle name="Normal 306 3" xfId="6178"/>
    <cellStyle name="Normal 306 4" xfId="6179"/>
    <cellStyle name="Normal 306 5" xfId="6180"/>
    <cellStyle name="Normal 307" xfId="6181"/>
    <cellStyle name="Normal 307 2" xfId="6182"/>
    <cellStyle name="Normal 307 3" xfId="6183"/>
    <cellStyle name="Normal 307 4" xfId="6184"/>
    <cellStyle name="Normal 307 5" xfId="6185"/>
    <cellStyle name="Normal 308" xfId="6186"/>
    <cellStyle name="Normal 308 2" xfId="6187"/>
    <cellStyle name="Normal 308 3" xfId="6188"/>
    <cellStyle name="Normal 308 4" xfId="6189"/>
    <cellStyle name="Normal 308 5" xfId="6190"/>
    <cellStyle name="Normal 309" xfId="6191"/>
    <cellStyle name="Normal 309 2" xfId="6192"/>
    <cellStyle name="Normal 309 3" xfId="6193"/>
    <cellStyle name="Normal 309 4" xfId="6194"/>
    <cellStyle name="Normal 309 5" xfId="6195"/>
    <cellStyle name="Normal 31" xfId="6196"/>
    <cellStyle name="Normal 31 2" xfId="6197"/>
    <cellStyle name="Normal 31 2 2" xfId="6198"/>
    <cellStyle name="Normal 31 2 2 2" xfId="6199"/>
    <cellStyle name="Normal 31 2 2 2 2" xfId="6200"/>
    <cellStyle name="Normal 31 2 2 3" xfId="6201"/>
    <cellStyle name="Normal 31 2 3" xfId="6202"/>
    <cellStyle name="Normal 31 2 3 2" xfId="6203"/>
    <cellStyle name="Normal 31 2 4" xfId="6204"/>
    <cellStyle name="Normal 31 2 5" xfId="9813"/>
    <cellStyle name="Normal 31 3" xfId="6205"/>
    <cellStyle name="Normal 31 3 2" xfId="6206"/>
    <cellStyle name="Normal 31 3 2 2" xfId="6207"/>
    <cellStyle name="Normal 31 3 2 3" xfId="9815"/>
    <cellStyle name="Normal 31 3 3" xfId="6208"/>
    <cellStyle name="Normal 31 3 4" xfId="9814"/>
    <cellStyle name="Normal 31 4" xfId="6209"/>
    <cellStyle name="Normal 31 4 2" xfId="6210"/>
    <cellStyle name="Normal 31 4 3" xfId="9816"/>
    <cellStyle name="Normal 31 5" xfId="6211"/>
    <cellStyle name="Normal 31 6" xfId="9812"/>
    <cellStyle name="Normal 310" xfId="6212"/>
    <cellStyle name="Normal 310 2" xfId="6213"/>
    <cellStyle name="Normal 310 3" xfId="6214"/>
    <cellStyle name="Normal 310 4" xfId="6215"/>
    <cellStyle name="Normal 310 5" xfId="6216"/>
    <cellStyle name="Normal 311" xfId="6217"/>
    <cellStyle name="Normal 311 2" xfId="6218"/>
    <cellStyle name="Normal 311 3" xfId="6219"/>
    <cellStyle name="Normal 311 4" xfId="6220"/>
    <cellStyle name="Normal 311 5" xfId="6221"/>
    <cellStyle name="Normal 312" xfId="6222"/>
    <cellStyle name="Normal 312 2" xfId="6223"/>
    <cellStyle name="Normal 312 3" xfId="6224"/>
    <cellStyle name="Normal 312 4" xfId="6225"/>
    <cellStyle name="Normal 312 5" xfId="6226"/>
    <cellStyle name="Normal 313" xfId="6227"/>
    <cellStyle name="Normal 313 2" xfId="6228"/>
    <cellStyle name="Normal 313 3" xfId="6229"/>
    <cellStyle name="Normal 313 4" xfId="6230"/>
    <cellStyle name="Normal 313 5" xfId="6231"/>
    <cellStyle name="Normal 314" xfId="6232"/>
    <cellStyle name="Normal 314 2" xfId="6233"/>
    <cellStyle name="Normal 314 3" xfId="6234"/>
    <cellStyle name="Normal 314 4" xfId="6235"/>
    <cellStyle name="Normal 314 5" xfId="6236"/>
    <cellStyle name="Normal 315" xfId="6237"/>
    <cellStyle name="Normal 315 2" xfId="6238"/>
    <cellStyle name="Normal 315 3" xfId="6239"/>
    <cellStyle name="Normal 315 4" xfId="6240"/>
    <cellStyle name="Normal 315 5" xfId="6241"/>
    <cellStyle name="Normal 316" xfId="6242"/>
    <cellStyle name="Normal 316 2" xfId="6243"/>
    <cellStyle name="Normal 316 3" xfId="6244"/>
    <cellStyle name="Normal 316 4" xfId="6245"/>
    <cellStyle name="Normal 316 5" xfId="6246"/>
    <cellStyle name="Normal 317" xfId="6247"/>
    <cellStyle name="Normal 317 2" xfId="6248"/>
    <cellStyle name="Normal 317 3" xfId="6249"/>
    <cellStyle name="Normal 317 4" xfId="6250"/>
    <cellStyle name="Normal 317 5" xfId="6251"/>
    <cellStyle name="Normal 318" xfId="6252"/>
    <cellStyle name="Normal 318 2" xfId="6253"/>
    <cellStyle name="Normal 318 3" xfId="6254"/>
    <cellStyle name="Normal 318 4" xfId="6255"/>
    <cellStyle name="Normal 318 5" xfId="6256"/>
    <cellStyle name="Normal 319" xfId="6257"/>
    <cellStyle name="Normal 319 2" xfId="6258"/>
    <cellStyle name="Normal 319 3" xfId="6259"/>
    <cellStyle name="Normal 319 4" xfId="6260"/>
    <cellStyle name="Normal 319 5" xfId="6261"/>
    <cellStyle name="Normal 32" xfId="6262"/>
    <cellStyle name="Normal 32 2" xfId="6263"/>
    <cellStyle name="Normal 32 2 2" xfId="6264"/>
    <cellStyle name="Normal 32 2 2 2" xfId="6265"/>
    <cellStyle name="Normal 32 2 2 2 2" xfId="6266"/>
    <cellStyle name="Normal 32 2 2 3" xfId="6267"/>
    <cellStyle name="Normal 32 2 3" xfId="6268"/>
    <cellStyle name="Normal 32 2 3 2" xfId="6269"/>
    <cellStyle name="Normal 32 2 4" xfId="6270"/>
    <cellStyle name="Normal 32 2 5" xfId="9818"/>
    <cellStyle name="Normal 32 3" xfId="6271"/>
    <cellStyle name="Normal 32 3 2" xfId="6272"/>
    <cellStyle name="Normal 32 3 2 2" xfId="6273"/>
    <cellStyle name="Normal 32 3 3" xfId="6274"/>
    <cellStyle name="Normal 32 3 4" xfId="9819"/>
    <cellStyle name="Normal 32 4" xfId="6275"/>
    <cellStyle name="Normal 32 4 2" xfId="6276"/>
    <cellStyle name="Normal 32 4 3" xfId="9820"/>
    <cellStyle name="Normal 32 5" xfId="6277"/>
    <cellStyle name="Normal 32 6" xfId="9817"/>
    <cellStyle name="Normal 320" xfId="6278"/>
    <cellStyle name="Normal 320 2" xfId="6279"/>
    <cellStyle name="Normal 320 3" xfId="6280"/>
    <cellStyle name="Normal 320 4" xfId="6281"/>
    <cellStyle name="Normal 320 5" xfId="6282"/>
    <cellStyle name="Normal 321" xfId="6283"/>
    <cellStyle name="Normal 321 2" xfId="6284"/>
    <cellStyle name="Normal 321 3" xfId="6285"/>
    <cellStyle name="Normal 321 4" xfId="6286"/>
    <cellStyle name="Normal 321 5" xfId="6287"/>
    <cellStyle name="Normal 322" xfId="6288"/>
    <cellStyle name="Normal 322 2" xfId="6289"/>
    <cellStyle name="Normal 322 3" xfId="6290"/>
    <cellStyle name="Normal 322 4" xfId="6291"/>
    <cellStyle name="Normal 322 5" xfId="6292"/>
    <cellStyle name="Normal 323" xfId="6293"/>
    <cellStyle name="Normal 323 2" xfId="6294"/>
    <cellStyle name="Normal 323 3" xfId="6295"/>
    <cellStyle name="Normal 323 4" xfId="6296"/>
    <cellStyle name="Normal 323 5" xfId="6297"/>
    <cellStyle name="Normal 324" xfId="6298"/>
    <cellStyle name="Normal 324 2" xfId="6299"/>
    <cellStyle name="Normal 324 3" xfId="6300"/>
    <cellStyle name="Normal 324 4" xfId="6301"/>
    <cellStyle name="Normal 324 5" xfId="6302"/>
    <cellStyle name="Normal 325" xfId="6303"/>
    <cellStyle name="Normal 325 2" xfId="6304"/>
    <cellStyle name="Normal 325 3" xfId="6305"/>
    <cellStyle name="Normal 325 4" xfId="6306"/>
    <cellStyle name="Normal 325 5" xfId="6307"/>
    <cellStyle name="Normal 326" xfId="6308"/>
    <cellStyle name="Normal 326 2" xfId="6309"/>
    <cellStyle name="Normal 326 3" xfId="6310"/>
    <cellStyle name="Normal 326 4" xfId="6311"/>
    <cellStyle name="Normal 326 5" xfId="6312"/>
    <cellStyle name="Normal 327" xfId="6313"/>
    <cellStyle name="Normal 327 2" xfId="6314"/>
    <cellStyle name="Normal 327 3" xfId="6315"/>
    <cellStyle name="Normal 327 4" xfId="6316"/>
    <cellStyle name="Normal 327 5" xfId="6317"/>
    <cellStyle name="Normal 328" xfId="6318"/>
    <cellStyle name="Normal 328 2" xfId="6319"/>
    <cellStyle name="Normal 328 3" xfId="6320"/>
    <cellStyle name="Normal 328 4" xfId="6321"/>
    <cellStyle name="Normal 328 5" xfId="6322"/>
    <cellStyle name="Normal 329" xfId="6323"/>
    <cellStyle name="Normal 329 2" xfId="6324"/>
    <cellStyle name="Normal 329 3" xfId="6325"/>
    <cellStyle name="Normal 329 4" xfId="6326"/>
    <cellStyle name="Normal 329 5" xfId="6327"/>
    <cellStyle name="Normal 33" xfId="6328"/>
    <cellStyle name="Normal 33 2" xfId="6329"/>
    <cellStyle name="Normal 33 2 2" xfId="9822"/>
    <cellStyle name="Normal 33 3" xfId="6330"/>
    <cellStyle name="Normal 33 3 2" xfId="9823"/>
    <cellStyle name="Normal 33 4" xfId="6331"/>
    <cellStyle name="Normal 33 4 2" xfId="9824"/>
    <cellStyle name="Normal 33 5" xfId="6332"/>
    <cellStyle name="Normal 33 6" xfId="9821"/>
    <cellStyle name="Normal 330" xfId="6333"/>
    <cellStyle name="Normal 330 2" xfId="6334"/>
    <cellStyle name="Normal 330 3" xfId="6335"/>
    <cellStyle name="Normal 330 4" xfId="6336"/>
    <cellStyle name="Normal 330 5" xfId="6337"/>
    <cellStyle name="Normal 331" xfId="6338"/>
    <cellStyle name="Normal 331 2" xfId="6339"/>
    <cellStyle name="Normal 331 3" xfId="6340"/>
    <cellStyle name="Normal 331 4" xfId="6341"/>
    <cellStyle name="Normal 331 5" xfId="6342"/>
    <cellStyle name="Normal 332" xfId="6343"/>
    <cellStyle name="Normal 332 2" xfId="6344"/>
    <cellStyle name="Normal 332 3" xfId="6345"/>
    <cellStyle name="Normal 332 4" xfId="6346"/>
    <cellStyle name="Normal 332 5" xfId="6347"/>
    <cellStyle name="Normal 333" xfId="6348"/>
    <cellStyle name="Normal 333 2" xfId="6349"/>
    <cellStyle name="Normal 333 3" xfId="6350"/>
    <cellStyle name="Normal 333 4" xfId="6351"/>
    <cellStyle name="Normal 333 5" xfId="6352"/>
    <cellStyle name="Normal 334" xfId="6353"/>
    <cellStyle name="Normal 334 2" xfId="6354"/>
    <cellStyle name="Normal 334 3" xfId="6355"/>
    <cellStyle name="Normal 334 4" xfId="6356"/>
    <cellStyle name="Normal 334 5" xfId="6357"/>
    <cellStyle name="Normal 335" xfId="6358"/>
    <cellStyle name="Normal 335 2" xfId="6359"/>
    <cellStyle name="Normal 335 3" xfId="6360"/>
    <cellStyle name="Normal 335 4" xfId="6361"/>
    <cellStyle name="Normal 335 5" xfId="6362"/>
    <cellStyle name="Normal 336" xfId="6363"/>
    <cellStyle name="Normal 336 2" xfId="6364"/>
    <cellStyle name="Normal 336 3" xfId="6365"/>
    <cellStyle name="Normal 336 4" xfId="6366"/>
    <cellStyle name="Normal 336 5" xfId="6367"/>
    <cellStyle name="Normal 337" xfId="6368"/>
    <cellStyle name="Normal 337 2" xfId="6369"/>
    <cellStyle name="Normal 337 3" xfId="6370"/>
    <cellStyle name="Normal 337 4" xfId="6371"/>
    <cellStyle name="Normal 337 5" xfId="6372"/>
    <cellStyle name="Normal 338" xfId="6373"/>
    <cellStyle name="Normal 338 2" xfId="6374"/>
    <cellStyle name="Normal 338 3" xfId="6375"/>
    <cellStyle name="Normal 338 4" xfId="6376"/>
    <cellStyle name="Normal 338 5" xfId="6377"/>
    <cellStyle name="Normal 339" xfId="6378"/>
    <cellStyle name="Normal 339 2" xfId="6379"/>
    <cellStyle name="Normal 339 3" xfId="6380"/>
    <cellStyle name="Normal 339 4" xfId="6381"/>
    <cellStyle name="Normal 339 5" xfId="6382"/>
    <cellStyle name="Normal 34" xfId="6383"/>
    <cellStyle name="Normal 34 2" xfId="6384"/>
    <cellStyle name="Normal 34 2 2" xfId="9826"/>
    <cellStyle name="Normal 34 3" xfId="6385"/>
    <cellStyle name="Normal 34 4" xfId="6386"/>
    <cellStyle name="Normal 34 5" xfId="6387"/>
    <cellStyle name="Normal 34 6" xfId="9825"/>
    <cellStyle name="Normal 340" xfId="6388"/>
    <cellStyle name="Normal 340 2" xfId="6389"/>
    <cellStyle name="Normal 340 3" xfId="6390"/>
    <cellStyle name="Normal 340 4" xfId="6391"/>
    <cellStyle name="Normal 340 5" xfId="6392"/>
    <cellStyle name="Normal 341" xfId="6393"/>
    <cellStyle name="Normal 341 2" xfId="6394"/>
    <cellStyle name="Normal 341 3" xfId="6395"/>
    <cellStyle name="Normal 341 4" xfId="6396"/>
    <cellStyle name="Normal 341 5" xfId="6397"/>
    <cellStyle name="Normal 342" xfId="6398"/>
    <cellStyle name="Normal 342 2" xfId="6399"/>
    <cellStyle name="Normal 342 3" xfId="6400"/>
    <cellStyle name="Normal 342 4" xfId="6401"/>
    <cellStyle name="Normal 342 5" xfId="6402"/>
    <cellStyle name="Normal 343" xfId="6403"/>
    <cellStyle name="Normal 343 2" xfId="6404"/>
    <cellStyle name="Normal 343 3" xfId="6405"/>
    <cellStyle name="Normal 343 4" xfId="6406"/>
    <cellStyle name="Normal 343 5" xfId="6407"/>
    <cellStyle name="Normal 344" xfId="6408"/>
    <cellStyle name="Normal 344 2" xfId="6409"/>
    <cellStyle name="Normal 344 3" xfId="6410"/>
    <cellStyle name="Normal 344 4" xfId="6411"/>
    <cellStyle name="Normal 344 5" xfId="6412"/>
    <cellStyle name="Normal 345" xfId="6413"/>
    <cellStyle name="Normal 345 2" xfId="6414"/>
    <cellStyle name="Normal 345 3" xfId="6415"/>
    <cellStyle name="Normal 345 4" xfId="6416"/>
    <cellStyle name="Normal 345 5" xfId="6417"/>
    <cellStyle name="Normal 346" xfId="6418"/>
    <cellStyle name="Normal 346 2" xfId="6419"/>
    <cellStyle name="Normal 346 3" xfId="6420"/>
    <cellStyle name="Normal 346 4" xfId="6421"/>
    <cellStyle name="Normal 346 5" xfId="6422"/>
    <cellStyle name="Normal 347" xfId="6423"/>
    <cellStyle name="Normal 347 2" xfId="6424"/>
    <cellStyle name="Normal 347 3" xfId="6425"/>
    <cellStyle name="Normal 347 4" xfId="6426"/>
    <cellStyle name="Normal 347 5" xfId="6427"/>
    <cellStyle name="Normal 348" xfId="6428"/>
    <cellStyle name="Normal 348 2" xfId="6429"/>
    <cellStyle name="Normal 348 3" xfId="6430"/>
    <cellStyle name="Normal 348 4" xfId="6431"/>
    <cellStyle name="Normal 348 5" xfId="6432"/>
    <cellStyle name="Normal 349" xfId="6433"/>
    <cellStyle name="Normal 349 2" xfId="6434"/>
    <cellStyle name="Normal 349 3" xfId="6435"/>
    <cellStyle name="Normal 349 4" xfId="6436"/>
    <cellStyle name="Normal 349 5" xfId="6437"/>
    <cellStyle name="Normal 35" xfId="6438"/>
    <cellStyle name="Normal 35 2" xfId="6439"/>
    <cellStyle name="Normal 35 3" xfId="6440"/>
    <cellStyle name="Normal 35 4" xfId="6441"/>
    <cellStyle name="Normal 35 5" xfId="6442"/>
    <cellStyle name="Normal 35 6" xfId="9827"/>
    <cellStyle name="Normal 350" xfId="6443"/>
    <cellStyle name="Normal 350 2" xfId="6444"/>
    <cellStyle name="Normal 350 3" xfId="6445"/>
    <cellStyle name="Normal 350 4" xfId="6446"/>
    <cellStyle name="Normal 350 5" xfId="6447"/>
    <cellStyle name="Normal 351" xfId="6448"/>
    <cellStyle name="Normal 351 2" xfId="6449"/>
    <cellStyle name="Normal 351 3" xfId="6450"/>
    <cellStyle name="Normal 351 4" xfId="6451"/>
    <cellStyle name="Normal 351 5" xfId="6452"/>
    <cellStyle name="Normal 352" xfId="6453"/>
    <cellStyle name="Normal 352 2" xfId="6454"/>
    <cellStyle name="Normal 352 3" xfId="6455"/>
    <cellStyle name="Normal 352 4" xfId="6456"/>
    <cellStyle name="Normal 352 5" xfId="6457"/>
    <cellStyle name="Normal 353" xfId="6458"/>
    <cellStyle name="Normal 353 2" xfId="6459"/>
    <cellStyle name="Normal 353 3" xfId="6460"/>
    <cellStyle name="Normal 353 4" xfId="6461"/>
    <cellStyle name="Normal 353 5" xfId="6462"/>
    <cellStyle name="Normal 354" xfId="6463"/>
    <cellStyle name="Normal 354 2" xfId="6464"/>
    <cellStyle name="Normal 354 3" xfId="6465"/>
    <cellStyle name="Normal 354 4" xfId="6466"/>
    <cellStyle name="Normal 354 5" xfId="6467"/>
    <cellStyle name="Normal 355" xfId="6468"/>
    <cellStyle name="Normal 355 2" xfId="6469"/>
    <cellStyle name="Normal 355 3" xfId="6470"/>
    <cellStyle name="Normal 355 4" xfId="6471"/>
    <cellStyle name="Normal 355 5" xfId="6472"/>
    <cellStyle name="Normal 356" xfId="6473"/>
    <cellStyle name="Normal 356 2" xfId="6474"/>
    <cellStyle name="Normal 356 3" xfId="6475"/>
    <cellStyle name="Normal 356 4" xfId="6476"/>
    <cellStyle name="Normal 356 5" xfId="6477"/>
    <cellStyle name="Normal 357" xfId="6478"/>
    <cellStyle name="Normal 357 2" xfId="6479"/>
    <cellStyle name="Normal 357 3" xfId="6480"/>
    <cellStyle name="Normal 357 4" xfId="6481"/>
    <cellStyle name="Normal 357 5" xfId="6482"/>
    <cellStyle name="Normal 358" xfId="6483"/>
    <cellStyle name="Normal 358 2" xfId="6484"/>
    <cellStyle name="Normal 358 3" xfId="6485"/>
    <cellStyle name="Normal 358 4" xfId="6486"/>
    <cellStyle name="Normal 358 5" xfId="6487"/>
    <cellStyle name="Normal 359" xfId="6488"/>
    <cellStyle name="Normal 359 2" xfId="6489"/>
    <cellStyle name="Normal 359 3" xfId="6490"/>
    <cellStyle name="Normal 359 4" xfId="6491"/>
    <cellStyle name="Normal 359 5" xfId="6492"/>
    <cellStyle name="Normal 36" xfId="6493"/>
    <cellStyle name="Normal 36 2" xfId="6494"/>
    <cellStyle name="Normal 36 3" xfId="6495"/>
    <cellStyle name="Normal 36 4" xfId="6496"/>
    <cellStyle name="Normal 36 5" xfId="6497"/>
    <cellStyle name="Normal 36 6" xfId="9828"/>
    <cellStyle name="Normal 360" xfId="6498"/>
    <cellStyle name="Normal 360 2" xfId="6499"/>
    <cellStyle name="Normal 360 3" xfId="6500"/>
    <cellStyle name="Normal 360 4" xfId="6501"/>
    <cellStyle name="Normal 360 5" xfId="6502"/>
    <cellStyle name="Normal 361" xfId="6503"/>
    <cellStyle name="Normal 361 2" xfId="6504"/>
    <cellStyle name="Normal 361 3" xfId="6505"/>
    <cellStyle name="Normal 361 4" xfId="6506"/>
    <cellStyle name="Normal 361 5" xfId="6507"/>
    <cellStyle name="Normal 362" xfId="6508"/>
    <cellStyle name="Normal 362 2" xfId="6509"/>
    <cellStyle name="Normal 362 3" xfId="6510"/>
    <cellStyle name="Normal 362 4" xfId="6511"/>
    <cellStyle name="Normal 362 5" xfId="6512"/>
    <cellStyle name="Normal 363" xfId="6513"/>
    <cellStyle name="Normal 363 2" xfId="6514"/>
    <cellStyle name="Normal 363 3" xfId="6515"/>
    <cellStyle name="Normal 363 4" xfId="6516"/>
    <cellStyle name="Normal 363 5" xfId="6517"/>
    <cellStyle name="Normal 364" xfId="6518"/>
    <cellStyle name="Normal 364 2" xfId="6519"/>
    <cellStyle name="Normal 364 3" xfId="6520"/>
    <cellStyle name="Normal 364 4" xfId="6521"/>
    <cellStyle name="Normal 364 5" xfId="6522"/>
    <cellStyle name="Normal 365" xfId="6523"/>
    <cellStyle name="Normal 365 2" xfId="6524"/>
    <cellStyle name="Normal 365 3" xfId="6525"/>
    <cellStyle name="Normal 365 4" xfId="6526"/>
    <cellStyle name="Normal 365 5" xfId="6527"/>
    <cellStyle name="Normal 366" xfId="6528"/>
    <cellStyle name="Normal 366 2" xfId="6529"/>
    <cellStyle name="Normal 366 3" xfId="6530"/>
    <cellStyle name="Normal 366 4" xfId="6531"/>
    <cellStyle name="Normal 366 5" xfId="6532"/>
    <cellStyle name="Normal 367" xfId="6533"/>
    <cellStyle name="Normal 367 2" xfId="6534"/>
    <cellStyle name="Normal 367 3" xfId="6535"/>
    <cellStyle name="Normal 367 4" xfId="6536"/>
    <cellStyle name="Normal 367 5" xfId="6537"/>
    <cellStyle name="Normal 368" xfId="6538"/>
    <cellStyle name="Normal 368 2" xfId="6539"/>
    <cellStyle name="Normal 368 3" xfId="6540"/>
    <cellStyle name="Normal 368 4" xfId="6541"/>
    <cellStyle name="Normal 368 5" xfId="6542"/>
    <cellStyle name="Normal 369" xfId="6543"/>
    <cellStyle name="Normal 369 2" xfId="6544"/>
    <cellStyle name="Normal 369 3" xfId="6545"/>
    <cellStyle name="Normal 369 4" xfId="6546"/>
    <cellStyle name="Normal 369 5" xfId="6547"/>
    <cellStyle name="Normal 37" xfId="6548"/>
    <cellStyle name="Normal 37 2" xfId="6549"/>
    <cellStyle name="Normal 37 3" xfId="6550"/>
    <cellStyle name="Normal 37 4" xfId="6551"/>
    <cellStyle name="Normal 37 5" xfId="6552"/>
    <cellStyle name="Normal 37 6" xfId="9829"/>
    <cellStyle name="Normal 370" xfId="6553"/>
    <cellStyle name="Normal 370 2" xfId="6554"/>
    <cellStyle name="Normal 370 3" xfId="6555"/>
    <cellStyle name="Normal 370 4" xfId="6556"/>
    <cellStyle name="Normal 370 5" xfId="6557"/>
    <cellStyle name="Normal 371" xfId="6558"/>
    <cellStyle name="Normal 371 2" xfId="6559"/>
    <cellStyle name="Normal 371 3" xfId="6560"/>
    <cellStyle name="Normal 371 4" xfId="6561"/>
    <cellStyle name="Normal 371 5" xfId="6562"/>
    <cellStyle name="Normal 372" xfId="6563"/>
    <cellStyle name="Normal 372 2" xfId="6564"/>
    <cellStyle name="Normal 372 3" xfId="6565"/>
    <cellStyle name="Normal 372 4" xfId="6566"/>
    <cellStyle name="Normal 372 5" xfId="6567"/>
    <cellStyle name="Normal 373" xfId="6568"/>
    <cellStyle name="Normal 373 2" xfId="6569"/>
    <cellStyle name="Normal 373 3" xfId="6570"/>
    <cellStyle name="Normal 373 4" xfId="6571"/>
    <cellStyle name="Normal 373 5" xfId="6572"/>
    <cellStyle name="Normal 374" xfId="6573"/>
    <cellStyle name="Normal 374 2" xfId="6574"/>
    <cellStyle name="Normal 374 3" xfId="6575"/>
    <cellStyle name="Normal 375" xfId="6576"/>
    <cellStyle name="Normal 375 2" xfId="6577"/>
    <cellStyle name="Normal 375 3" xfId="6578"/>
    <cellStyle name="Normal 376" xfId="6579"/>
    <cellStyle name="Normal 376 2" xfId="6580"/>
    <cellStyle name="Normal 376 3" xfId="6581"/>
    <cellStyle name="Normal 377" xfId="6582"/>
    <cellStyle name="Normal 377 2" xfId="6583"/>
    <cellStyle name="Normal 377 3" xfId="6584"/>
    <cellStyle name="Normal 377 4" xfId="6585"/>
    <cellStyle name="Normal 377 5" xfId="6586"/>
    <cellStyle name="Normal 378" xfId="6587"/>
    <cellStyle name="Normal 378 2" xfId="6588"/>
    <cellStyle name="Normal 378 3" xfId="6589"/>
    <cellStyle name="Normal 378 4" xfId="6590"/>
    <cellStyle name="Normal 378 5" xfId="6591"/>
    <cellStyle name="Normal 379" xfId="6592"/>
    <cellStyle name="Normal 379 2" xfId="6593"/>
    <cellStyle name="Normal 379 3" xfId="6594"/>
    <cellStyle name="Normal 379 4" xfId="6595"/>
    <cellStyle name="Normal 379 5" xfId="6596"/>
    <cellStyle name="Normal 38" xfId="6597"/>
    <cellStyle name="Normal 38 2" xfId="6598"/>
    <cellStyle name="Normal 38 3" xfId="6599"/>
    <cellStyle name="Normal 38 4" xfId="6600"/>
    <cellStyle name="Normal 38 5" xfId="6601"/>
    <cellStyle name="Normal 38 6" xfId="9830"/>
    <cellStyle name="Normal 380" xfId="6602"/>
    <cellStyle name="Normal 380 2" xfId="6603"/>
    <cellStyle name="Normal 380 3" xfId="6604"/>
    <cellStyle name="Normal 380 4" xfId="6605"/>
    <cellStyle name="Normal 380 5" xfId="6606"/>
    <cellStyle name="Normal 381" xfId="6607"/>
    <cellStyle name="Normal 381 2" xfId="6608"/>
    <cellStyle name="Normal 381 3" xfId="6609"/>
    <cellStyle name="Normal 381 4" xfId="6610"/>
    <cellStyle name="Normal 381 5" xfId="6611"/>
    <cellStyle name="Normal 382" xfId="6612"/>
    <cellStyle name="Normal 382 2" xfId="6613"/>
    <cellStyle name="Normal 382 3" xfId="6614"/>
    <cellStyle name="Normal 382 4" xfId="6615"/>
    <cellStyle name="Normal 382 5" xfId="6616"/>
    <cellStyle name="Normal 383" xfId="6617"/>
    <cellStyle name="Normal 383 2" xfId="6618"/>
    <cellStyle name="Normal 383 3" xfId="6619"/>
    <cellStyle name="Normal 383 4" xfId="6620"/>
    <cellStyle name="Normal 383 5" xfId="6621"/>
    <cellStyle name="Normal 384" xfId="6622"/>
    <cellStyle name="Normal 384 2" xfId="6623"/>
    <cellStyle name="Normal 384 3" xfId="6624"/>
    <cellStyle name="Normal 384 4" xfId="6625"/>
    <cellStyle name="Normal 384 5" xfId="6626"/>
    <cellStyle name="Normal 385" xfId="6627"/>
    <cellStyle name="Normal 385 2" xfId="6628"/>
    <cellStyle name="Normal 385 3" xfId="6629"/>
    <cellStyle name="Normal 385 4" xfId="6630"/>
    <cellStyle name="Normal 385 5" xfId="6631"/>
    <cellStyle name="Normal 386" xfId="6632"/>
    <cellStyle name="Normal 386 2" xfId="6633"/>
    <cellStyle name="Normal 386 3" xfId="6634"/>
    <cellStyle name="Normal 386 4" xfId="6635"/>
    <cellStyle name="Normal 386 5" xfId="6636"/>
    <cellStyle name="Normal 387" xfId="6637"/>
    <cellStyle name="Normal 387 2" xfId="6638"/>
    <cellStyle name="Normal 387 3" xfId="6639"/>
    <cellStyle name="Normal 387 4" xfId="6640"/>
    <cellStyle name="Normal 387 5" xfId="6641"/>
    <cellStyle name="Normal 388" xfId="6642"/>
    <cellStyle name="Normal 388 2" xfId="6643"/>
    <cellStyle name="Normal 388 3" xfId="6644"/>
    <cellStyle name="Normal 388 4" xfId="6645"/>
    <cellStyle name="Normal 388 5" xfId="6646"/>
    <cellStyle name="Normal 389" xfId="6647"/>
    <cellStyle name="Normal 389 2" xfId="6648"/>
    <cellStyle name="Normal 389 3" xfId="6649"/>
    <cellStyle name="Normal 389 4" xfId="6650"/>
    <cellStyle name="Normal 389 5" xfId="6651"/>
    <cellStyle name="Normal 39" xfId="6652"/>
    <cellStyle name="Normal 39 2" xfId="6653"/>
    <cellStyle name="Normal 39 3" xfId="6654"/>
    <cellStyle name="Normal 39 4" xfId="6655"/>
    <cellStyle name="Normal 39 5" xfId="6656"/>
    <cellStyle name="Normal 39 6" xfId="9831"/>
    <cellStyle name="Normal 390" xfId="6657"/>
    <cellStyle name="Normal 390 2" xfId="6658"/>
    <cellStyle name="Normal 390 3" xfId="6659"/>
    <cellStyle name="Normal 390 4" xfId="6660"/>
    <cellStyle name="Normal 390 5" xfId="6661"/>
    <cellStyle name="Normal 391" xfId="6662"/>
    <cellStyle name="Normal 391 2" xfId="6663"/>
    <cellStyle name="Normal 391 3" xfId="6664"/>
    <cellStyle name="Normal 391 4" xfId="6665"/>
    <cellStyle name="Normal 391 5" xfId="6666"/>
    <cellStyle name="Normal 392" xfId="6667"/>
    <cellStyle name="Normal 392 2" xfId="6668"/>
    <cellStyle name="Normal 392 3" xfId="6669"/>
    <cellStyle name="Normal 392 4" xfId="6670"/>
    <cellStyle name="Normal 392 5" xfId="6671"/>
    <cellStyle name="Normal 393" xfId="6672"/>
    <cellStyle name="Normal 393 2" xfId="6673"/>
    <cellStyle name="Normal 393 3" xfId="6674"/>
    <cellStyle name="Normal 393 4" xfId="6675"/>
    <cellStyle name="Normal 393 5" xfId="6676"/>
    <cellStyle name="Normal 394" xfId="6677"/>
    <cellStyle name="Normal 394 2" xfId="6678"/>
    <cellStyle name="Normal 394 3" xfId="6679"/>
    <cellStyle name="Normal 394 4" xfId="6680"/>
    <cellStyle name="Normal 394 5" xfId="6681"/>
    <cellStyle name="Normal 395" xfId="6682"/>
    <cellStyle name="Normal 395 2" xfId="6683"/>
    <cellStyle name="Normal 395 3" xfId="6684"/>
    <cellStyle name="Normal 395 4" xfId="6685"/>
    <cellStyle name="Normal 395 5" xfId="6686"/>
    <cellStyle name="Normal 396" xfId="6687"/>
    <cellStyle name="Normal 396 2" xfId="6688"/>
    <cellStyle name="Normal 396 3" xfId="6689"/>
    <cellStyle name="Normal 396 4" xfId="6690"/>
    <cellStyle name="Normal 396 5" xfId="6691"/>
    <cellStyle name="Normal 397" xfId="6692"/>
    <cellStyle name="Normal 397 2" xfId="6693"/>
    <cellStyle name="Normal 397 3" xfId="6694"/>
    <cellStyle name="Normal 397 4" xfId="6695"/>
    <cellStyle name="Normal 397 5" xfId="6696"/>
    <cellStyle name="Normal 398" xfId="6697"/>
    <cellStyle name="Normal 398 2" xfId="6698"/>
    <cellStyle name="Normal 398 3" xfId="6699"/>
    <cellStyle name="Normal 398 4" xfId="6700"/>
    <cellStyle name="Normal 398 5" xfId="6701"/>
    <cellStyle name="Normal 399" xfId="6702"/>
    <cellStyle name="Normal 399 2" xfId="6703"/>
    <cellStyle name="Normal 399 3" xfId="6704"/>
    <cellStyle name="Normal 399 4" xfId="6705"/>
    <cellStyle name="Normal 399 5" xfId="6706"/>
    <cellStyle name="Normal 4" xfId="10"/>
    <cellStyle name="Normal 4 10" xfId="39"/>
    <cellStyle name="Normal 4 11" xfId="9386"/>
    <cellStyle name="Normal 4 12" xfId="9403"/>
    <cellStyle name="Normal 4 13" xfId="10048"/>
    <cellStyle name="Normal 4 2" xfId="154"/>
    <cellStyle name="Normal 4 2 10" xfId="9832"/>
    <cellStyle name="Normal 4 2 2" xfId="6707"/>
    <cellStyle name="Normal 4 2 2 2" xfId="6708"/>
    <cellStyle name="Normal 4 2 2 2 2" xfId="6709"/>
    <cellStyle name="Normal 4 2 2 2 2 2" xfId="6710"/>
    <cellStyle name="Normal 4 2 2 2 2 2 2" xfId="6711"/>
    <cellStyle name="Normal 4 2 2 2 2 2 2 2" xfId="6712"/>
    <cellStyle name="Normal 4 2 2 2 2 2 3" xfId="6713"/>
    <cellStyle name="Normal 4 2 2 2 2 3" xfId="6714"/>
    <cellStyle name="Normal 4 2 2 2 2 3 2" xfId="6715"/>
    <cellStyle name="Normal 4 2 2 2 2 4" xfId="6716"/>
    <cellStyle name="Normal 4 2 2 2 3" xfId="6717"/>
    <cellStyle name="Normal 4 2 2 2 3 2" xfId="6718"/>
    <cellStyle name="Normal 4 2 2 2 3 2 2" xfId="6719"/>
    <cellStyle name="Normal 4 2 2 2 3 3" xfId="6720"/>
    <cellStyle name="Normal 4 2 2 2 4" xfId="6721"/>
    <cellStyle name="Normal 4 2 2 2 4 2" xfId="6722"/>
    <cellStyle name="Normal 4 2 2 2 5" xfId="6723"/>
    <cellStyle name="Normal 4 2 2 3" xfId="6724"/>
    <cellStyle name="Normal 4 2 2 3 2" xfId="6725"/>
    <cellStyle name="Normal 4 2 2 3 2 2" xfId="6726"/>
    <cellStyle name="Normal 4 2 2 3 2 2 2" xfId="6727"/>
    <cellStyle name="Normal 4 2 2 3 2 3" xfId="6728"/>
    <cellStyle name="Normal 4 2 2 3 3" xfId="6729"/>
    <cellStyle name="Normal 4 2 2 3 3 2" xfId="6730"/>
    <cellStyle name="Normal 4 2 2 3 4" xfId="6731"/>
    <cellStyle name="Normal 4 2 2 4" xfId="6732"/>
    <cellStyle name="Normal 4 2 2 4 2" xfId="6733"/>
    <cellStyle name="Normal 4 2 2 4 2 2" xfId="6734"/>
    <cellStyle name="Normal 4 2 2 4 3" xfId="6735"/>
    <cellStyle name="Normal 4 2 2 5" xfId="6736"/>
    <cellStyle name="Normal 4 2 2 5 2" xfId="6737"/>
    <cellStyle name="Normal 4 2 2 6" xfId="6738"/>
    <cellStyle name="Normal 4 2 2 7" xfId="6739"/>
    <cellStyle name="Normal 4 2 3" xfId="6740"/>
    <cellStyle name="Normal 4 2 3 2" xfId="6741"/>
    <cellStyle name="Normal 4 2 3 2 2" xfId="6742"/>
    <cellStyle name="Normal 4 2 3 2 2 2" xfId="6743"/>
    <cellStyle name="Normal 4 2 3 2 2 2 2" xfId="6744"/>
    <cellStyle name="Normal 4 2 3 2 2 3" xfId="6745"/>
    <cellStyle name="Normal 4 2 3 2 3" xfId="6746"/>
    <cellStyle name="Normal 4 2 3 2 3 2" xfId="6747"/>
    <cellStyle name="Normal 4 2 3 2 4" xfId="6748"/>
    <cellStyle name="Normal 4 2 3 3" xfId="6749"/>
    <cellStyle name="Normal 4 2 3 3 2" xfId="6750"/>
    <cellStyle name="Normal 4 2 3 3 2 2" xfId="6751"/>
    <cellStyle name="Normal 4 2 3 3 3" xfId="6752"/>
    <cellStyle name="Normal 4 2 3 4" xfId="6753"/>
    <cellStyle name="Normal 4 2 3 4 2" xfId="6754"/>
    <cellStyle name="Normal 4 2 3 5" xfId="6755"/>
    <cellStyle name="Normal 4 2 4" xfId="6756"/>
    <cellStyle name="Normal 4 2 4 2" xfId="6757"/>
    <cellStyle name="Normal 4 2 4 2 2" xfId="6758"/>
    <cellStyle name="Normal 4 2 4 2 2 2" xfId="6759"/>
    <cellStyle name="Normal 4 2 4 2 3" xfId="6760"/>
    <cellStyle name="Normal 4 2 4 3" xfId="6761"/>
    <cellStyle name="Normal 4 2 4 3 2" xfId="6762"/>
    <cellStyle name="Normal 4 2 4 4" xfId="6763"/>
    <cellStyle name="Normal 4 2 5" xfId="6764"/>
    <cellStyle name="Normal 4 2 5 2" xfId="6765"/>
    <cellStyle name="Normal 4 2 5 2 2" xfId="6766"/>
    <cellStyle name="Normal 4 2 5 3" xfId="6767"/>
    <cellStyle name="Normal 4 2 6" xfId="6768"/>
    <cellStyle name="Normal 4 2 6 2" xfId="6769"/>
    <cellStyle name="Normal 4 2 7" xfId="6770"/>
    <cellStyle name="Normal 4 2 8" xfId="6771"/>
    <cellStyle name="Normal 4 2 9" xfId="6772"/>
    <cellStyle name="Normal 4 3" xfId="68"/>
    <cellStyle name="Normal 4 3 2" xfId="6773"/>
    <cellStyle name="Normal 4 3 2 2" xfId="6774"/>
    <cellStyle name="Normal 4 3 2 2 2" xfId="6775"/>
    <cellStyle name="Normal 4 3 2 2 2 2" xfId="6776"/>
    <cellStyle name="Normal 4 3 2 2 2 2 2" xfId="6777"/>
    <cellStyle name="Normal 4 3 2 2 2 3" xfId="6778"/>
    <cellStyle name="Normal 4 3 2 2 3" xfId="6779"/>
    <cellStyle name="Normal 4 3 2 2 3 2" xfId="6780"/>
    <cellStyle name="Normal 4 3 2 2 4" xfId="6781"/>
    <cellStyle name="Normal 4 3 2 3" xfId="6782"/>
    <cellStyle name="Normal 4 3 2 3 2" xfId="6783"/>
    <cellStyle name="Normal 4 3 2 3 2 2" xfId="6784"/>
    <cellStyle name="Normal 4 3 2 3 3" xfId="6785"/>
    <cellStyle name="Normal 4 3 2 4" xfId="6786"/>
    <cellStyle name="Normal 4 3 2 4 2" xfId="6787"/>
    <cellStyle name="Normal 4 3 2 5" xfId="6788"/>
    <cellStyle name="Normal 4 3 2 6" xfId="9995"/>
    <cellStyle name="Normal 4 3 3" xfId="6789"/>
    <cellStyle name="Normal 4 3 3 2" xfId="6790"/>
    <cellStyle name="Normal 4 3 3 2 2" xfId="6791"/>
    <cellStyle name="Normal 4 3 3 2 2 2" xfId="6792"/>
    <cellStyle name="Normal 4 3 3 2 3" xfId="6793"/>
    <cellStyle name="Normal 4 3 3 3" xfId="6794"/>
    <cellStyle name="Normal 4 3 3 3 2" xfId="6795"/>
    <cellStyle name="Normal 4 3 3 4" xfId="6796"/>
    <cellStyle name="Normal 4 3 4" xfId="6797"/>
    <cellStyle name="Normal 4 3 4 2" xfId="6798"/>
    <cellStyle name="Normal 4 3 4 2 2" xfId="6799"/>
    <cellStyle name="Normal 4 3 4 3" xfId="6800"/>
    <cellStyle name="Normal 4 3 5" xfId="6801"/>
    <cellStyle name="Normal 4 3 5 2" xfId="6802"/>
    <cellStyle name="Normal 4 3 6" xfId="6803"/>
    <cellStyle name="Normal 4 3 7" xfId="6804"/>
    <cellStyle name="Normal 4 4" xfId="6805"/>
    <cellStyle name="Normal 4 4 2" xfId="6806"/>
    <cellStyle name="Normal 4 4 2 2" xfId="6807"/>
    <cellStyle name="Normal 4 4 2 2 2" xfId="6808"/>
    <cellStyle name="Normal 4 4 2 2 2 2" xfId="6809"/>
    <cellStyle name="Normal 4 4 2 2 3" xfId="6810"/>
    <cellStyle name="Normal 4 4 2 3" xfId="6811"/>
    <cellStyle name="Normal 4 4 2 3 2" xfId="6812"/>
    <cellStyle name="Normal 4 4 2 4" xfId="6813"/>
    <cellStyle name="Normal 4 4 3" xfId="6814"/>
    <cellStyle name="Normal 4 4 3 2" xfId="6815"/>
    <cellStyle name="Normal 4 4 3 2 2" xfId="6816"/>
    <cellStyle name="Normal 4 4 3 3" xfId="6817"/>
    <cellStyle name="Normal 4 4 4" xfId="6818"/>
    <cellStyle name="Normal 4 4 4 2" xfId="6819"/>
    <cellStyle name="Normal 4 4 5" xfId="6820"/>
    <cellStyle name="Normal 4 4 6" xfId="9994"/>
    <cellStyle name="Normal 4 5" xfId="6821"/>
    <cellStyle name="Normal 4 5 2" xfId="6822"/>
    <cellStyle name="Normal 4 5 2 2" xfId="6823"/>
    <cellStyle name="Normal 4 5 2 2 2" xfId="6824"/>
    <cellStyle name="Normal 4 5 2 3" xfId="6825"/>
    <cellStyle name="Normal 4 5 3" xfId="6826"/>
    <cellStyle name="Normal 4 5 3 2" xfId="6827"/>
    <cellStyle name="Normal 4 5 4" xfId="6828"/>
    <cellStyle name="Normal 4 5 5" xfId="9409"/>
    <cellStyle name="Normal 4 6" xfId="6829"/>
    <cellStyle name="Normal 4 6 2" xfId="6830"/>
    <cellStyle name="Normal 4 6 2 2" xfId="6831"/>
    <cellStyle name="Normal 4 6 3" xfId="6832"/>
    <cellStyle name="Normal 4 6 4" xfId="6833"/>
    <cellStyle name="Normal 4 7" xfId="6834"/>
    <cellStyle name="Normal 4 7 2" xfId="6835"/>
    <cellStyle name="Normal 4 8" xfId="6836"/>
    <cellStyle name="Normal 4 8 2" xfId="6837"/>
    <cellStyle name="Normal 4 9" xfId="6838"/>
    <cellStyle name="Normal 40" xfId="6839"/>
    <cellStyle name="Normal 40 2" xfId="6840"/>
    <cellStyle name="Normal 40 3" xfId="6841"/>
    <cellStyle name="Normal 40 4" xfId="6842"/>
    <cellStyle name="Normal 40 5" xfId="6843"/>
    <cellStyle name="Normal 40 6" xfId="9980"/>
    <cellStyle name="Normal 400" xfId="6844"/>
    <cellStyle name="Normal 400 2" xfId="6845"/>
    <cellStyle name="Normal 400 3" xfId="6846"/>
    <cellStyle name="Normal 400 4" xfId="6847"/>
    <cellStyle name="Normal 400 5" xfId="6848"/>
    <cellStyle name="Normal 401" xfId="6849"/>
    <cellStyle name="Normal 401 2" xfId="6850"/>
    <cellStyle name="Normal 401 3" xfId="6851"/>
    <cellStyle name="Normal 401 4" xfId="6852"/>
    <cellStyle name="Normal 401 5" xfId="6853"/>
    <cellStyle name="Normal 402" xfId="6854"/>
    <cellStyle name="Normal 402 2" xfId="6855"/>
    <cellStyle name="Normal 402 3" xfId="6856"/>
    <cellStyle name="Normal 402 4" xfId="6857"/>
    <cellStyle name="Normal 402 5" xfId="6858"/>
    <cellStyle name="Normal 403" xfId="6859"/>
    <cellStyle name="Normal 403 2" xfId="6860"/>
    <cellStyle name="Normal 403 3" xfId="6861"/>
    <cellStyle name="Normal 403 4" xfId="6862"/>
    <cellStyle name="Normal 403 5" xfId="6863"/>
    <cellStyle name="Normal 404" xfId="6864"/>
    <cellStyle name="Normal 404 2" xfId="6865"/>
    <cellStyle name="Normal 404 3" xfId="6866"/>
    <cellStyle name="Normal 404 4" xfId="6867"/>
    <cellStyle name="Normal 404 5" xfId="6868"/>
    <cellStyle name="Normal 405" xfId="6869"/>
    <cellStyle name="Normal 405 2" xfId="6870"/>
    <cellStyle name="Normal 405 3" xfId="6871"/>
    <cellStyle name="Normal 405 4" xfId="6872"/>
    <cellStyle name="Normal 405 5" xfId="6873"/>
    <cellStyle name="Normal 406" xfId="6874"/>
    <cellStyle name="Normal 406 2" xfId="6875"/>
    <cellStyle name="Normal 407" xfId="6876"/>
    <cellStyle name="Normal 407 2" xfId="6877"/>
    <cellStyle name="Normal 407 3" xfId="6878"/>
    <cellStyle name="Normal 407 4" xfId="6879"/>
    <cellStyle name="Normal 407 5" xfId="6880"/>
    <cellStyle name="Normal 408" xfId="6881"/>
    <cellStyle name="Normal 408 2" xfId="6882"/>
    <cellStyle name="Normal 408 3" xfId="6883"/>
    <cellStyle name="Normal 408 4" xfId="6884"/>
    <cellStyle name="Normal 408 5" xfId="6885"/>
    <cellStyle name="Normal 409" xfId="6886"/>
    <cellStyle name="Normal 409 2" xfId="6887"/>
    <cellStyle name="Normal 409 3" xfId="6888"/>
    <cellStyle name="Normal 409 4" xfId="6889"/>
    <cellStyle name="Normal 409 5" xfId="6890"/>
    <cellStyle name="Normal 41" xfId="6891"/>
    <cellStyle name="Normal 41 2" xfId="6892"/>
    <cellStyle name="Normal 41 3" xfId="6893"/>
    <cellStyle name="Normal 41 4" xfId="6894"/>
    <cellStyle name="Normal 41 5" xfId="6895"/>
    <cellStyle name="Normal 41 6" xfId="9983"/>
    <cellStyle name="Normal 410" xfId="6896"/>
    <cellStyle name="Normal 410 2" xfId="6897"/>
    <cellStyle name="Normal 410 3" xfId="6898"/>
    <cellStyle name="Normal 410 4" xfId="6899"/>
    <cellStyle name="Normal 410 5" xfId="6900"/>
    <cellStyle name="Normal 411" xfId="6901"/>
    <cellStyle name="Normal 411 2" xfId="6902"/>
    <cellStyle name="Normal 411 3" xfId="6903"/>
    <cellStyle name="Normal 411 4" xfId="6904"/>
    <cellStyle name="Normal 411 5" xfId="6905"/>
    <cellStyle name="Normal 412" xfId="6906"/>
    <cellStyle name="Normal 412 2" xfId="6907"/>
    <cellStyle name="Normal 412 3" xfId="6908"/>
    <cellStyle name="Normal 412 4" xfId="6909"/>
    <cellStyle name="Normal 412 5" xfId="6910"/>
    <cellStyle name="Normal 413" xfId="6911"/>
    <cellStyle name="Normal 413 2" xfId="6912"/>
    <cellStyle name="Normal 413 3" xfId="6913"/>
    <cellStyle name="Normal 413 4" xfId="6914"/>
    <cellStyle name="Normal 413 5" xfId="6915"/>
    <cellStyle name="Normal 414" xfId="6916"/>
    <cellStyle name="Normal 414 2" xfId="6917"/>
    <cellStyle name="Normal 414 3" xfId="6918"/>
    <cellStyle name="Normal 414 4" xfId="6919"/>
    <cellStyle name="Normal 414 5" xfId="6920"/>
    <cellStyle name="Normal 415" xfId="6921"/>
    <cellStyle name="Normal 415 2" xfId="6922"/>
    <cellStyle name="Normal 415 3" xfId="6923"/>
    <cellStyle name="Normal 415 4" xfId="6924"/>
    <cellStyle name="Normal 415 5" xfId="6925"/>
    <cellStyle name="Normal 416" xfId="6926"/>
    <cellStyle name="Normal 416 2" xfId="6927"/>
    <cellStyle name="Normal 416 3" xfId="6928"/>
    <cellStyle name="Normal 416 4" xfId="6929"/>
    <cellStyle name="Normal 416 5" xfId="6930"/>
    <cellStyle name="Normal 417" xfId="6931"/>
    <cellStyle name="Normal 417 2" xfId="6932"/>
    <cellStyle name="Normal 417 3" xfId="6933"/>
    <cellStyle name="Normal 417 4" xfId="6934"/>
    <cellStyle name="Normal 417 5" xfId="6935"/>
    <cellStyle name="Normal 418" xfId="6936"/>
    <cellStyle name="Normal 418 2" xfId="6937"/>
    <cellStyle name="Normal 418 3" xfId="6938"/>
    <cellStyle name="Normal 418 4" xfId="6939"/>
    <cellStyle name="Normal 418 5" xfId="6940"/>
    <cellStyle name="Normal 419" xfId="6941"/>
    <cellStyle name="Normal 419 2" xfId="6942"/>
    <cellStyle name="Normal 419 3" xfId="6943"/>
    <cellStyle name="Normal 419 4" xfId="6944"/>
    <cellStyle name="Normal 419 5" xfId="6945"/>
    <cellStyle name="Normal 42" xfId="6946"/>
    <cellStyle name="Normal 42 2" xfId="6947"/>
    <cellStyle name="Normal 42 3" xfId="6948"/>
    <cellStyle name="Normal 42 4" xfId="6949"/>
    <cellStyle name="Normal 42 5" xfId="6950"/>
    <cellStyle name="Normal 420" xfId="6951"/>
    <cellStyle name="Normal 420 2" xfId="6952"/>
    <cellStyle name="Normal 420 3" xfId="6953"/>
    <cellStyle name="Normal 420 4" xfId="6954"/>
    <cellStyle name="Normal 420 5" xfId="6955"/>
    <cellStyle name="Normal 421" xfId="6956"/>
    <cellStyle name="Normal 421 2" xfId="6957"/>
    <cellStyle name="Normal 421 3" xfId="6958"/>
    <cellStyle name="Normal 421 4" xfId="6959"/>
    <cellStyle name="Normal 421 5" xfId="6960"/>
    <cellStyle name="Normal 422" xfId="6961"/>
    <cellStyle name="Normal 422 2" xfId="6962"/>
    <cellStyle name="Normal 422 3" xfId="6963"/>
    <cellStyle name="Normal 422 4" xfId="6964"/>
    <cellStyle name="Normal 422 5" xfId="6965"/>
    <cellStyle name="Normal 423" xfId="6966"/>
    <cellStyle name="Normal 423 2" xfId="6967"/>
    <cellStyle name="Normal 423 3" xfId="6968"/>
    <cellStyle name="Normal 423 4" xfId="6969"/>
    <cellStyle name="Normal 423 5" xfId="6970"/>
    <cellStyle name="Normal 424" xfId="6971"/>
    <cellStyle name="Normal 424 2" xfId="6972"/>
    <cellStyle name="Normal 424 3" xfId="6973"/>
    <cellStyle name="Normal 424 4" xfId="6974"/>
    <cellStyle name="Normal 424 5" xfId="6975"/>
    <cellStyle name="Normal 425" xfId="6976"/>
    <cellStyle name="Normal 425 2" xfId="6977"/>
    <cellStyle name="Normal 425 3" xfId="6978"/>
    <cellStyle name="Normal 425 4" xfId="6979"/>
    <cellStyle name="Normal 425 5" xfId="6980"/>
    <cellStyle name="Normal 426" xfId="6981"/>
    <cellStyle name="Normal 426 2" xfId="6982"/>
    <cellStyle name="Normal 426 3" xfId="6983"/>
    <cellStyle name="Normal 426 4" xfId="6984"/>
    <cellStyle name="Normal 426 5" xfId="6985"/>
    <cellStyle name="Normal 427" xfId="6986"/>
    <cellStyle name="Normal 427 2" xfId="6987"/>
    <cellStyle name="Normal 427 3" xfId="6988"/>
    <cellStyle name="Normal 427 4" xfId="6989"/>
    <cellStyle name="Normal 427 5" xfId="6990"/>
    <cellStyle name="Normal 428" xfId="6991"/>
    <cellStyle name="Normal 429" xfId="6992"/>
    <cellStyle name="Normal 43" xfId="6993"/>
    <cellStyle name="Normal 43 2" xfId="6994"/>
    <cellStyle name="Normal 43 3" xfId="6995"/>
    <cellStyle name="Normal 43 4" xfId="6996"/>
    <cellStyle name="Normal 43 5" xfId="6997"/>
    <cellStyle name="Normal 43 6" xfId="6998"/>
    <cellStyle name="Normal 430" xfId="6999"/>
    <cellStyle name="Normal 430 2" xfId="7000"/>
    <cellStyle name="Normal 430 3" xfId="7001"/>
    <cellStyle name="Normal 430 4" xfId="7002"/>
    <cellStyle name="Normal 430 5" xfId="7003"/>
    <cellStyle name="Normal 431" xfId="7004"/>
    <cellStyle name="Normal 431 2" xfId="7005"/>
    <cellStyle name="Normal 431 3" xfId="7006"/>
    <cellStyle name="Normal 431 4" xfId="7007"/>
    <cellStyle name="Normal 431 5" xfId="7008"/>
    <cellStyle name="Normal 432" xfId="7009"/>
    <cellStyle name="Normal 432 2" xfId="7010"/>
    <cellStyle name="Normal 432 3" xfId="7011"/>
    <cellStyle name="Normal 432 4" xfId="7012"/>
    <cellStyle name="Normal 432 5" xfId="7013"/>
    <cellStyle name="Normal 433" xfId="7014"/>
    <cellStyle name="Normal 433 2" xfId="7015"/>
    <cellStyle name="Normal 433 3" xfId="7016"/>
    <cellStyle name="Normal 433 4" xfId="7017"/>
    <cellStyle name="Normal 433 5" xfId="7018"/>
    <cellStyle name="Normal 434" xfId="7019"/>
    <cellStyle name="Normal 434 2" xfId="7020"/>
    <cellStyle name="Normal 434 3" xfId="7021"/>
    <cellStyle name="Normal 434 4" xfId="7022"/>
    <cellStyle name="Normal 434 5" xfId="7023"/>
    <cellStyle name="Normal 435" xfId="7024"/>
    <cellStyle name="Normal 435 2" xfId="7025"/>
    <cellStyle name="Normal 435 3" xfId="7026"/>
    <cellStyle name="Normal 435 4" xfId="7027"/>
    <cellStyle name="Normal 435 5" xfId="7028"/>
    <cellStyle name="Normal 436" xfId="7029"/>
    <cellStyle name="Normal 436 2" xfId="7030"/>
    <cellStyle name="Normal 436 3" xfId="7031"/>
    <cellStyle name="Normal 436 4" xfId="7032"/>
    <cellStyle name="Normal 436 5" xfId="7033"/>
    <cellStyle name="Normal 437" xfId="7034"/>
    <cellStyle name="Normal 437 2" xfId="7035"/>
    <cellStyle name="Normal 437 3" xfId="7036"/>
    <cellStyle name="Normal 437 4" xfId="7037"/>
    <cellStyle name="Normal 437 5" xfId="7038"/>
    <cellStyle name="Normal 438" xfId="7039"/>
    <cellStyle name="Normal 438 2" xfId="7040"/>
    <cellStyle name="Normal 438 3" xfId="7041"/>
    <cellStyle name="Normal 438 4" xfId="7042"/>
    <cellStyle name="Normal 438 5" xfId="7043"/>
    <cellStyle name="Normal 439" xfId="7044"/>
    <cellStyle name="Normal 439 2" xfId="7045"/>
    <cellStyle name="Normal 439 3" xfId="7046"/>
    <cellStyle name="Normal 439 4" xfId="7047"/>
    <cellStyle name="Normal 439 5" xfId="7048"/>
    <cellStyle name="Normal 44" xfId="7049"/>
    <cellStyle name="Normal 44 2" xfId="7050"/>
    <cellStyle name="Normal 44 3" xfId="7051"/>
    <cellStyle name="Normal 44 4" xfId="7052"/>
    <cellStyle name="Normal 44 5" xfId="7053"/>
    <cellStyle name="Normal 440" xfId="7054"/>
    <cellStyle name="Normal 440 2" xfId="7055"/>
    <cellStyle name="Normal 440 3" xfId="7056"/>
    <cellStyle name="Normal 440 4" xfId="7057"/>
    <cellStyle name="Normal 440 5" xfId="7058"/>
    <cellStyle name="Normal 441" xfId="7059"/>
    <cellStyle name="Normal 441 2" xfId="7060"/>
    <cellStyle name="Normal 441 3" xfId="7061"/>
    <cellStyle name="Normal 441 4" xfId="7062"/>
    <cellStyle name="Normal 441 5" xfId="7063"/>
    <cellStyle name="Normal 442" xfId="7064"/>
    <cellStyle name="Normal 442 2" xfId="7065"/>
    <cellStyle name="Normal 442 3" xfId="7066"/>
    <cellStyle name="Normal 442 4" xfId="7067"/>
    <cellStyle name="Normal 442 5" xfId="7068"/>
    <cellStyle name="Normal 443" xfId="7069"/>
    <cellStyle name="Normal 443 2" xfId="7070"/>
    <cellStyle name="Normal 443 3" xfId="7071"/>
    <cellStyle name="Normal 443 4" xfId="7072"/>
    <cellStyle name="Normal 443 5" xfId="7073"/>
    <cellStyle name="Normal 444" xfId="7074"/>
    <cellStyle name="Normal 444 2" xfId="7075"/>
    <cellStyle name="Normal 444 3" xfId="7076"/>
    <cellStyle name="Normal 444 4" xfId="7077"/>
    <cellStyle name="Normal 444 5" xfId="7078"/>
    <cellStyle name="Normal 445" xfId="7079"/>
    <cellStyle name="Normal 445 2" xfId="7080"/>
    <cellStyle name="Normal 445 3" xfId="7081"/>
    <cellStyle name="Normal 445 4" xfId="7082"/>
    <cellStyle name="Normal 445 5" xfId="7083"/>
    <cellStyle name="Normal 446" xfId="7084"/>
    <cellStyle name="Normal 446 2" xfId="7085"/>
    <cellStyle name="Normal 446 3" xfId="7086"/>
    <cellStyle name="Normal 446 4" xfId="7087"/>
    <cellStyle name="Normal 446 5" xfId="7088"/>
    <cellStyle name="Normal 447" xfId="7089"/>
    <cellStyle name="Normal 447 2" xfId="7090"/>
    <cellStyle name="Normal 447 3" xfId="7091"/>
    <cellStyle name="Normal 447 4" xfId="7092"/>
    <cellStyle name="Normal 447 5" xfId="7093"/>
    <cellStyle name="Normal 448" xfId="7094"/>
    <cellStyle name="Normal 448 2" xfId="7095"/>
    <cellStyle name="Normal 448 3" xfId="7096"/>
    <cellStyle name="Normal 448 4" xfId="7097"/>
    <cellStyle name="Normal 448 5" xfId="7098"/>
    <cellStyle name="Normal 449" xfId="7099"/>
    <cellStyle name="Normal 449 2" xfId="7100"/>
    <cellStyle name="Normal 449 3" xfId="7101"/>
    <cellStyle name="Normal 449 4" xfId="7102"/>
    <cellStyle name="Normal 449 5" xfId="7103"/>
    <cellStyle name="Normal 45" xfId="7104"/>
    <cellStyle name="Normal 45 2" xfId="7105"/>
    <cellStyle name="Normal 45 2 2" xfId="7106"/>
    <cellStyle name="Normal 45 2 2 2" xfId="7107"/>
    <cellStyle name="Normal 45 2 2 2 2" xfId="7108"/>
    <cellStyle name="Normal 45 2 2 3" xfId="7109"/>
    <cellStyle name="Normal 45 2 3" xfId="7110"/>
    <cellStyle name="Normal 45 2 3 2" xfId="7111"/>
    <cellStyle name="Normal 45 2 4" xfId="7112"/>
    <cellStyle name="Normal 45 3" xfId="7113"/>
    <cellStyle name="Normal 45 3 2" xfId="7114"/>
    <cellStyle name="Normal 45 3 2 2" xfId="7115"/>
    <cellStyle name="Normal 45 3 3" xfId="7116"/>
    <cellStyle name="Normal 45 4" xfId="7117"/>
    <cellStyle name="Normal 45 4 2" xfId="7118"/>
    <cellStyle name="Normal 45 5" xfId="7119"/>
    <cellStyle name="Normal 450" xfId="7120"/>
    <cellStyle name="Normal 450 2" xfId="7121"/>
    <cellStyle name="Normal 450 3" xfId="7122"/>
    <cellStyle name="Normal 450 4" xfId="7123"/>
    <cellStyle name="Normal 450 5" xfId="7124"/>
    <cellStyle name="Normal 451" xfId="7125"/>
    <cellStyle name="Normal 451 2" xfId="7126"/>
    <cellStyle name="Normal 451 3" xfId="7127"/>
    <cellStyle name="Normal 451 4" xfId="7128"/>
    <cellStyle name="Normal 451 5" xfId="7129"/>
    <cellStyle name="Normal 452" xfId="7130"/>
    <cellStyle name="Normal 452 2" xfId="7131"/>
    <cellStyle name="Normal 452 3" xfId="7132"/>
    <cellStyle name="Normal 452 4" xfId="7133"/>
    <cellStyle name="Normal 452 5" xfId="7134"/>
    <cellStyle name="Normal 453" xfId="7135"/>
    <cellStyle name="Normal 453 2" xfId="7136"/>
    <cellStyle name="Normal 453 3" xfId="7137"/>
    <cellStyle name="Normal 453 4" xfId="7138"/>
    <cellStyle name="Normal 453 5" xfId="7139"/>
    <cellStyle name="Normal 454" xfId="7140"/>
    <cellStyle name="Normal 454 2" xfId="7141"/>
    <cellStyle name="Normal 454 3" xfId="7142"/>
    <cellStyle name="Normal 454 4" xfId="7143"/>
    <cellStyle name="Normal 454 5" xfId="7144"/>
    <cellStyle name="Normal 455" xfId="7145"/>
    <cellStyle name="Normal 455 2" xfId="7146"/>
    <cellStyle name="Normal 455 3" xfId="7147"/>
    <cellStyle name="Normal 455 4" xfId="7148"/>
    <cellStyle name="Normal 455 5" xfId="7149"/>
    <cellStyle name="Normal 456" xfId="7150"/>
    <cellStyle name="Normal 456 2" xfId="7151"/>
    <cellStyle name="Normal 456 3" xfId="7152"/>
    <cellStyle name="Normal 456 4" xfId="7153"/>
    <cellStyle name="Normal 456 5" xfId="7154"/>
    <cellStyle name="Normal 457" xfId="7155"/>
    <cellStyle name="Normal 457 2" xfId="7156"/>
    <cellStyle name="Normal 457 3" xfId="7157"/>
    <cellStyle name="Normal 457 4" xfId="7158"/>
    <cellStyle name="Normal 457 5" xfId="7159"/>
    <cellStyle name="Normal 458" xfId="7160"/>
    <cellStyle name="Normal 458 2" xfId="7161"/>
    <cellStyle name="Normal 458 3" xfId="7162"/>
    <cellStyle name="Normal 458 4" xfId="7163"/>
    <cellStyle name="Normal 458 5" xfId="7164"/>
    <cellStyle name="Normal 459" xfId="7165"/>
    <cellStyle name="Normal 459 2" xfId="7166"/>
    <cellStyle name="Normal 459 3" xfId="7167"/>
    <cellStyle name="Normal 459 4" xfId="7168"/>
    <cellStyle name="Normal 459 5" xfId="7169"/>
    <cellStyle name="Normal 46" xfId="7170"/>
    <cellStyle name="Normal 46 2" xfId="7171"/>
    <cellStyle name="Normal 46 3" xfId="7172"/>
    <cellStyle name="Normal 46 4" xfId="7173"/>
    <cellStyle name="Normal 46 5" xfId="7174"/>
    <cellStyle name="Normal 460" xfId="7175"/>
    <cellStyle name="Normal 460 2" xfId="7176"/>
    <cellStyle name="Normal 460 3" xfId="7177"/>
    <cellStyle name="Normal 460 4" xfId="7178"/>
    <cellStyle name="Normal 460 5" xfId="7179"/>
    <cellStyle name="Normal 461" xfId="7180"/>
    <cellStyle name="Normal 461 2" xfId="7181"/>
    <cellStyle name="Normal 461 3" xfId="7182"/>
    <cellStyle name="Normal 461 4" xfId="7183"/>
    <cellStyle name="Normal 461 5" xfId="7184"/>
    <cellStyle name="Normal 462" xfId="7185"/>
    <cellStyle name="Normal 462 2" xfId="7186"/>
    <cellStyle name="Normal 462 3" xfId="7187"/>
    <cellStyle name="Normal 462 4" xfId="7188"/>
    <cellStyle name="Normal 462 5" xfId="7189"/>
    <cellStyle name="Normal 463" xfId="7190"/>
    <cellStyle name="Normal 463 2" xfId="7191"/>
    <cellStyle name="Normal 463 3" xfId="7192"/>
    <cellStyle name="Normal 464" xfId="7193"/>
    <cellStyle name="Normal 464 2" xfId="7194"/>
    <cellStyle name="Normal 465" xfId="7195"/>
    <cellStyle name="Normal 465 2" xfId="7196"/>
    <cellStyle name="Normal 466" xfId="7197"/>
    <cellStyle name="Normal 466 2" xfId="7198"/>
    <cellStyle name="Normal 467" xfId="7199"/>
    <cellStyle name="Normal 467 2" xfId="7200"/>
    <cellStyle name="Normal 468" xfId="7201"/>
    <cellStyle name="Normal 468 2" xfId="7202"/>
    <cellStyle name="Normal 469" xfId="7203"/>
    <cellStyle name="Normal 469 2" xfId="7204"/>
    <cellStyle name="Normal 47" xfId="12"/>
    <cellStyle name="Normal 47 2" xfId="7205"/>
    <cellStyle name="Normal 47 3" xfId="7206"/>
    <cellStyle name="Normal 47 4" xfId="7207"/>
    <cellStyle name="Normal 47 5" xfId="7208"/>
    <cellStyle name="Normal 470" xfId="7209"/>
    <cellStyle name="Normal 470 2" xfId="7210"/>
    <cellStyle name="Normal 471" xfId="7211"/>
    <cellStyle name="Normal 471 2" xfId="7212"/>
    <cellStyle name="Normal 472" xfId="7213"/>
    <cellStyle name="Normal 472 2" xfId="7214"/>
    <cellStyle name="Normal 473" xfId="7215"/>
    <cellStyle name="Normal 473 2" xfId="7216"/>
    <cellStyle name="Normal 473 3" xfId="7217"/>
    <cellStyle name="Normal 473 4" xfId="7218"/>
    <cellStyle name="Normal 473 5" xfId="7219"/>
    <cellStyle name="Normal 474" xfId="7220"/>
    <cellStyle name="Normal 474 2" xfId="7221"/>
    <cellStyle name="Normal 475" xfId="7222"/>
    <cellStyle name="Normal 475 2" xfId="7223"/>
    <cellStyle name="Normal 476" xfId="7224"/>
    <cellStyle name="Normal 476 2" xfId="7225"/>
    <cellStyle name="Normal 477" xfId="7226"/>
    <cellStyle name="Normal 477 2" xfId="7227"/>
    <cellStyle name="Normal 478" xfId="7228"/>
    <cellStyle name="Normal 478 2" xfId="7229"/>
    <cellStyle name="Normal 479" xfId="7230"/>
    <cellStyle name="Normal 479 2" xfId="7231"/>
    <cellStyle name="Normal 48" xfId="7232"/>
    <cellStyle name="Normal 48 2" xfId="7233"/>
    <cellStyle name="Normal 48 3" xfId="7234"/>
    <cellStyle name="Normal 48 4" xfId="7235"/>
    <cellStyle name="Normal 48 5" xfId="7236"/>
    <cellStyle name="Normal 480" xfId="7237"/>
    <cellStyle name="Normal 480 2" xfId="7238"/>
    <cellStyle name="Normal 481" xfId="7239"/>
    <cellStyle name="Normal 481 2" xfId="7240"/>
    <cellStyle name="Normal 482" xfId="7241"/>
    <cellStyle name="Normal 482 2" xfId="7242"/>
    <cellStyle name="Normal 483" xfId="7243"/>
    <cellStyle name="Normal 483 2" xfId="7244"/>
    <cellStyle name="Normal 484" xfId="7245"/>
    <cellStyle name="Normal 484 2" xfId="7246"/>
    <cellStyle name="Normal 485" xfId="7247"/>
    <cellStyle name="Normal 485 2" xfId="7248"/>
    <cellStyle name="Normal 486" xfId="7249"/>
    <cellStyle name="Normal 486 2" xfId="7250"/>
    <cellStyle name="Normal 487" xfId="7251"/>
    <cellStyle name="Normal 487 2" xfId="7252"/>
    <cellStyle name="Normal 488" xfId="7253"/>
    <cellStyle name="Normal 488 2" xfId="7254"/>
    <cellStyle name="Normal 489" xfId="7255"/>
    <cellStyle name="Normal 489 2" xfId="7256"/>
    <cellStyle name="Normal 49" xfId="7257"/>
    <cellStyle name="Normal 49 2" xfId="7258"/>
    <cellStyle name="Normal 49 3" xfId="7259"/>
    <cellStyle name="Normal 49 4" xfId="7260"/>
    <cellStyle name="Normal 49 5" xfId="7261"/>
    <cellStyle name="Normal 490" xfId="7262"/>
    <cellStyle name="Normal 490 2" xfId="7263"/>
    <cellStyle name="Normal 491" xfId="7264"/>
    <cellStyle name="Normal 491 2" xfId="7265"/>
    <cellStyle name="Normal 492" xfId="7266"/>
    <cellStyle name="Normal 492 2" xfId="7267"/>
    <cellStyle name="Normal 493" xfId="7268"/>
    <cellStyle name="Normal 493 2" xfId="7269"/>
    <cellStyle name="Normal 494" xfId="7270"/>
    <cellStyle name="Normal 494 2" xfId="7271"/>
    <cellStyle name="Normal 495" xfId="7272"/>
    <cellStyle name="Normal 495 2" xfId="7273"/>
    <cellStyle name="Normal 496" xfId="7274"/>
    <cellStyle name="Normal 496 2" xfId="7275"/>
    <cellStyle name="Normal 497" xfId="7276"/>
    <cellStyle name="Normal 497 2" xfId="7277"/>
    <cellStyle name="Normal 498" xfId="7278"/>
    <cellStyle name="Normal 498 2" xfId="7279"/>
    <cellStyle name="Normal 499" xfId="7280"/>
    <cellStyle name="Normal 499 2" xfId="7281"/>
    <cellStyle name="Normal 5" xfId="22"/>
    <cellStyle name="Normal 5 10" xfId="43"/>
    <cellStyle name="Normal 5 11" xfId="9404"/>
    <cellStyle name="Normal 5 12" xfId="9833"/>
    <cellStyle name="Normal 5 13" xfId="10049"/>
    <cellStyle name="Normal 5 2" xfId="243"/>
    <cellStyle name="Normal 5 2 2" xfId="246"/>
    <cellStyle name="Normal 5 2 2 2" xfId="272"/>
    <cellStyle name="Normal 5 2 2 3" xfId="9834"/>
    <cellStyle name="Normal 5 2 3" xfId="7282"/>
    <cellStyle name="Normal 5 2 4" xfId="7283"/>
    <cellStyle name="Normal 5 2 5" xfId="7284"/>
    <cellStyle name="Normal 5 2 6" xfId="7285"/>
    <cellStyle name="Normal 5 2 7" xfId="7286"/>
    <cellStyle name="Normal 5 2 8" xfId="7287"/>
    <cellStyle name="Normal 5 3" xfId="40"/>
    <cellStyle name="Normal 5 3 2" xfId="46"/>
    <cellStyle name="Normal 5 3 2 2" xfId="52"/>
    <cellStyle name="Normal 5 3 2 2 2" xfId="55"/>
    <cellStyle name="Normal 5 3 2 2 2 2" xfId="60"/>
    <cellStyle name="Normal 5 3 2 2 2 2 2" xfId="155"/>
    <cellStyle name="Normal 5 3 2 2 2 2 2 2" xfId="234"/>
    <cellStyle name="Normal 5 3 2 2 2 2 2 2 2" xfId="278"/>
    <cellStyle name="Normal 5 3 2 2 2 2 2 3" xfId="277"/>
    <cellStyle name="Normal 5 3 2 2 2 2 2 4" xfId="9836"/>
    <cellStyle name="Normal 5 3 2 2 2 2 3" xfId="254"/>
    <cellStyle name="Normal 5 3 2 2 2 2 4" xfId="10000"/>
    <cellStyle name="Normal 5 3 2 2 2 3" xfId="276"/>
    <cellStyle name="Normal 5 3 2 2 2 4" xfId="9999"/>
    <cellStyle name="Normal 5 3 2 2 3" xfId="275"/>
    <cellStyle name="Normal 5 3 2 2 4" xfId="9998"/>
    <cellStyle name="Normal 5 3 2 3" xfId="274"/>
    <cellStyle name="Normal 5 3 2 4" xfId="9997"/>
    <cellStyle name="Normal 5 3 3" xfId="7288"/>
    <cellStyle name="Normal 5 3 4" xfId="273"/>
    <cellStyle name="Normal 5 3 5" xfId="9419"/>
    <cellStyle name="Normal 5 3 6" xfId="9835"/>
    <cellStyle name="Normal 5 4" xfId="249"/>
    <cellStyle name="Normal 5 4 2" xfId="279"/>
    <cellStyle name="Normal 5 4 3" xfId="9837"/>
    <cellStyle name="Normal 5 5" xfId="7289"/>
    <cellStyle name="Normal 5 5 2" xfId="9838"/>
    <cellStyle name="Normal 5 6" xfId="7290"/>
    <cellStyle name="Normal 5 6 2" xfId="9996"/>
    <cellStyle name="Normal 5 7" xfId="7291"/>
    <cellStyle name="Normal 5 8" xfId="7292"/>
    <cellStyle name="Normal 5 9" xfId="7293"/>
    <cellStyle name="Normal 5_20130128_ITS on reporting_Annex I_CA" xfId="9839"/>
    <cellStyle name="Normal 50" xfId="7294"/>
    <cellStyle name="Normal 50 2" xfId="7295"/>
    <cellStyle name="Normal 50 3" xfId="7296"/>
    <cellStyle name="Normal 50 4" xfId="7297"/>
    <cellStyle name="Normal 50 5" xfId="7298"/>
    <cellStyle name="Normal 500" xfId="7299"/>
    <cellStyle name="Normal 500 2" xfId="7300"/>
    <cellStyle name="Normal 501" xfId="7301"/>
    <cellStyle name="Normal 501 2" xfId="7302"/>
    <cellStyle name="Normal 502" xfId="7303"/>
    <cellStyle name="Normal 502 2" xfId="7304"/>
    <cellStyle name="Normal 503" xfId="7305"/>
    <cellStyle name="Normal 503 2" xfId="7306"/>
    <cellStyle name="Normal 504" xfId="7307"/>
    <cellStyle name="Normal 504 2" xfId="7308"/>
    <cellStyle name="Normal 505" xfId="7309"/>
    <cellStyle name="Normal 505 2" xfId="7310"/>
    <cellStyle name="Normal 506" xfId="7311"/>
    <cellStyle name="Normal 506 2" xfId="7312"/>
    <cellStyle name="Normal 507" xfId="7313"/>
    <cellStyle name="Normal 507 2" xfId="7314"/>
    <cellStyle name="Normal 508" xfId="7315"/>
    <cellStyle name="Normal 508 2" xfId="7316"/>
    <cellStyle name="Normal 509" xfId="7317"/>
    <cellStyle name="Normal 509 2" xfId="7318"/>
    <cellStyle name="Normal 51" xfId="7319"/>
    <cellStyle name="Normal 51 2" xfId="7320"/>
    <cellStyle name="Normal 51 3" xfId="7321"/>
    <cellStyle name="Normal 51 4" xfId="7322"/>
    <cellStyle name="Normal 51 5" xfId="7323"/>
    <cellStyle name="Normal 510" xfId="7324"/>
    <cellStyle name="Normal 510 2" xfId="7325"/>
    <cellStyle name="Normal 511" xfId="7326"/>
    <cellStyle name="Normal 511 2" xfId="7327"/>
    <cellStyle name="Normal 512" xfId="7328"/>
    <cellStyle name="Normal 512 2" xfId="7329"/>
    <cellStyle name="Normal 513" xfId="7330"/>
    <cellStyle name="Normal 513 2" xfId="7331"/>
    <cellStyle name="Normal 514" xfId="7332"/>
    <cellStyle name="Normal 514 2" xfId="7333"/>
    <cellStyle name="Normal 515" xfId="7334"/>
    <cellStyle name="Normal 515 2" xfId="7335"/>
    <cellStyle name="Normal 516" xfId="7336"/>
    <cellStyle name="Normal 516 2" xfId="7337"/>
    <cellStyle name="Normal 517" xfId="7338"/>
    <cellStyle name="Normal 517 2" xfId="7339"/>
    <cellStyle name="Normal 518" xfId="7340"/>
    <cellStyle name="Normal 518 2" xfId="7341"/>
    <cellStyle name="Normal 519" xfId="7342"/>
    <cellStyle name="Normal 519 2" xfId="7343"/>
    <cellStyle name="Normal 52" xfId="7344"/>
    <cellStyle name="Normal 52 2" xfId="7345"/>
    <cellStyle name="Normal 52 3" xfId="7346"/>
    <cellStyle name="Normal 52 4" xfId="7347"/>
    <cellStyle name="Normal 52 5" xfId="7348"/>
    <cellStyle name="Normal 520" xfId="7349"/>
    <cellStyle name="Normal 520 2" xfId="7350"/>
    <cellStyle name="Normal 521" xfId="7351"/>
    <cellStyle name="Normal 521 2" xfId="7352"/>
    <cellStyle name="Normal 522" xfId="7353"/>
    <cellStyle name="Normal 522 2" xfId="7354"/>
    <cellStyle name="Normal 523" xfId="7355"/>
    <cellStyle name="Normal 523 2" xfId="7356"/>
    <cellStyle name="Normal 524" xfId="7357"/>
    <cellStyle name="Normal 524 2" xfId="7358"/>
    <cellStyle name="Normal 525" xfId="7359"/>
    <cellStyle name="Normal 525 2" xfId="7360"/>
    <cellStyle name="Normal 526" xfId="7361"/>
    <cellStyle name="Normal 526 2" xfId="7362"/>
    <cellStyle name="Normal 527" xfId="7363"/>
    <cellStyle name="Normal 527 2" xfId="7364"/>
    <cellStyle name="Normal 528" xfId="7365"/>
    <cellStyle name="Normal 528 2" xfId="7366"/>
    <cellStyle name="Normal 529" xfId="7367"/>
    <cellStyle name="Normal 529 2" xfId="7368"/>
    <cellStyle name="Normal 53" xfId="7369"/>
    <cellStyle name="Normal 53 2" xfId="7370"/>
    <cellStyle name="Normal 53 3" xfId="7371"/>
    <cellStyle name="Normal 53 4" xfId="7372"/>
    <cellStyle name="Normal 53 5" xfId="7373"/>
    <cellStyle name="Normal 530" xfId="7374"/>
    <cellStyle name="Normal 530 2" xfId="7375"/>
    <cellStyle name="Normal 531" xfId="7376"/>
    <cellStyle name="Normal 531 2" xfId="7377"/>
    <cellStyle name="Normal 532" xfId="7378"/>
    <cellStyle name="Normal 532 2" xfId="7379"/>
    <cellStyle name="Normal 533" xfId="7380"/>
    <cellStyle name="Normal 533 2" xfId="7381"/>
    <cellStyle name="Normal 534" xfId="7382"/>
    <cellStyle name="Normal 534 2" xfId="7383"/>
    <cellStyle name="Normal 535" xfId="7384"/>
    <cellStyle name="Normal 535 2" xfId="7385"/>
    <cellStyle name="Normal 536" xfId="7386"/>
    <cellStyle name="Normal 536 2" xfId="7387"/>
    <cellStyle name="Normal 537" xfId="7388"/>
    <cellStyle name="Normal 537 2" xfId="7389"/>
    <cellStyle name="Normal 538" xfId="7390"/>
    <cellStyle name="Normal 538 2" xfId="7391"/>
    <cellStyle name="Normal 539" xfId="7392"/>
    <cellStyle name="Normal 539 2" xfId="7393"/>
    <cellStyle name="Normal 54" xfId="7394"/>
    <cellStyle name="Normal 54 2" xfId="7395"/>
    <cellStyle name="Normal 54 3" xfId="7396"/>
    <cellStyle name="Normal 54 4" xfId="7397"/>
    <cellStyle name="Normal 54 5" xfId="7398"/>
    <cellStyle name="Normal 54 6" xfId="7399"/>
    <cellStyle name="Normal 540" xfId="7400"/>
    <cellStyle name="Normal 540 2" xfId="7401"/>
    <cellStyle name="Normal 541" xfId="7402"/>
    <cellStyle name="Normal 541 2" xfId="7403"/>
    <cellStyle name="Normal 542" xfId="7404"/>
    <cellStyle name="Normal 542 2" xfId="7405"/>
    <cellStyle name="Normal 543" xfId="7406"/>
    <cellStyle name="Normal 543 2" xfId="7407"/>
    <cellStyle name="Normal 544" xfId="7408"/>
    <cellStyle name="Normal 544 2" xfId="7409"/>
    <cellStyle name="Normal 545" xfId="7410"/>
    <cellStyle name="Normal 545 2" xfId="7411"/>
    <cellStyle name="Normal 546" xfId="7412"/>
    <cellStyle name="Normal 546 2" xfId="7413"/>
    <cellStyle name="Normal 547" xfId="7414"/>
    <cellStyle name="Normal 547 2" xfId="7415"/>
    <cellStyle name="Normal 548" xfId="7416"/>
    <cellStyle name="Normal 548 2" xfId="7417"/>
    <cellStyle name="Normal 549" xfId="7418"/>
    <cellStyle name="Normal 549 2" xfId="7419"/>
    <cellStyle name="Normal 55" xfId="7420"/>
    <cellStyle name="Normal 55 2" xfId="7421"/>
    <cellStyle name="Normal 55 3" xfId="7422"/>
    <cellStyle name="Normal 55 4" xfId="7423"/>
    <cellStyle name="Normal 55 5" xfId="7424"/>
    <cellStyle name="Normal 550" xfId="7425"/>
    <cellStyle name="Normal 550 2" xfId="7426"/>
    <cellStyle name="Normal 551" xfId="7427"/>
    <cellStyle name="Normal 551 2" xfId="7428"/>
    <cellStyle name="Normal 552" xfId="7429"/>
    <cellStyle name="Normal 552 2" xfId="7430"/>
    <cellStyle name="Normal 553" xfId="7431"/>
    <cellStyle name="Normal 553 2" xfId="7432"/>
    <cellStyle name="Normal 554" xfId="7433"/>
    <cellStyle name="Normal 554 2" xfId="7434"/>
    <cellStyle name="Normal 555" xfId="7435"/>
    <cellStyle name="Normal 555 2" xfId="7436"/>
    <cellStyle name="Normal 556" xfId="7437"/>
    <cellStyle name="Normal 556 2" xfId="7438"/>
    <cellStyle name="Normal 557" xfId="7439"/>
    <cellStyle name="Normal 557 2" xfId="7440"/>
    <cellStyle name="Normal 558" xfId="7441"/>
    <cellStyle name="Normal 558 2" xfId="7442"/>
    <cellStyle name="Normal 559" xfId="7443"/>
    <cellStyle name="Normal 56" xfId="7444"/>
    <cellStyle name="Normal 56 2" xfId="7445"/>
    <cellStyle name="Normal 56 3" xfId="7446"/>
    <cellStyle name="Normal 56 4" xfId="7447"/>
    <cellStyle name="Normal 56 5" xfId="7448"/>
    <cellStyle name="Normal 560" xfId="7449"/>
    <cellStyle name="Normal 560 2" xfId="7450"/>
    <cellStyle name="Normal 561" xfId="7451"/>
    <cellStyle name="Normal 561 2" xfId="7452"/>
    <cellStyle name="Normal 562" xfId="7453"/>
    <cellStyle name="Normal 562 2" xfId="7454"/>
    <cellStyle name="Normal 563" xfId="7455"/>
    <cellStyle name="Normal 563 2" xfId="7456"/>
    <cellStyle name="Normal 564" xfId="7457"/>
    <cellStyle name="Normal 564 2" xfId="7458"/>
    <cellStyle name="Normal 565" xfId="7459"/>
    <cellStyle name="Normal 565 2" xfId="7460"/>
    <cellStyle name="Normal 566" xfId="7461"/>
    <cellStyle name="Normal 566 2" xfId="7462"/>
    <cellStyle name="Normal 567" xfId="7463"/>
    <cellStyle name="Normal 567 2" xfId="7464"/>
    <cellStyle name="Normal 568" xfId="7465"/>
    <cellStyle name="Normal 568 2" xfId="7466"/>
    <cellStyle name="Normal 569" xfId="7467"/>
    <cellStyle name="Normal 569 2" xfId="7468"/>
    <cellStyle name="Normal 57" xfId="7469"/>
    <cellStyle name="Normal 57 2" xfId="7470"/>
    <cellStyle name="Normal 57 3" xfId="7471"/>
    <cellStyle name="Normal 57 4" xfId="7472"/>
    <cellStyle name="Normal 57 5" xfId="7473"/>
    <cellStyle name="Normal 570" xfId="7474"/>
    <cellStyle name="Normal 570 2" xfId="7475"/>
    <cellStyle name="Normal 571" xfId="7476"/>
    <cellStyle name="Normal 571 2" xfId="7477"/>
    <cellStyle name="Normal 572" xfId="7478"/>
    <cellStyle name="Normal 572 2" xfId="7479"/>
    <cellStyle name="Normal 573" xfId="7480"/>
    <cellStyle name="Normal 573 2" xfId="7481"/>
    <cellStyle name="Normal 574" xfId="7482"/>
    <cellStyle name="Normal 574 2" xfId="7483"/>
    <cellStyle name="Normal 575" xfId="7484"/>
    <cellStyle name="Normal 575 2" xfId="7485"/>
    <cellStyle name="Normal 576" xfId="7486"/>
    <cellStyle name="Normal 576 2" xfId="7487"/>
    <cellStyle name="Normal 577" xfId="7488"/>
    <cellStyle name="Normal 577 2" xfId="7489"/>
    <cellStyle name="Normal 578" xfId="7490"/>
    <cellStyle name="Normal 578 2" xfId="7491"/>
    <cellStyle name="Normal 579" xfId="7492"/>
    <cellStyle name="Normal 579 2" xfId="7493"/>
    <cellStyle name="Normal 58" xfId="7494"/>
    <cellStyle name="Normal 58 2" xfId="7495"/>
    <cellStyle name="Normal 58 3" xfId="7496"/>
    <cellStyle name="Normal 58 4" xfId="7497"/>
    <cellStyle name="Normal 58 5" xfId="7498"/>
    <cellStyle name="Normal 580" xfId="7499"/>
    <cellStyle name="Normal 580 2" xfId="7500"/>
    <cellStyle name="Normal 581" xfId="7501"/>
    <cellStyle name="Normal 581 2" xfId="7502"/>
    <cellStyle name="Normal 582" xfId="7503"/>
    <cellStyle name="Normal 582 2" xfId="7504"/>
    <cellStyle name="Normal 583" xfId="7505"/>
    <cellStyle name="Normal 583 2" xfId="7506"/>
    <cellStyle name="Normal 584" xfId="7507"/>
    <cellStyle name="Normal 584 2" xfId="7508"/>
    <cellStyle name="Normal 585" xfId="7509"/>
    <cellStyle name="Normal 585 2" xfId="7510"/>
    <cellStyle name="Normal 586" xfId="7511"/>
    <cellStyle name="Normal 586 2" xfId="7512"/>
    <cellStyle name="Normal 587" xfId="7513"/>
    <cellStyle name="Normal 587 2" xfId="7514"/>
    <cellStyle name="Normal 588" xfId="7515"/>
    <cellStyle name="Normal 588 2" xfId="7516"/>
    <cellStyle name="Normal 589" xfId="7517"/>
    <cellStyle name="Normal 589 2" xfId="7518"/>
    <cellStyle name="Normal 59" xfId="7519"/>
    <cellStyle name="Normal 59 2" xfId="7520"/>
    <cellStyle name="Normal 59 3" xfId="7521"/>
    <cellStyle name="Normal 59 4" xfId="7522"/>
    <cellStyle name="Normal 59 5" xfId="7523"/>
    <cellStyle name="Normal 590" xfId="7524"/>
    <cellStyle name="Normal 590 2" xfId="7525"/>
    <cellStyle name="Normal 591" xfId="7526"/>
    <cellStyle name="Normal 591 2" xfId="7527"/>
    <cellStyle name="Normal 592" xfId="7528"/>
    <cellStyle name="Normal 592 2" xfId="7529"/>
    <cellStyle name="Normal 593" xfId="7530"/>
    <cellStyle name="Normal 593 2" xfId="7531"/>
    <cellStyle name="Normal 594" xfId="7532"/>
    <cellStyle name="Normal 594 2" xfId="7533"/>
    <cellStyle name="Normal 595" xfId="7534"/>
    <cellStyle name="Normal 595 2" xfId="7535"/>
    <cellStyle name="Normal 596" xfId="7536"/>
    <cellStyle name="Normal 596 2" xfId="7537"/>
    <cellStyle name="Normal 597" xfId="7538"/>
    <cellStyle name="Normal 597 2" xfId="7539"/>
    <cellStyle name="Normal 598" xfId="7540"/>
    <cellStyle name="Normal 598 2" xfId="7541"/>
    <cellStyle name="Normal 599" xfId="7542"/>
    <cellStyle name="Normal 599 2" xfId="7543"/>
    <cellStyle name="Normal 6" xfId="2"/>
    <cellStyle name="Normal 6 10" xfId="7544"/>
    <cellStyle name="Normal 6 10 2" xfId="7545"/>
    <cellStyle name="Normal 6 11" xfId="7546"/>
    <cellStyle name="Normal 6 12" xfId="7547"/>
    <cellStyle name="Normal 6 13" xfId="7548"/>
    <cellStyle name="Normal 6 14" xfId="280"/>
    <cellStyle name="Normal 6 15" xfId="44"/>
    <cellStyle name="Normal 6 16" xfId="14"/>
    <cellStyle name="Normal 6 17" xfId="9116"/>
    <cellStyle name="Normal 6 18" xfId="9147"/>
    <cellStyle name="Normal 6 18 2" xfId="9151"/>
    <cellStyle name="Normal 6 18 3" xfId="9387"/>
    <cellStyle name="Normal 6 18 3 2" xfId="9395"/>
    <cellStyle name="Normal 6 19" xfId="9368"/>
    <cellStyle name="Normal 6 2" xfId="50"/>
    <cellStyle name="Normal 6 2 10" xfId="7549"/>
    <cellStyle name="Normal 6 2 11" xfId="281"/>
    <cellStyle name="Normal 6 2 12" xfId="9840"/>
    <cellStyle name="Normal 6 2 2" xfId="53"/>
    <cellStyle name="Normal 6 2 2 10" xfId="10001"/>
    <cellStyle name="Normal 6 2 2 2" xfId="58"/>
    <cellStyle name="Normal 6 2 2 2 2" xfId="156"/>
    <cellStyle name="Normal 6 2 2 2 2 2" xfId="7550"/>
    <cellStyle name="Normal 6 2 2 2 2 2 2" xfId="7551"/>
    <cellStyle name="Normal 6 2 2 2 2 2 2 2" xfId="7552"/>
    <cellStyle name="Normal 6 2 2 2 2 2 2 2 2" xfId="7553"/>
    <cellStyle name="Normal 6 2 2 2 2 2 2 2 2 2" xfId="7554"/>
    <cellStyle name="Normal 6 2 2 2 2 2 2 2 3" xfId="7555"/>
    <cellStyle name="Normal 6 2 2 2 2 2 2 3" xfId="7556"/>
    <cellStyle name="Normal 6 2 2 2 2 2 2 3 2" xfId="7557"/>
    <cellStyle name="Normal 6 2 2 2 2 2 2 4" xfId="7558"/>
    <cellStyle name="Normal 6 2 2 2 2 2 3" xfId="7559"/>
    <cellStyle name="Normal 6 2 2 2 2 2 3 2" xfId="7560"/>
    <cellStyle name="Normal 6 2 2 2 2 2 3 2 2" xfId="7561"/>
    <cellStyle name="Normal 6 2 2 2 2 2 3 3" xfId="7562"/>
    <cellStyle name="Normal 6 2 2 2 2 2 4" xfId="7563"/>
    <cellStyle name="Normal 6 2 2 2 2 2 4 2" xfId="7564"/>
    <cellStyle name="Normal 6 2 2 2 2 2 5" xfId="7565"/>
    <cellStyle name="Normal 6 2 2 2 2 3" xfId="7566"/>
    <cellStyle name="Normal 6 2 2 2 2 3 2" xfId="7567"/>
    <cellStyle name="Normal 6 2 2 2 2 3 2 2" xfId="7568"/>
    <cellStyle name="Normal 6 2 2 2 2 3 2 2 2" xfId="7569"/>
    <cellStyle name="Normal 6 2 2 2 2 3 2 3" xfId="7570"/>
    <cellStyle name="Normal 6 2 2 2 2 3 3" xfId="7571"/>
    <cellStyle name="Normal 6 2 2 2 2 3 3 2" xfId="7572"/>
    <cellStyle name="Normal 6 2 2 2 2 3 4" xfId="7573"/>
    <cellStyle name="Normal 6 2 2 2 2 4" xfId="7574"/>
    <cellStyle name="Normal 6 2 2 2 2 4 2" xfId="7575"/>
    <cellStyle name="Normal 6 2 2 2 2 4 2 2" xfId="7576"/>
    <cellStyle name="Normal 6 2 2 2 2 4 3" xfId="7577"/>
    <cellStyle name="Normal 6 2 2 2 2 5" xfId="7578"/>
    <cellStyle name="Normal 6 2 2 2 2 5 2" xfId="7579"/>
    <cellStyle name="Normal 6 2 2 2 2 6" xfId="7580"/>
    <cellStyle name="Normal 6 2 2 2 2 7" xfId="283"/>
    <cellStyle name="Normal 6 2 2 2 2 8" xfId="10003"/>
    <cellStyle name="Normal 6 2 2 2 3" xfId="7581"/>
    <cellStyle name="Normal 6 2 2 2 3 2" xfId="7582"/>
    <cellStyle name="Normal 6 2 2 2 3 2 2" xfId="7583"/>
    <cellStyle name="Normal 6 2 2 2 3 2 2 2" xfId="7584"/>
    <cellStyle name="Normal 6 2 2 2 3 2 2 2 2" xfId="7585"/>
    <cellStyle name="Normal 6 2 2 2 3 2 2 3" xfId="7586"/>
    <cellStyle name="Normal 6 2 2 2 3 2 3" xfId="7587"/>
    <cellStyle name="Normal 6 2 2 2 3 2 3 2" xfId="7588"/>
    <cellStyle name="Normal 6 2 2 2 3 2 4" xfId="7589"/>
    <cellStyle name="Normal 6 2 2 2 3 3" xfId="7590"/>
    <cellStyle name="Normal 6 2 2 2 3 3 2" xfId="7591"/>
    <cellStyle name="Normal 6 2 2 2 3 3 2 2" xfId="7592"/>
    <cellStyle name="Normal 6 2 2 2 3 3 3" xfId="7593"/>
    <cellStyle name="Normal 6 2 2 2 3 4" xfId="7594"/>
    <cellStyle name="Normal 6 2 2 2 3 4 2" xfId="7595"/>
    <cellStyle name="Normal 6 2 2 2 3 5" xfId="7596"/>
    <cellStyle name="Normal 6 2 2 2 4" xfId="7597"/>
    <cellStyle name="Normal 6 2 2 2 4 2" xfId="7598"/>
    <cellStyle name="Normal 6 2 2 2 4 2 2" xfId="7599"/>
    <cellStyle name="Normal 6 2 2 2 4 2 2 2" xfId="7600"/>
    <cellStyle name="Normal 6 2 2 2 4 2 3" xfId="7601"/>
    <cellStyle name="Normal 6 2 2 2 4 3" xfId="7602"/>
    <cellStyle name="Normal 6 2 2 2 4 3 2" xfId="7603"/>
    <cellStyle name="Normal 6 2 2 2 4 4" xfId="7604"/>
    <cellStyle name="Normal 6 2 2 2 5" xfId="7605"/>
    <cellStyle name="Normal 6 2 2 2 5 2" xfId="7606"/>
    <cellStyle name="Normal 6 2 2 2 5 2 2" xfId="7607"/>
    <cellStyle name="Normal 6 2 2 2 5 3" xfId="7608"/>
    <cellStyle name="Normal 6 2 2 2 6" xfId="7609"/>
    <cellStyle name="Normal 6 2 2 2 6 2" xfId="7610"/>
    <cellStyle name="Normal 6 2 2 2 7" xfId="7611"/>
    <cellStyle name="Normal 6 2 2 2 8" xfId="252"/>
    <cellStyle name="Normal 6 2 2 2 9" xfId="10002"/>
    <cellStyle name="Normal 6 2 2 3" xfId="7612"/>
    <cellStyle name="Normal 6 2 2 3 2" xfId="7613"/>
    <cellStyle name="Normal 6 2 2 3 2 2" xfId="7614"/>
    <cellStyle name="Normal 6 2 2 3 2 2 2" xfId="7615"/>
    <cellStyle name="Normal 6 2 2 3 2 2 2 2" xfId="7616"/>
    <cellStyle name="Normal 6 2 2 3 2 2 2 2 2" xfId="7617"/>
    <cellStyle name="Normal 6 2 2 3 2 2 2 3" xfId="7618"/>
    <cellStyle name="Normal 6 2 2 3 2 2 3" xfId="7619"/>
    <cellStyle name="Normal 6 2 2 3 2 2 3 2" xfId="7620"/>
    <cellStyle name="Normal 6 2 2 3 2 2 4" xfId="7621"/>
    <cellStyle name="Normal 6 2 2 3 2 3" xfId="7622"/>
    <cellStyle name="Normal 6 2 2 3 2 3 2" xfId="7623"/>
    <cellStyle name="Normal 6 2 2 3 2 3 2 2" xfId="7624"/>
    <cellStyle name="Normal 6 2 2 3 2 3 3" xfId="7625"/>
    <cellStyle name="Normal 6 2 2 3 2 4" xfId="7626"/>
    <cellStyle name="Normal 6 2 2 3 2 4 2" xfId="7627"/>
    <cellStyle name="Normal 6 2 2 3 2 5" xfId="7628"/>
    <cellStyle name="Normal 6 2 2 3 3" xfId="7629"/>
    <cellStyle name="Normal 6 2 2 3 3 2" xfId="7630"/>
    <cellStyle name="Normal 6 2 2 3 3 2 2" xfId="7631"/>
    <cellStyle name="Normal 6 2 2 3 3 2 2 2" xfId="7632"/>
    <cellStyle name="Normal 6 2 2 3 3 2 3" xfId="7633"/>
    <cellStyle name="Normal 6 2 2 3 3 3" xfId="7634"/>
    <cellStyle name="Normal 6 2 2 3 3 3 2" xfId="7635"/>
    <cellStyle name="Normal 6 2 2 3 3 4" xfId="7636"/>
    <cellStyle name="Normal 6 2 2 3 4" xfId="7637"/>
    <cellStyle name="Normal 6 2 2 3 4 2" xfId="7638"/>
    <cellStyle name="Normal 6 2 2 3 4 2 2" xfId="7639"/>
    <cellStyle name="Normal 6 2 2 3 4 3" xfId="7640"/>
    <cellStyle name="Normal 6 2 2 3 5" xfId="7641"/>
    <cellStyle name="Normal 6 2 2 3 5 2" xfId="7642"/>
    <cellStyle name="Normal 6 2 2 3 6" xfId="7643"/>
    <cellStyle name="Normal 6 2 2 4" xfId="7644"/>
    <cellStyle name="Normal 6 2 2 4 2" xfId="7645"/>
    <cellStyle name="Normal 6 2 2 4 2 2" xfId="7646"/>
    <cellStyle name="Normal 6 2 2 4 2 2 2" xfId="7647"/>
    <cellStyle name="Normal 6 2 2 4 2 2 2 2" xfId="7648"/>
    <cellStyle name="Normal 6 2 2 4 2 2 3" xfId="7649"/>
    <cellStyle name="Normal 6 2 2 4 2 3" xfId="7650"/>
    <cellStyle name="Normal 6 2 2 4 2 3 2" xfId="7651"/>
    <cellStyle name="Normal 6 2 2 4 2 4" xfId="7652"/>
    <cellStyle name="Normal 6 2 2 4 3" xfId="7653"/>
    <cellStyle name="Normal 6 2 2 4 3 2" xfId="7654"/>
    <cellStyle name="Normal 6 2 2 4 3 2 2" xfId="7655"/>
    <cellStyle name="Normal 6 2 2 4 3 3" xfId="7656"/>
    <cellStyle name="Normal 6 2 2 4 4" xfId="7657"/>
    <cellStyle name="Normal 6 2 2 4 4 2" xfId="7658"/>
    <cellStyle name="Normal 6 2 2 4 5" xfId="7659"/>
    <cellStyle name="Normal 6 2 2 5" xfId="7660"/>
    <cellStyle name="Normal 6 2 2 5 2" xfId="7661"/>
    <cellStyle name="Normal 6 2 2 5 2 2" xfId="7662"/>
    <cellStyle name="Normal 6 2 2 5 2 2 2" xfId="7663"/>
    <cellStyle name="Normal 6 2 2 5 2 3" xfId="7664"/>
    <cellStyle name="Normal 6 2 2 5 3" xfId="7665"/>
    <cellStyle name="Normal 6 2 2 5 3 2" xfId="7666"/>
    <cellStyle name="Normal 6 2 2 5 4" xfId="7667"/>
    <cellStyle name="Normal 6 2 2 6" xfId="7668"/>
    <cellStyle name="Normal 6 2 2 6 2" xfId="7669"/>
    <cellStyle name="Normal 6 2 2 6 2 2" xfId="7670"/>
    <cellStyle name="Normal 6 2 2 6 3" xfId="7671"/>
    <cellStyle name="Normal 6 2 2 7" xfId="7672"/>
    <cellStyle name="Normal 6 2 2 7 2" xfId="7673"/>
    <cellStyle name="Normal 6 2 2 8" xfId="7674"/>
    <cellStyle name="Normal 6 2 2 9" xfId="282"/>
    <cellStyle name="Normal 6 2 3" xfId="56"/>
    <cellStyle name="Normal 6 2 3 2" xfId="61"/>
    <cellStyle name="Normal 6 2 3 2 2" xfId="7675"/>
    <cellStyle name="Normal 6 2 3 2 2 2" xfId="7676"/>
    <cellStyle name="Normal 6 2 3 2 2 2 2" xfId="7677"/>
    <cellStyle name="Normal 6 2 3 2 2 2 2 2" xfId="7678"/>
    <cellStyle name="Normal 6 2 3 2 2 2 2 2 2" xfId="7679"/>
    <cellStyle name="Normal 6 2 3 2 2 2 2 3" xfId="7680"/>
    <cellStyle name="Normal 6 2 3 2 2 2 3" xfId="7681"/>
    <cellStyle name="Normal 6 2 3 2 2 2 3 2" xfId="7682"/>
    <cellStyle name="Normal 6 2 3 2 2 2 4" xfId="7683"/>
    <cellStyle name="Normal 6 2 3 2 2 3" xfId="7684"/>
    <cellStyle name="Normal 6 2 3 2 2 3 2" xfId="7685"/>
    <cellStyle name="Normal 6 2 3 2 2 3 2 2" xfId="7686"/>
    <cellStyle name="Normal 6 2 3 2 2 3 3" xfId="7687"/>
    <cellStyle name="Normal 6 2 3 2 2 4" xfId="7688"/>
    <cellStyle name="Normal 6 2 3 2 2 4 2" xfId="7689"/>
    <cellStyle name="Normal 6 2 3 2 2 5" xfId="7690"/>
    <cellStyle name="Normal 6 2 3 2 3" xfId="7691"/>
    <cellStyle name="Normal 6 2 3 2 3 2" xfId="7692"/>
    <cellStyle name="Normal 6 2 3 2 3 2 2" xfId="7693"/>
    <cellStyle name="Normal 6 2 3 2 3 2 2 2" xfId="7694"/>
    <cellStyle name="Normal 6 2 3 2 3 2 3" xfId="7695"/>
    <cellStyle name="Normal 6 2 3 2 3 3" xfId="7696"/>
    <cellStyle name="Normal 6 2 3 2 3 3 2" xfId="7697"/>
    <cellStyle name="Normal 6 2 3 2 3 4" xfId="7698"/>
    <cellStyle name="Normal 6 2 3 2 4" xfId="7699"/>
    <cellStyle name="Normal 6 2 3 2 4 2" xfId="7700"/>
    <cellStyle name="Normal 6 2 3 2 4 2 2" xfId="7701"/>
    <cellStyle name="Normal 6 2 3 2 4 3" xfId="7702"/>
    <cellStyle name="Normal 6 2 3 2 5" xfId="7703"/>
    <cellStyle name="Normal 6 2 3 2 5 2" xfId="7704"/>
    <cellStyle name="Normal 6 2 3 2 6" xfId="7705"/>
    <cellStyle name="Normal 6 2 3 2 7" xfId="285"/>
    <cellStyle name="Normal 6 2 3 2 8" xfId="10005"/>
    <cellStyle name="Normal 6 2 3 3" xfId="7706"/>
    <cellStyle name="Normal 6 2 3 3 2" xfId="7707"/>
    <cellStyle name="Normal 6 2 3 3 2 2" xfId="7708"/>
    <cellStyle name="Normal 6 2 3 3 2 2 2" xfId="7709"/>
    <cellStyle name="Normal 6 2 3 3 2 2 2 2" xfId="7710"/>
    <cellStyle name="Normal 6 2 3 3 2 2 3" xfId="7711"/>
    <cellStyle name="Normal 6 2 3 3 2 3" xfId="7712"/>
    <cellStyle name="Normal 6 2 3 3 2 3 2" xfId="7713"/>
    <cellStyle name="Normal 6 2 3 3 2 4" xfId="7714"/>
    <cellStyle name="Normal 6 2 3 3 3" xfId="7715"/>
    <cellStyle name="Normal 6 2 3 3 3 2" xfId="7716"/>
    <cellStyle name="Normal 6 2 3 3 3 2 2" xfId="7717"/>
    <cellStyle name="Normal 6 2 3 3 3 3" xfId="7718"/>
    <cellStyle name="Normal 6 2 3 3 4" xfId="7719"/>
    <cellStyle name="Normal 6 2 3 3 4 2" xfId="7720"/>
    <cellStyle name="Normal 6 2 3 3 5" xfId="7721"/>
    <cellStyle name="Normal 6 2 3 4" xfId="7722"/>
    <cellStyle name="Normal 6 2 3 4 2" xfId="7723"/>
    <cellStyle name="Normal 6 2 3 4 2 2" xfId="7724"/>
    <cellStyle name="Normal 6 2 3 4 2 2 2" xfId="7725"/>
    <cellStyle name="Normal 6 2 3 4 2 3" xfId="7726"/>
    <cellStyle name="Normal 6 2 3 4 3" xfId="7727"/>
    <cellStyle name="Normal 6 2 3 4 3 2" xfId="7728"/>
    <cellStyle name="Normal 6 2 3 4 4" xfId="7729"/>
    <cellStyle name="Normal 6 2 3 5" xfId="7730"/>
    <cellStyle name="Normal 6 2 3 5 2" xfId="7731"/>
    <cellStyle name="Normal 6 2 3 5 2 2" xfId="7732"/>
    <cellStyle name="Normal 6 2 3 5 3" xfId="7733"/>
    <cellStyle name="Normal 6 2 3 6" xfId="7734"/>
    <cellStyle name="Normal 6 2 3 6 2" xfId="7735"/>
    <cellStyle name="Normal 6 2 3 7" xfId="7736"/>
    <cellStyle name="Normal 6 2 3 8" xfId="284"/>
    <cellStyle name="Normal 6 2 3 9" xfId="10004"/>
    <cellStyle name="Normal 6 2 4" xfId="7737"/>
    <cellStyle name="Normal 6 2 4 2" xfId="7738"/>
    <cellStyle name="Normal 6 2 4 2 2" xfId="7739"/>
    <cellStyle name="Normal 6 2 4 2 2 2" xfId="7740"/>
    <cellStyle name="Normal 6 2 4 2 2 2 2" xfId="7741"/>
    <cellStyle name="Normal 6 2 4 2 2 2 2 2" xfId="7742"/>
    <cellStyle name="Normal 6 2 4 2 2 2 3" xfId="7743"/>
    <cellStyle name="Normal 6 2 4 2 2 3" xfId="7744"/>
    <cellStyle name="Normal 6 2 4 2 2 3 2" xfId="7745"/>
    <cellStyle name="Normal 6 2 4 2 2 4" xfId="7746"/>
    <cellStyle name="Normal 6 2 4 2 3" xfId="7747"/>
    <cellStyle name="Normal 6 2 4 2 3 2" xfId="7748"/>
    <cellStyle name="Normal 6 2 4 2 3 2 2" xfId="7749"/>
    <cellStyle name="Normal 6 2 4 2 3 3" xfId="7750"/>
    <cellStyle name="Normal 6 2 4 2 4" xfId="7751"/>
    <cellStyle name="Normal 6 2 4 2 4 2" xfId="7752"/>
    <cellStyle name="Normal 6 2 4 2 5" xfId="7753"/>
    <cellStyle name="Normal 6 2 4 3" xfId="7754"/>
    <cellStyle name="Normal 6 2 4 3 2" xfId="7755"/>
    <cellStyle name="Normal 6 2 4 3 2 2" xfId="7756"/>
    <cellStyle name="Normal 6 2 4 3 2 2 2" xfId="7757"/>
    <cellStyle name="Normal 6 2 4 3 2 3" xfId="7758"/>
    <cellStyle name="Normal 6 2 4 3 3" xfId="7759"/>
    <cellStyle name="Normal 6 2 4 3 3 2" xfId="7760"/>
    <cellStyle name="Normal 6 2 4 3 4" xfId="7761"/>
    <cellStyle name="Normal 6 2 4 4" xfId="7762"/>
    <cellStyle name="Normal 6 2 4 4 2" xfId="7763"/>
    <cellStyle name="Normal 6 2 4 4 2 2" xfId="7764"/>
    <cellStyle name="Normal 6 2 4 4 3" xfId="7765"/>
    <cellStyle name="Normal 6 2 4 5" xfId="7766"/>
    <cellStyle name="Normal 6 2 4 5 2" xfId="7767"/>
    <cellStyle name="Normal 6 2 4 6" xfId="7768"/>
    <cellStyle name="Normal 6 2 5" xfId="7769"/>
    <cellStyle name="Normal 6 2 5 2" xfId="7770"/>
    <cellStyle name="Normal 6 2 5 2 2" xfId="7771"/>
    <cellStyle name="Normal 6 2 5 2 2 2" xfId="7772"/>
    <cellStyle name="Normal 6 2 5 2 2 2 2" xfId="7773"/>
    <cellStyle name="Normal 6 2 5 2 2 3" xfId="7774"/>
    <cellStyle name="Normal 6 2 5 2 3" xfId="7775"/>
    <cellStyle name="Normal 6 2 5 2 3 2" xfId="7776"/>
    <cellStyle name="Normal 6 2 5 2 4" xfId="7777"/>
    <cellStyle name="Normal 6 2 5 3" xfId="7778"/>
    <cellStyle name="Normal 6 2 5 3 2" xfId="7779"/>
    <cellStyle name="Normal 6 2 5 3 2 2" xfId="7780"/>
    <cellStyle name="Normal 6 2 5 3 3" xfId="7781"/>
    <cellStyle name="Normal 6 2 5 4" xfId="7782"/>
    <cellStyle name="Normal 6 2 5 4 2" xfId="7783"/>
    <cellStyle name="Normal 6 2 5 5" xfId="7784"/>
    <cellStyle name="Normal 6 2 6" xfId="7785"/>
    <cellStyle name="Normal 6 2 6 2" xfId="7786"/>
    <cellStyle name="Normal 6 2 6 2 2" xfId="7787"/>
    <cellStyle name="Normal 6 2 6 2 2 2" xfId="7788"/>
    <cellStyle name="Normal 6 2 6 2 3" xfId="7789"/>
    <cellStyle name="Normal 6 2 6 3" xfId="7790"/>
    <cellStyle name="Normal 6 2 6 3 2" xfId="7791"/>
    <cellStyle name="Normal 6 2 6 4" xfId="7792"/>
    <cellStyle name="Normal 6 2 7" xfId="7793"/>
    <cellStyle name="Normal 6 2 7 2" xfId="7794"/>
    <cellStyle name="Normal 6 2 7 2 2" xfId="7795"/>
    <cellStyle name="Normal 6 2 7 3" xfId="7796"/>
    <cellStyle name="Normal 6 2 8" xfId="7797"/>
    <cellStyle name="Normal 6 2 8 2" xfId="7798"/>
    <cellStyle name="Normal 6 2 9" xfId="7799"/>
    <cellStyle name="Normal 6 20" xfId="9468"/>
    <cellStyle name="Normal 6 3" xfId="7800"/>
    <cellStyle name="Normal 6 3 2" xfId="7801"/>
    <cellStyle name="Normal 6 3 2 2" xfId="7802"/>
    <cellStyle name="Normal 6 3 2 2 2" xfId="7803"/>
    <cellStyle name="Normal 6 3 2 2 2 2" xfId="7804"/>
    <cellStyle name="Normal 6 3 2 2 2 2 2" xfId="7805"/>
    <cellStyle name="Normal 6 3 2 2 2 2 2 2" xfId="7806"/>
    <cellStyle name="Normal 6 3 2 2 2 2 2 2 2" xfId="7807"/>
    <cellStyle name="Normal 6 3 2 2 2 2 2 3" xfId="7808"/>
    <cellStyle name="Normal 6 3 2 2 2 2 3" xfId="7809"/>
    <cellStyle name="Normal 6 3 2 2 2 2 3 2" xfId="7810"/>
    <cellStyle name="Normal 6 3 2 2 2 2 4" xfId="7811"/>
    <cellStyle name="Normal 6 3 2 2 2 3" xfId="7812"/>
    <cellStyle name="Normal 6 3 2 2 2 3 2" xfId="7813"/>
    <cellStyle name="Normal 6 3 2 2 2 3 2 2" xfId="7814"/>
    <cellStyle name="Normal 6 3 2 2 2 3 3" xfId="7815"/>
    <cellStyle name="Normal 6 3 2 2 2 4" xfId="7816"/>
    <cellStyle name="Normal 6 3 2 2 2 4 2" xfId="7817"/>
    <cellStyle name="Normal 6 3 2 2 2 5" xfId="7818"/>
    <cellStyle name="Normal 6 3 2 2 3" xfId="7819"/>
    <cellStyle name="Normal 6 3 2 2 3 2" xfId="7820"/>
    <cellStyle name="Normal 6 3 2 2 3 2 2" xfId="7821"/>
    <cellStyle name="Normal 6 3 2 2 3 2 2 2" xfId="7822"/>
    <cellStyle name="Normal 6 3 2 2 3 2 3" xfId="7823"/>
    <cellStyle name="Normal 6 3 2 2 3 3" xfId="7824"/>
    <cellStyle name="Normal 6 3 2 2 3 3 2" xfId="7825"/>
    <cellStyle name="Normal 6 3 2 2 3 4" xfId="7826"/>
    <cellStyle name="Normal 6 3 2 2 4" xfId="7827"/>
    <cellStyle name="Normal 6 3 2 2 4 2" xfId="7828"/>
    <cellStyle name="Normal 6 3 2 2 4 2 2" xfId="7829"/>
    <cellStyle name="Normal 6 3 2 2 4 3" xfId="7830"/>
    <cellStyle name="Normal 6 3 2 2 5" xfId="7831"/>
    <cellStyle name="Normal 6 3 2 2 5 2" xfId="7832"/>
    <cellStyle name="Normal 6 3 2 2 6" xfId="7833"/>
    <cellStyle name="Normal 6 3 2 3" xfId="7834"/>
    <cellStyle name="Normal 6 3 2 3 2" xfId="7835"/>
    <cellStyle name="Normal 6 3 2 3 2 2" xfId="7836"/>
    <cellStyle name="Normal 6 3 2 3 2 2 2" xfId="7837"/>
    <cellStyle name="Normal 6 3 2 3 2 2 2 2" xfId="7838"/>
    <cellStyle name="Normal 6 3 2 3 2 2 3" xfId="7839"/>
    <cellStyle name="Normal 6 3 2 3 2 3" xfId="7840"/>
    <cellStyle name="Normal 6 3 2 3 2 3 2" xfId="7841"/>
    <cellStyle name="Normal 6 3 2 3 2 4" xfId="7842"/>
    <cellStyle name="Normal 6 3 2 3 3" xfId="7843"/>
    <cellStyle name="Normal 6 3 2 3 3 2" xfId="7844"/>
    <cellStyle name="Normal 6 3 2 3 3 2 2" xfId="7845"/>
    <cellStyle name="Normal 6 3 2 3 3 3" xfId="7846"/>
    <cellStyle name="Normal 6 3 2 3 4" xfId="7847"/>
    <cellStyle name="Normal 6 3 2 3 4 2" xfId="7848"/>
    <cellStyle name="Normal 6 3 2 3 5" xfId="7849"/>
    <cellStyle name="Normal 6 3 2 4" xfId="7850"/>
    <cellStyle name="Normal 6 3 2 4 2" xfId="7851"/>
    <cellStyle name="Normal 6 3 2 4 2 2" xfId="7852"/>
    <cellStyle name="Normal 6 3 2 4 2 2 2" xfId="7853"/>
    <cellStyle name="Normal 6 3 2 4 2 3" xfId="7854"/>
    <cellStyle name="Normal 6 3 2 4 3" xfId="7855"/>
    <cellStyle name="Normal 6 3 2 4 3 2" xfId="7856"/>
    <cellStyle name="Normal 6 3 2 4 4" xfId="7857"/>
    <cellStyle name="Normal 6 3 2 5" xfId="7858"/>
    <cellStyle name="Normal 6 3 2 5 2" xfId="7859"/>
    <cellStyle name="Normal 6 3 2 5 2 2" xfId="7860"/>
    <cellStyle name="Normal 6 3 2 5 3" xfId="7861"/>
    <cellStyle name="Normal 6 3 2 6" xfId="7862"/>
    <cellStyle name="Normal 6 3 2 6 2" xfId="7863"/>
    <cellStyle name="Normal 6 3 2 7" xfId="7864"/>
    <cellStyle name="Normal 6 3 3" xfId="7865"/>
    <cellStyle name="Normal 6 3 3 2" xfId="7866"/>
    <cellStyle name="Normal 6 3 3 2 2" xfId="7867"/>
    <cellStyle name="Normal 6 3 3 2 2 2" xfId="7868"/>
    <cellStyle name="Normal 6 3 3 2 2 2 2" xfId="7869"/>
    <cellStyle name="Normal 6 3 3 2 2 2 2 2" xfId="7870"/>
    <cellStyle name="Normal 6 3 3 2 2 2 3" xfId="7871"/>
    <cellStyle name="Normal 6 3 3 2 2 3" xfId="7872"/>
    <cellStyle name="Normal 6 3 3 2 2 3 2" xfId="7873"/>
    <cellStyle name="Normal 6 3 3 2 2 4" xfId="7874"/>
    <cellStyle name="Normal 6 3 3 2 3" xfId="7875"/>
    <cellStyle name="Normal 6 3 3 2 3 2" xfId="7876"/>
    <cellStyle name="Normal 6 3 3 2 3 2 2" xfId="7877"/>
    <cellStyle name="Normal 6 3 3 2 3 3" xfId="7878"/>
    <cellStyle name="Normal 6 3 3 2 4" xfId="7879"/>
    <cellStyle name="Normal 6 3 3 2 4 2" xfId="7880"/>
    <cellStyle name="Normal 6 3 3 2 5" xfId="7881"/>
    <cellStyle name="Normal 6 3 3 3" xfId="7882"/>
    <cellStyle name="Normal 6 3 3 3 2" xfId="7883"/>
    <cellStyle name="Normal 6 3 3 3 2 2" xfId="7884"/>
    <cellStyle name="Normal 6 3 3 3 2 2 2" xfId="7885"/>
    <cellStyle name="Normal 6 3 3 3 2 3" xfId="7886"/>
    <cellStyle name="Normal 6 3 3 3 3" xfId="7887"/>
    <cellStyle name="Normal 6 3 3 3 3 2" xfId="7888"/>
    <cellStyle name="Normal 6 3 3 3 4" xfId="7889"/>
    <cellStyle name="Normal 6 3 3 4" xfId="7890"/>
    <cellStyle name="Normal 6 3 3 4 2" xfId="7891"/>
    <cellStyle name="Normal 6 3 3 4 2 2" xfId="7892"/>
    <cellStyle name="Normal 6 3 3 4 3" xfId="7893"/>
    <cellStyle name="Normal 6 3 3 5" xfId="7894"/>
    <cellStyle name="Normal 6 3 3 5 2" xfId="7895"/>
    <cellStyle name="Normal 6 3 3 6" xfId="7896"/>
    <cellStyle name="Normal 6 3 4" xfId="7897"/>
    <cellStyle name="Normal 6 3 4 2" xfId="7898"/>
    <cellStyle name="Normal 6 3 4 2 2" xfId="7899"/>
    <cellStyle name="Normal 6 3 4 2 2 2" xfId="7900"/>
    <cellStyle name="Normal 6 3 4 2 2 2 2" xfId="7901"/>
    <cellStyle name="Normal 6 3 4 2 2 3" xfId="7902"/>
    <cellStyle name="Normal 6 3 4 2 3" xfId="7903"/>
    <cellStyle name="Normal 6 3 4 2 3 2" xfId="7904"/>
    <cellStyle name="Normal 6 3 4 2 4" xfId="7905"/>
    <cellStyle name="Normal 6 3 4 3" xfId="7906"/>
    <cellStyle name="Normal 6 3 4 3 2" xfId="7907"/>
    <cellStyle name="Normal 6 3 4 3 2 2" xfId="7908"/>
    <cellStyle name="Normal 6 3 4 3 3" xfId="7909"/>
    <cellStyle name="Normal 6 3 4 4" xfId="7910"/>
    <cellStyle name="Normal 6 3 4 4 2" xfId="7911"/>
    <cellStyle name="Normal 6 3 4 5" xfId="7912"/>
    <cellStyle name="Normal 6 3 5" xfId="7913"/>
    <cellStyle name="Normal 6 3 5 2" xfId="7914"/>
    <cellStyle name="Normal 6 3 5 2 2" xfId="7915"/>
    <cellStyle name="Normal 6 3 5 2 2 2" xfId="7916"/>
    <cellStyle name="Normal 6 3 5 2 3" xfId="7917"/>
    <cellStyle name="Normal 6 3 5 3" xfId="7918"/>
    <cellStyle name="Normal 6 3 5 3 2" xfId="7919"/>
    <cellStyle name="Normal 6 3 5 4" xfId="7920"/>
    <cellStyle name="Normal 6 3 6" xfId="7921"/>
    <cellStyle name="Normal 6 3 6 2" xfId="7922"/>
    <cellStyle name="Normal 6 3 6 2 2" xfId="7923"/>
    <cellStyle name="Normal 6 3 6 3" xfId="7924"/>
    <cellStyle name="Normal 6 3 7" xfId="7925"/>
    <cellStyle name="Normal 6 3 7 2" xfId="7926"/>
    <cellStyle name="Normal 6 3 8" xfId="7927"/>
    <cellStyle name="Normal 6 3 9" xfId="9841"/>
    <cellStyle name="Normal 6 4" xfId="7928"/>
    <cellStyle name="Normal 6 4 2" xfId="7929"/>
    <cellStyle name="Normal 6 4 2 2" xfId="7930"/>
    <cellStyle name="Normal 6 4 2 2 2" xfId="7931"/>
    <cellStyle name="Normal 6 4 2 2 2 2" xfId="7932"/>
    <cellStyle name="Normal 6 4 2 2 2 2 2" xfId="7933"/>
    <cellStyle name="Normal 6 4 2 2 2 2 2 2" xfId="7934"/>
    <cellStyle name="Normal 6 4 2 2 2 2 3" xfId="7935"/>
    <cellStyle name="Normal 6 4 2 2 2 3" xfId="7936"/>
    <cellStyle name="Normal 6 4 2 2 2 3 2" xfId="7937"/>
    <cellStyle name="Normal 6 4 2 2 2 4" xfId="7938"/>
    <cellStyle name="Normal 6 4 2 2 3" xfId="7939"/>
    <cellStyle name="Normal 6 4 2 2 3 2" xfId="7940"/>
    <cellStyle name="Normal 6 4 2 2 3 2 2" xfId="7941"/>
    <cellStyle name="Normal 6 4 2 2 3 3" xfId="7942"/>
    <cellStyle name="Normal 6 4 2 2 4" xfId="7943"/>
    <cellStyle name="Normal 6 4 2 2 4 2" xfId="7944"/>
    <cellStyle name="Normal 6 4 2 2 5" xfId="7945"/>
    <cellStyle name="Normal 6 4 2 3" xfId="7946"/>
    <cellStyle name="Normal 6 4 2 3 2" xfId="7947"/>
    <cellStyle name="Normal 6 4 2 3 2 2" xfId="7948"/>
    <cellStyle name="Normal 6 4 2 3 2 2 2" xfId="7949"/>
    <cellStyle name="Normal 6 4 2 3 2 3" xfId="7950"/>
    <cellStyle name="Normal 6 4 2 3 3" xfId="7951"/>
    <cellStyle name="Normal 6 4 2 3 3 2" xfId="7952"/>
    <cellStyle name="Normal 6 4 2 3 4" xfId="7953"/>
    <cellStyle name="Normal 6 4 2 4" xfId="7954"/>
    <cellStyle name="Normal 6 4 2 4 2" xfId="7955"/>
    <cellStyle name="Normal 6 4 2 4 2 2" xfId="7956"/>
    <cellStyle name="Normal 6 4 2 4 3" xfId="7957"/>
    <cellStyle name="Normal 6 4 2 5" xfId="7958"/>
    <cellStyle name="Normal 6 4 2 5 2" xfId="7959"/>
    <cellStyle name="Normal 6 4 2 6" xfId="7960"/>
    <cellStyle name="Normal 6 4 3" xfId="7961"/>
    <cellStyle name="Normal 6 4 3 2" xfId="7962"/>
    <cellStyle name="Normal 6 4 3 2 2" xfId="7963"/>
    <cellStyle name="Normal 6 4 3 2 2 2" xfId="7964"/>
    <cellStyle name="Normal 6 4 3 2 2 2 2" xfId="7965"/>
    <cellStyle name="Normal 6 4 3 2 2 3" xfId="7966"/>
    <cellStyle name="Normal 6 4 3 2 3" xfId="7967"/>
    <cellStyle name="Normal 6 4 3 2 3 2" xfId="7968"/>
    <cellStyle name="Normal 6 4 3 2 4" xfId="7969"/>
    <cellStyle name="Normal 6 4 3 3" xfId="7970"/>
    <cellStyle name="Normal 6 4 3 3 2" xfId="7971"/>
    <cellStyle name="Normal 6 4 3 3 2 2" xfId="7972"/>
    <cellStyle name="Normal 6 4 3 3 3" xfId="7973"/>
    <cellStyle name="Normal 6 4 3 4" xfId="7974"/>
    <cellStyle name="Normal 6 4 3 4 2" xfId="7975"/>
    <cellStyle name="Normal 6 4 3 5" xfId="7976"/>
    <cellStyle name="Normal 6 4 4" xfId="7977"/>
    <cellStyle name="Normal 6 4 4 2" xfId="7978"/>
    <cellStyle name="Normal 6 4 4 2 2" xfId="7979"/>
    <cellStyle name="Normal 6 4 4 2 2 2" xfId="7980"/>
    <cellStyle name="Normal 6 4 4 2 3" xfId="7981"/>
    <cellStyle name="Normal 6 4 4 3" xfId="7982"/>
    <cellStyle name="Normal 6 4 4 3 2" xfId="7983"/>
    <cellStyle name="Normal 6 4 4 4" xfId="7984"/>
    <cellStyle name="Normal 6 4 5" xfId="7985"/>
    <cellStyle name="Normal 6 4 5 2" xfId="7986"/>
    <cellStyle name="Normal 6 4 5 2 2" xfId="7987"/>
    <cellStyle name="Normal 6 4 5 3" xfId="7988"/>
    <cellStyle name="Normal 6 4 6" xfId="7989"/>
    <cellStyle name="Normal 6 4 6 2" xfId="7990"/>
    <cellStyle name="Normal 6 4 7" xfId="7991"/>
    <cellStyle name="Normal 6 5" xfId="7992"/>
    <cellStyle name="Normal 6 5 2" xfId="7993"/>
    <cellStyle name="Normal 6 5 2 2" xfId="7994"/>
    <cellStyle name="Normal 6 5 2 2 2" xfId="7995"/>
    <cellStyle name="Normal 6 5 2 2 2 2" xfId="7996"/>
    <cellStyle name="Normal 6 5 2 2 2 2 2" xfId="7997"/>
    <cellStyle name="Normal 6 5 2 2 2 3" xfId="7998"/>
    <cellStyle name="Normal 6 5 2 2 3" xfId="7999"/>
    <cellStyle name="Normal 6 5 2 2 3 2" xfId="8000"/>
    <cellStyle name="Normal 6 5 2 2 4" xfId="8001"/>
    <cellStyle name="Normal 6 5 2 3" xfId="8002"/>
    <cellStyle name="Normal 6 5 2 3 2" xfId="8003"/>
    <cellStyle name="Normal 6 5 2 3 2 2" xfId="8004"/>
    <cellStyle name="Normal 6 5 2 3 3" xfId="8005"/>
    <cellStyle name="Normal 6 5 2 4" xfId="8006"/>
    <cellStyle name="Normal 6 5 2 4 2" xfId="8007"/>
    <cellStyle name="Normal 6 5 2 5" xfId="8008"/>
    <cellStyle name="Normal 6 5 3" xfId="8009"/>
    <cellStyle name="Normal 6 5 3 2" xfId="8010"/>
    <cellStyle name="Normal 6 5 3 2 2" xfId="8011"/>
    <cellStyle name="Normal 6 5 3 2 2 2" xfId="8012"/>
    <cellStyle name="Normal 6 5 3 2 3" xfId="8013"/>
    <cellStyle name="Normal 6 5 3 3" xfId="8014"/>
    <cellStyle name="Normal 6 5 3 3 2" xfId="8015"/>
    <cellStyle name="Normal 6 5 3 4" xfId="8016"/>
    <cellStyle name="Normal 6 5 4" xfId="8017"/>
    <cellStyle name="Normal 6 5 4 2" xfId="8018"/>
    <cellStyle name="Normal 6 5 4 2 2" xfId="8019"/>
    <cellStyle name="Normal 6 5 4 3" xfId="8020"/>
    <cellStyle name="Normal 6 5 5" xfId="8021"/>
    <cellStyle name="Normal 6 5 5 2" xfId="8022"/>
    <cellStyle name="Normal 6 5 6" xfId="8023"/>
    <cellStyle name="Normal 6 6" xfId="8024"/>
    <cellStyle name="Normal 6 6 2" xfId="8025"/>
    <cellStyle name="Normal 6 6 2 2" xfId="8026"/>
    <cellStyle name="Normal 6 6 2 2 2" xfId="8027"/>
    <cellStyle name="Normal 6 6 2 2 2 2" xfId="8028"/>
    <cellStyle name="Normal 6 6 2 2 3" xfId="8029"/>
    <cellStyle name="Normal 6 6 2 3" xfId="8030"/>
    <cellStyle name="Normal 6 6 2 3 2" xfId="8031"/>
    <cellStyle name="Normal 6 6 2 4" xfId="8032"/>
    <cellStyle name="Normal 6 6 3" xfId="8033"/>
    <cellStyle name="Normal 6 6 3 2" xfId="8034"/>
    <cellStyle name="Normal 6 6 3 2 2" xfId="8035"/>
    <cellStyle name="Normal 6 6 3 3" xfId="8036"/>
    <cellStyle name="Normal 6 6 4" xfId="8037"/>
    <cellStyle name="Normal 6 6 4 2" xfId="8038"/>
    <cellStyle name="Normal 6 6 5" xfId="8039"/>
    <cellStyle name="Normal 6 7" xfId="8040"/>
    <cellStyle name="Normal 6 7 2" xfId="8041"/>
    <cellStyle name="Normal 6 7 2 2" xfId="8042"/>
    <cellStyle name="Normal 6 7 2 2 2" xfId="8043"/>
    <cellStyle name="Normal 6 7 2 3" xfId="8044"/>
    <cellStyle name="Normal 6 7 3" xfId="8045"/>
    <cellStyle name="Normal 6 7 3 2" xfId="8046"/>
    <cellStyle name="Normal 6 7 4" xfId="8047"/>
    <cellStyle name="Normal 6 8" xfId="8048"/>
    <cellStyle name="Normal 6 8 2" xfId="8049"/>
    <cellStyle name="Normal 6 8 2 2" xfId="8050"/>
    <cellStyle name="Normal 6 8 3" xfId="8051"/>
    <cellStyle name="Normal 6 9" xfId="8052"/>
    <cellStyle name="Normal 6 9 2" xfId="8053"/>
    <cellStyle name="Normal 60" xfId="8054"/>
    <cellStyle name="Normal 60 2" xfId="8055"/>
    <cellStyle name="Normal 60 3" xfId="8056"/>
    <cellStyle name="Normal 60 4" xfId="8057"/>
    <cellStyle name="Normal 60 5" xfId="8058"/>
    <cellStyle name="Normal 600" xfId="8059"/>
    <cellStyle name="Normal 600 2" xfId="8060"/>
    <cellStyle name="Normal 601" xfId="8061"/>
    <cellStyle name="Normal 601 2" xfId="8062"/>
    <cellStyle name="Normal 602" xfId="8063"/>
    <cellStyle name="Normal 602 2" xfId="8064"/>
    <cellStyle name="Normal 603" xfId="8065"/>
    <cellStyle name="Normal 603 2" xfId="8066"/>
    <cellStyle name="Normal 604" xfId="8067"/>
    <cellStyle name="Normal 604 2" xfId="8068"/>
    <cellStyle name="Normal 605" xfId="8069"/>
    <cellStyle name="Normal 605 2" xfId="8070"/>
    <cellStyle name="Normal 606" xfId="8071"/>
    <cellStyle name="Normal 606 2" xfId="8072"/>
    <cellStyle name="Normal 607" xfId="8073"/>
    <cellStyle name="Normal 607 2" xfId="8074"/>
    <cellStyle name="Normal 608" xfId="8075"/>
    <cellStyle name="Normal 608 2" xfId="8076"/>
    <cellStyle name="Normal 609" xfId="8077"/>
    <cellStyle name="Normal 609 2" xfId="8078"/>
    <cellStyle name="Normal 61" xfId="8079"/>
    <cellStyle name="Normal 61 2" xfId="8080"/>
    <cellStyle name="Normal 61 3" xfId="8081"/>
    <cellStyle name="Normal 61 4" xfId="8082"/>
    <cellStyle name="Normal 61 5" xfId="8083"/>
    <cellStyle name="Normal 610" xfId="8084"/>
    <cellStyle name="Normal 610 2" xfId="8085"/>
    <cellStyle name="Normal 611" xfId="8086"/>
    <cellStyle name="Normal 611 2" xfId="8087"/>
    <cellStyle name="Normal 612" xfId="8088"/>
    <cellStyle name="Normal 612 2" xfId="8089"/>
    <cellStyle name="Normal 613" xfId="8090"/>
    <cellStyle name="Normal 613 2" xfId="8091"/>
    <cellStyle name="Normal 614" xfId="8092"/>
    <cellStyle name="Normal 614 2" xfId="8093"/>
    <cellStyle name="Normal 615" xfId="8094"/>
    <cellStyle name="Normal 615 2" xfId="8095"/>
    <cellStyle name="Normal 616" xfId="8096"/>
    <cellStyle name="Normal 616 2" xfId="8097"/>
    <cellStyle name="Normal 617" xfId="8098"/>
    <cellStyle name="Normal 617 2" xfId="8099"/>
    <cellStyle name="Normal 618" xfId="8100"/>
    <cellStyle name="Normal 618 2" xfId="8101"/>
    <cellStyle name="Normal 619" xfId="8102"/>
    <cellStyle name="Normal 619 2" xfId="8103"/>
    <cellStyle name="Normal 62" xfId="8104"/>
    <cellStyle name="Normal 62 2" xfId="8105"/>
    <cellStyle name="Normal 62 3" xfId="8106"/>
    <cellStyle name="Normal 62 4" xfId="8107"/>
    <cellStyle name="Normal 62 5" xfId="8108"/>
    <cellStyle name="Normal 620" xfId="8109"/>
    <cellStyle name="Normal 620 2" xfId="8110"/>
    <cellStyle name="Normal 621" xfId="8111"/>
    <cellStyle name="Normal 621 2" xfId="8112"/>
    <cellStyle name="Normal 622" xfId="8113"/>
    <cellStyle name="Normal 622 2" xfId="8114"/>
    <cellStyle name="Normal 623" xfId="8115"/>
    <cellStyle name="Normal 623 2" xfId="8116"/>
    <cellStyle name="Normal 624" xfId="8117"/>
    <cellStyle name="Normal 624 2" xfId="8118"/>
    <cellStyle name="Normal 625" xfId="8119"/>
    <cellStyle name="Normal 625 2" xfId="8120"/>
    <cellStyle name="Normal 626" xfId="8121"/>
    <cellStyle name="Normal 626 2" xfId="8122"/>
    <cellStyle name="Normal 627" xfId="8123"/>
    <cellStyle name="Normal 627 2" xfId="8124"/>
    <cellStyle name="Normal 628" xfId="8125"/>
    <cellStyle name="Normal 629" xfId="8126"/>
    <cellStyle name="Normal 63" xfId="8127"/>
    <cellStyle name="Normal 63 2" xfId="8128"/>
    <cellStyle name="Normal 63 3" xfId="8129"/>
    <cellStyle name="Normal 63 4" xfId="8130"/>
    <cellStyle name="Normal 63 5" xfId="8131"/>
    <cellStyle name="Normal 630" xfId="8132"/>
    <cellStyle name="Normal 630 2" xfId="8133"/>
    <cellStyle name="Normal 631" xfId="8134"/>
    <cellStyle name="Normal 631 2" xfId="8135"/>
    <cellStyle name="Normal 632" xfId="8136"/>
    <cellStyle name="Normal 632 2" xfId="8137"/>
    <cellStyle name="Normal 633" xfId="8138"/>
    <cellStyle name="Normal 633 2" xfId="8139"/>
    <cellStyle name="Normal 634" xfId="8140"/>
    <cellStyle name="Normal 634 2" xfId="8141"/>
    <cellStyle name="Normal 635" xfId="8142"/>
    <cellStyle name="Normal 635 2" xfId="8143"/>
    <cellStyle name="Normal 636" xfId="8144"/>
    <cellStyle name="Normal 636 2" xfId="8145"/>
    <cellStyle name="Normal 637" xfId="8146"/>
    <cellStyle name="Normal 637 2" xfId="8147"/>
    <cellStyle name="Normal 638" xfId="8148"/>
    <cellStyle name="Normal 638 2" xfId="8149"/>
    <cellStyle name="Normal 639" xfId="8150"/>
    <cellStyle name="Normal 639 2" xfId="8151"/>
    <cellStyle name="Normal 64" xfId="8152"/>
    <cellStyle name="Normal 64 2" xfId="8153"/>
    <cellStyle name="Normal 64 3" xfId="8154"/>
    <cellStyle name="Normal 64 4" xfId="8155"/>
    <cellStyle name="Normal 64 5" xfId="8156"/>
    <cellStyle name="Normal 640" xfId="8157"/>
    <cellStyle name="Normal 640 2" xfId="8158"/>
    <cellStyle name="Normal 641" xfId="8159"/>
    <cellStyle name="Normal 641 2" xfId="8160"/>
    <cellStyle name="Normal 642" xfId="8161"/>
    <cellStyle name="Normal 642 2" xfId="8162"/>
    <cellStyle name="Normal 643" xfId="8163"/>
    <cellStyle name="Normal 643 2" xfId="8164"/>
    <cellStyle name="Normal 644" xfId="8165"/>
    <cellStyle name="Normal 644 2" xfId="8166"/>
    <cellStyle name="Normal 645" xfId="8167"/>
    <cellStyle name="Normal 645 2" xfId="8168"/>
    <cellStyle name="Normal 646" xfId="8169"/>
    <cellStyle name="Normal 646 2" xfId="8170"/>
    <cellStyle name="Normal 647" xfId="8171"/>
    <cellStyle name="Normal 647 2" xfId="8172"/>
    <cellStyle name="Normal 648" xfId="8173"/>
    <cellStyle name="Normal 648 2" xfId="8174"/>
    <cellStyle name="Normal 649" xfId="8175"/>
    <cellStyle name="Normal 649 2" xfId="8176"/>
    <cellStyle name="Normal 65" xfId="8177"/>
    <cellStyle name="Normal 65 2" xfId="8178"/>
    <cellStyle name="Normal 65 3" xfId="8179"/>
    <cellStyle name="Normal 65 4" xfId="8180"/>
    <cellStyle name="Normal 65 5" xfId="8181"/>
    <cellStyle name="Normal 650" xfId="8182"/>
    <cellStyle name="Normal 650 2" xfId="8183"/>
    <cellStyle name="Normal 651" xfId="8184"/>
    <cellStyle name="Normal 651 2" xfId="8185"/>
    <cellStyle name="Normal 652" xfId="8186"/>
    <cellStyle name="Normal 653" xfId="8187"/>
    <cellStyle name="Normal 653 2" xfId="8188"/>
    <cellStyle name="Normal 654" xfId="8189"/>
    <cellStyle name="Normal 654 2" xfId="8190"/>
    <cellStyle name="Normal 655" xfId="8191"/>
    <cellStyle name="Normal 656" xfId="8192"/>
    <cellStyle name="Normal 656 2" xfId="8193"/>
    <cellStyle name="Normal 657" xfId="8194"/>
    <cellStyle name="Normal 657 2" xfId="8195"/>
    <cellStyle name="Normal 658" xfId="8196"/>
    <cellStyle name="Normal 658 2" xfId="8197"/>
    <cellStyle name="Normal 659" xfId="8198"/>
    <cellStyle name="Normal 66" xfId="8199"/>
    <cellStyle name="Normal 66 2" xfId="8200"/>
    <cellStyle name="Normal 66 3" xfId="8201"/>
    <cellStyle name="Normal 66 4" xfId="8202"/>
    <cellStyle name="Normal 66 5" xfId="8203"/>
    <cellStyle name="Normal 660" xfId="8204"/>
    <cellStyle name="Normal 660 2" xfId="8205"/>
    <cellStyle name="Normal 661" xfId="8206"/>
    <cellStyle name="Normal 661 2" xfId="8207"/>
    <cellStyle name="Normal 662" xfId="8208"/>
    <cellStyle name="Normal 662 2" xfId="8209"/>
    <cellStyle name="Normal 663" xfId="8210"/>
    <cellStyle name="Normal 663 2" xfId="8211"/>
    <cellStyle name="Normal 664" xfId="8212"/>
    <cellStyle name="Normal 664 2" xfId="8213"/>
    <cellStyle name="Normal 665" xfId="8214"/>
    <cellStyle name="Normal 665 2" xfId="8215"/>
    <cellStyle name="Normal 666" xfId="8216"/>
    <cellStyle name="Normal 666 2" xfId="8217"/>
    <cellStyle name="Normal 667" xfId="8218"/>
    <cellStyle name="Normal 667 2" xfId="8219"/>
    <cellStyle name="Normal 668" xfId="8220"/>
    <cellStyle name="Normal 668 2" xfId="8221"/>
    <cellStyle name="Normal 669" xfId="8222"/>
    <cellStyle name="Normal 669 2" xfId="8223"/>
    <cellStyle name="Normal 67" xfId="8224"/>
    <cellStyle name="Normal 67 2" xfId="8225"/>
    <cellStyle name="Normal 67 3" xfId="8226"/>
    <cellStyle name="Normal 67 4" xfId="8227"/>
    <cellStyle name="Normal 67 5" xfId="8228"/>
    <cellStyle name="Normal 670" xfId="8229"/>
    <cellStyle name="Normal 670 2" xfId="8230"/>
    <cellStyle name="Normal 671" xfId="8231"/>
    <cellStyle name="Normal 671 2" xfId="8232"/>
    <cellStyle name="Normal 672" xfId="8233"/>
    <cellStyle name="Normal 672 2" xfId="8234"/>
    <cellStyle name="Normal 673" xfId="8235"/>
    <cellStyle name="Normal 673 2" xfId="8236"/>
    <cellStyle name="Normal 674" xfId="8237"/>
    <cellStyle name="Normal 675" xfId="8238"/>
    <cellStyle name="Normal 676" xfId="8239"/>
    <cellStyle name="Normal 677" xfId="8240"/>
    <cellStyle name="Normal 678" xfId="8241"/>
    <cellStyle name="Normal 679" xfId="8242"/>
    <cellStyle name="Normal 68" xfId="8243"/>
    <cellStyle name="Normal 68 2" xfId="8244"/>
    <cellStyle name="Normal 68 3" xfId="8245"/>
    <cellStyle name="Normal 68 4" xfId="8246"/>
    <cellStyle name="Normal 68 5" xfId="8247"/>
    <cellStyle name="Normal 680" xfId="8248"/>
    <cellStyle name="Normal 681" xfId="8249"/>
    <cellStyle name="Normal 682" xfId="8250"/>
    <cellStyle name="Normal 683" xfId="8251"/>
    <cellStyle name="Normal 684" xfId="8252"/>
    <cellStyle name="Normal 685" xfId="8253"/>
    <cellStyle name="Normal 686" xfId="8254"/>
    <cellStyle name="Normal 687" xfId="8255"/>
    <cellStyle name="Normal 688" xfId="8256"/>
    <cellStyle name="Normal 689" xfId="8257"/>
    <cellStyle name="Normal 69" xfId="8258"/>
    <cellStyle name="Normal 69 2" xfId="8259"/>
    <cellStyle name="Normal 69 3" xfId="8260"/>
    <cellStyle name="Normal 69 4" xfId="8261"/>
    <cellStyle name="Normal 69 5" xfId="8262"/>
    <cellStyle name="Normal 690" xfId="8263"/>
    <cellStyle name="Normal 691" xfId="8264"/>
    <cellStyle name="Normal 692" xfId="8265"/>
    <cellStyle name="Normal 693" xfId="8266"/>
    <cellStyle name="Normal 694" xfId="8267"/>
    <cellStyle name="Normal 695" xfId="8268"/>
    <cellStyle name="Normal 696" xfId="8269"/>
    <cellStyle name="Normal 697" xfId="8270"/>
    <cellStyle name="Normal 698" xfId="8271"/>
    <cellStyle name="Normal 699" xfId="8272"/>
    <cellStyle name="Normal 7" xfId="48"/>
    <cellStyle name="Normal 7 2" xfId="49"/>
    <cellStyle name="Normal 7 2 2" xfId="8273"/>
    <cellStyle name="Normal 7 2 2 2" xfId="8274"/>
    <cellStyle name="Normal 7 2 2 3" xfId="10007"/>
    <cellStyle name="Normal 7 2 3" xfId="8275"/>
    <cellStyle name="Normal 7 3" xfId="8276"/>
    <cellStyle name="Normal 7 3 2" xfId="8277"/>
    <cellStyle name="Normal 7 3 3" xfId="8278"/>
    <cellStyle name="Normal 7 3 4" xfId="10006"/>
    <cellStyle name="Normal 7 4" xfId="8279"/>
    <cellStyle name="Normal 7 5" xfId="8280"/>
    <cellStyle name="Normal 7 6" xfId="8281"/>
    <cellStyle name="Normal 7 7" xfId="8282"/>
    <cellStyle name="Normal 7 8" xfId="9842"/>
    <cellStyle name="Normal 70" xfId="8283"/>
    <cellStyle name="Normal 70 2" xfId="8284"/>
    <cellStyle name="Normal 70 3" xfId="8285"/>
    <cellStyle name="Normal 70 4" xfId="8286"/>
    <cellStyle name="Normal 70 5" xfId="8287"/>
    <cellStyle name="Normal 700" xfId="8288"/>
    <cellStyle name="Normal 701" xfId="8289"/>
    <cellStyle name="Normal 702" xfId="8290"/>
    <cellStyle name="Normal 703" xfId="8291"/>
    <cellStyle name="Normal 704" xfId="8292"/>
    <cellStyle name="Normal 705" xfId="8293"/>
    <cellStyle name="Normal 706" xfId="8294"/>
    <cellStyle name="Normal 707" xfId="8295"/>
    <cellStyle name="Normal 708" xfId="8296"/>
    <cellStyle name="Normal 709" xfId="8297"/>
    <cellStyle name="Normal 71" xfId="8298"/>
    <cellStyle name="Normal 71 2" xfId="8299"/>
    <cellStyle name="Normal 71 3" xfId="8300"/>
    <cellStyle name="Normal 71 4" xfId="8301"/>
    <cellStyle name="Normal 71 5" xfId="8302"/>
    <cellStyle name="Normal 710" xfId="8303"/>
    <cellStyle name="Normal 711" xfId="8304"/>
    <cellStyle name="Normal 712" xfId="8305"/>
    <cellStyle name="Normal 713" xfId="8306"/>
    <cellStyle name="Normal 714" xfId="8307"/>
    <cellStyle name="Normal 715" xfId="8308"/>
    <cellStyle name="Normal 716" xfId="8309"/>
    <cellStyle name="Normal 717" xfId="8310"/>
    <cellStyle name="Normal 718" xfId="8311"/>
    <cellStyle name="Normal 719" xfId="8312"/>
    <cellStyle name="Normal 72" xfId="8313"/>
    <cellStyle name="Normal 72 2" xfId="8314"/>
    <cellStyle name="Normal 72 3" xfId="8315"/>
    <cellStyle name="Normal 72 4" xfId="8316"/>
    <cellStyle name="Normal 72 5" xfId="8317"/>
    <cellStyle name="Normal 720" xfId="8318"/>
    <cellStyle name="Normal 721" xfId="8319"/>
    <cellStyle name="Normal 722" xfId="8320"/>
    <cellStyle name="Normal 723" xfId="8321"/>
    <cellStyle name="Normal 724" xfId="8322"/>
    <cellStyle name="Normal 725" xfId="8323"/>
    <cellStyle name="Normal 726" xfId="8324"/>
    <cellStyle name="Normal 727" xfId="8325"/>
    <cellStyle name="Normal 728" xfId="8326"/>
    <cellStyle name="Normal 729" xfId="8327"/>
    <cellStyle name="Normal 73" xfId="8328"/>
    <cellStyle name="Normal 73 2" xfId="8329"/>
    <cellStyle name="Normal 73 2 2" xfId="8330"/>
    <cellStyle name="Normal 73 2 2 2" xfId="8331"/>
    <cellStyle name="Normal 73 2 2 2 2" xfId="8332"/>
    <cellStyle name="Normal 73 2 2 3" xfId="8333"/>
    <cellStyle name="Normal 73 2 3" xfId="8334"/>
    <cellStyle name="Normal 73 2 3 2" xfId="8335"/>
    <cellStyle name="Normal 73 2 4" xfId="8336"/>
    <cellStyle name="Normal 73 3" xfId="8337"/>
    <cellStyle name="Normal 73 3 2" xfId="8338"/>
    <cellStyle name="Normal 73 3 2 2" xfId="8339"/>
    <cellStyle name="Normal 73 3 3" xfId="8340"/>
    <cellStyle name="Normal 73 4" xfId="8341"/>
    <cellStyle name="Normal 73 4 2" xfId="8342"/>
    <cellStyle name="Normal 73 5" xfId="8343"/>
    <cellStyle name="Normal 730" xfId="8344"/>
    <cellStyle name="Normal 731" xfId="8345"/>
    <cellStyle name="Normal 732" xfId="8346"/>
    <cellStyle name="Normal 733" xfId="8347"/>
    <cellStyle name="Normal 734" xfId="8348"/>
    <cellStyle name="Normal 735" xfId="8349"/>
    <cellStyle name="Normal 736" xfId="8350"/>
    <cellStyle name="Normal 737" xfId="8351"/>
    <cellStyle name="Normal 738" xfId="8352"/>
    <cellStyle name="Normal 739" xfId="8353"/>
    <cellStyle name="Normal 74" xfId="8354"/>
    <cellStyle name="Normal 74 2" xfId="8355"/>
    <cellStyle name="Normal 74 3" xfId="8356"/>
    <cellStyle name="Normal 74 4" xfId="8357"/>
    <cellStyle name="Normal 74 5" xfId="8358"/>
    <cellStyle name="Normal 740" xfId="8359"/>
    <cellStyle name="Normal 741" xfId="8360"/>
    <cellStyle name="Normal 742" xfId="8361"/>
    <cellStyle name="Normal 743" xfId="8362"/>
    <cellStyle name="Normal 744" xfId="8363"/>
    <cellStyle name="Normal 745" xfId="8364"/>
    <cellStyle name="Normal 746" xfId="8365"/>
    <cellStyle name="Normal 747" xfId="8366"/>
    <cellStyle name="Normal 748" xfId="8367"/>
    <cellStyle name="Normal 749" xfId="8368"/>
    <cellStyle name="Normal 75" xfId="8369"/>
    <cellStyle name="Normal 75 2" xfId="8370"/>
    <cellStyle name="Normal 75 3" xfId="8371"/>
    <cellStyle name="Normal 75 4" xfId="8372"/>
    <cellStyle name="Normal 75 5" xfId="8373"/>
    <cellStyle name="Normal 750" xfId="8374"/>
    <cellStyle name="Normal 751" xfId="8375"/>
    <cellStyle name="Normal 752" xfId="8376"/>
    <cellStyle name="Normal 753" xfId="8377"/>
    <cellStyle name="Normal 754" xfId="8378"/>
    <cellStyle name="Normal 755" xfId="8379"/>
    <cellStyle name="Normal 756" xfId="8380"/>
    <cellStyle name="Normal 757" xfId="8381"/>
    <cellStyle name="Normal 758" xfId="8382"/>
    <cellStyle name="Normal 759" xfId="8383"/>
    <cellStyle name="Normal 76" xfId="8384"/>
    <cellStyle name="Normal 76 2" xfId="8385"/>
    <cellStyle name="Normal 760" xfId="8386"/>
    <cellStyle name="Normal 761" xfId="8387"/>
    <cellStyle name="Normal 762" xfId="8388"/>
    <cellStyle name="Normal 763" xfId="8389"/>
    <cellStyle name="Normal 764" xfId="8390"/>
    <cellStyle name="Normal 765" xfId="8391"/>
    <cellStyle name="Normal 766" xfId="8392"/>
    <cellStyle name="Normal 767" xfId="8393"/>
    <cellStyle name="Normal 768" xfId="8394"/>
    <cellStyle name="Normal 769" xfId="8395"/>
    <cellStyle name="Normal 77" xfId="8396"/>
    <cellStyle name="Normal 77 2" xfId="8397"/>
    <cellStyle name="Normal 77 3" xfId="8398"/>
    <cellStyle name="Normal 77 4" xfId="8399"/>
    <cellStyle name="Normal 77 5" xfId="8400"/>
    <cellStyle name="Normal 770" xfId="8401"/>
    <cellStyle name="Normal 771" xfId="8402"/>
    <cellStyle name="Normal 772" xfId="8403"/>
    <cellStyle name="Normal 773" xfId="8404"/>
    <cellStyle name="Normal 774" xfId="8405"/>
    <cellStyle name="Normal 775" xfId="8406"/>
    <cellStyle name="Normal 776" xfId="8407"/>
    <cellStyle name="Normal 777" xfId="8408"/>
    <cellStyle name="Normal 778" xfId="8409"/>
    <cellStyle name="Normal 779" xfId="8410"/>
    <cellStyle name="Normal 78" xfId="8411"/>
    <cellStyle name="Normal 78 2" xfId="8412"/>
    <cellStyle name="Normal 78 3" xfId="8413"/>
    <cellStyle name="Normal 78 4" xfId="8414"/>
    <cellStyle name="Normal 78 5" xfId="8415"/>
    <cellStyle name="Normal 780" xfId="8416"/>
    <cellStyle name="Normal 781" xfId="8417"/>
    <cellStyle name="Normal 781 2" xfId="8418"/>
    <cellStyle name="Normal 781 3" xfId="8419"/>
    <cellStyle name="Normal 782" xfId="8420"/>
    <cellStyle name="Normal 783" xfId="8421"/>
    <cellStyle name="Normal 784" xfId="8422"/>
    <cellStyle name="Normal 785" xfId="8423"/>
    <cellStyle name="Normal 786" xfId="8424"/>
    <cellStyle name="Normal 787" xfId="8425"/>
    <cellStyle name="Normal 788" xfId="8426"/>
    <cellStyle name="Normal 789" xfId="251"/>
    <cellStyle name="Normal 79" xfId="8427"/>
    <cellStyle name="Normal 79 2" xfId="8428"/>
    <cellStyle name="Normal 79 3" xfId="8429"/>
    <cellStyle name="Normal 79 4" xfId="8430"/>
    <cellStyle name="Normal 79 5" xfId="8431"/>
    <cellStyle name="Normal 790" xfId="37"/>
    <cellStyle name="Normal 791" xfId="9111"/>
    <cellStyle name="Normal 792" xfId="9115"/>
    <cellStyle name="Normal 793" xfId="9130"/>
    <cellStyle name="Normal 794" xfId="9132"/>
    <cellStyle name="Normal 795" xfId="9155"/>
    <cellStyle name="Normal 796" xfId="9360"/>
    <cellStyle name="Normal 797" xfId="9378"/>
    <cellStyle name="Normal 798" xfId="9379"/>
    <cellStyle name="Normal 799" xfId="9380"/>
    <cellStyle name="Normal 8" xfId="63"/>
    <cellStyle name="Normal 8 10" xfId="8432"/>
    <cellStyle name="Normal 8 11" xfId="286"/>
    <cellStyle name="Normal 8 12" xfId="9843"/>
    <cellStyle name="Normal 8 2" xfId="157"/>
    <cellStyle name="Normal 8 2 2" xfId="8433"/>
    <cellStyle name="Normal 8 2 2 2" xfId="8434"/>
    <cellStyle name="Normal 8 2 2 2 2" xfId="8435"/>
    <cellStyle name="Normal 8 2 2 2 2 2" xfId="8436"/>
    <cellStyle name="Normal 8 2 2 2 2 2 2" xfId="8437"/>
    <cellStyle name="Normal 8 2 2 2 2 3" xfId="8438"/>
    <cellStyle name="Normal 8 2 2 2 3" xfId="8439"/>
    <cellStyle name="Normal 8 2 2 2 3 2" xfId="8440"/>
    <cellStyle name="Normal 8 2 2 2 4" xfId="8441"/>
    <cellStyle name="Normal 8 2 2 3" xfId="8442"/>
    <cellStyle name="Normal 8 2 2 3 2" xfId="8443"/>
    <cellStyle name="Normal 8 2 2 3 2 2" xfId="8444"/>
    <cellStyle name="Normal 8 2 2 3 3" xfId="8445"/>
    <cellStyle name="Normal 8 2 2 4" xfId="8446"/>
    <cellStyle name="Normal 8 2 2 4 2" xfId="8447"/>
    <cellStyle name="Normal 8 2 2 5" xfId="8448"/>
    <cellStyle name="Normal 8 2 2 5 2" xfId="8449"/>
    <cellStyle name="Normal 8 2 2 6" xfId="8450"/>
    <cellStyle name="Normal 8 2 2 7" xfId="9845"/>
    <cellStyle name="Normal 8 2 3" xfId="8451"/>
    <cellStyle name="Normal 8 2 3 2" xfId="8452"/>
    <cellStyle name="Normal 8 2 3 2 2" xfId="8453"/>
    <cellStyle name="Normal 8 2 3 2 2 2" xfId="8454"/>
    <cellStyle name="Normal 8 2 3 2 3" xfId="8455"/>
    <cellStyle name="Normal 8 2 3 3" xfId="8456"/>
    <cellStyle name="Normal 8 2 3 3 2" xfId="8457"/>
    <cellStyle name="Normal 8 2 3 4" xfId="8458"/>
    <cellStyle name="Normal 8 2 4" xfId="8459"/>
    <cellStyle name="Normal 8 2 4 2" xfId="8460"/>
    <cellStyle name="Normal 8 2 4 2 2" xfId="8461"/>
    <cellStyle name="Normal 8 2 4 3" xfId="8462"/>
    <cellStyle name="Normal 8 2 5" xfId="8463"/>
    <cellStyle name="Normal 8 2 5 2" xfId="8464"/>
    <cellStyle name="Normal 8 2 6" xfId="8465"/>
    <cellStyle name="Normal 8 2 6 2" xfId="8466"/>
    <cellStyle name="Normal 8 2 6 2 3" xfId="9846"/>
    <cellStyle name="Normal 8 2 7" xfId="8467"/>
    <cellStyle name="Normal 8 2 8" xfId="8468"/>
    <cellStyle name="Normal 8 2 9" xfId="9844"/>
    <cellStyle name="Normal 8 3" xfId="8469"/>
    <cellStyle name="Normal 8 3 2" xfId="8470"/>
    <cellStyle name="Normal 8 3 2 2" xfId="8471"/>
    <cellStyle name="Normal 8 3 2 2 2" xfId="8472"/>
    <cellStyle name="Normal 8 3 2 2 2 2" xfId="8473"/>
    <cellStyle name="Normal 8 3 2 2 3" xfId="8474"/>
    <cellStyle name="Normal 8 3 2 3" xfId="8475"/>
    <cellStyle name="Normal 8 3 2 3 2" xfId="8476"/>
    <cellStyle name="Normal 8 3 2 4" xfId="8477"/>
    <cellStyle name="Normal 8 3 3" xfId="8478"/>
    <cellStyle name="Normal 8 3 3 2" xfId="8479"/>
    <cellStyle name="Normal 8 3 3 2 2" xfId="8480"/>
    <cellStyle name="Normal 8 3 3 3" xfId="8481"/>
    <cellStyle name="Normal 8 3 4" xfId="8482"/>
    <cellStyle name="Normal 8 3 4 2" xfId="8483"/>
    <cellStyle name="Normal 8 3 5" xfId="8484"/>
    <cellStyle name="Normal 8 4" xfId="8485"/>
    <cellStyle name="Normal 8 4 2" xfId="8486"/>
    <cellStyle name="Normal 8 4 2 2" xfId="8487"/>
    <cellStyle name="Normal 8 4 2 2 2" xfId="8488"/>
    <cellStyle name="Normal 8 4 2 3" xfId="8489"/>
    <cellStyle name="Normal 8 4 3" xfId="8490"/>
    <cellStyle name="Normal 8 4 3 2" xfId="8491"/>
    <cellStyle name="Normal 8 4 4" xfId="8492"/>
    <cellStyle name="Normal 8 5" xfId="8493"/>
    <cellStyle name="Normal 8 5 2" xfId="8494"/>
    <cellStyle name="Normal 8 5 2 2" xfId="8495"/>
    <cellStyle name="Normal 8 5 3" xfId="8496"/>
    <cellStyle name="Normal 8 6" xfId="8497"/>
    <cellStyle name="Normal 8 6 2" xfId="8498"/>
    <cellStyle name="Normal 8 7" xfId="8499"/>
    <cellStyle name="Normal 8 7 2" xfId="8500"/>
    <cellStyle name="Normal 8 8" xfId="8501"/>
    <cellStyle name="Normal 8 9" xfId="8502"/>
    <cellStyle name="Normal 80" xfId="8503"/>
    <cellStyle name="Normal 80 2" xfId="8504"/>
    <cellStyle name="Normal 80 2 2" xfId="8505"/>
    <cellStyle name="Normal 80 2 2 2" xfId="8506"/>
    <cellStyle name="Normal 80 2 2 2 2" xfId="8507"/>
    <cellStyle name="Normal 80 2 2 3" xfId="8508"/>
    <cellStyle name="Normal 80 2 3" xfId="8509"/>
    <cellStyle name="Normal 80 2 3 2" xfId="8510"/>
    <cellStyle name="Normal 80 2 4" xfId="8511"/>
    <cellStyle name="Normal 80 3" xfId="8512"/>
    <cellStyle name="Normal 80 3 2" xfId="8513"/>
    <cellStyle name="Normal 80 3 2 2" xfId="8514"/>
    <cellStyle name="Normal 80 3 3" xfId="8515"/>
    <cellStyle name="Normal 80 4" xfId="8516"/>
    <cellStyle name="Normal 80 4 2" xfId="8517"/>
    <cellStyle name="Normal 80 5" xfId="8518"/>
    <cellStyle name="Normal 800" xfId="9381"/>
    <cellStyle name="Normal 801" xfId="9382"/>
    <cellStyle name="Normal 802" xfId="9389"/>
    <cellStyle name="Normal 803" xfId="9390"/>
    <cellStyle name="Normal 804" xfId="9396"/>
    <cellStyle name="Normal 805" xfId="9406"/>
    <cellStyle name="Normal 806" xfId="9420"/>
    <cellStyle name="Normal 807" xfId="9429"/>
    <cellStyle name="Normal 808" xfId="9435"/>
    <cellStyle name="Normal 809" xfId="9438"/>
    <cellStyle name="Normal 81" xfId="8519"/>
    <cellStyle name="Normal 81 2" xfId="8520"/>
    <cellStyle name="Normal 81 3" xfId="8521"/>
    <cellStyle name="Normal 81 4" xfId="8522"/>
    <cellStyle name="Normal 81 5" xfId="8523"/>
    <cellStyle name="Normal 810" xfId="9441"/>
    <cellStyle name="Normal 811" xfId="9442"/>
    <cellStyle name="Normal 812" xfId="9445"/>
    <cellStyle name="Normal 813" xfId="9446"/>
    <cellStyle name="Normal 814" xfId="9450"/>
    <cellStyle name="Normal 815" xfId="9982"/>
    <cellStyle name="Normal 816" xfId="10024"/>
    <cellStyle name="Normal 817" xfId="9712"/>
    <cellStyle name="Normal 818" xfId="10025"/>
    <cellStyle name="Normal 819" xfId="10029"/>
    <cellStyle name="Normal 82" xfId="8524"/>
    <cellStyle name="Normal 82 2" xfId="8525"/>
    <cellStyle name="Normal 82 3" xfId="8526"/>
    <cellStyle name="Normal 82 4" xfId="8527"/>
    <cellStyle name="Normal 82 5" xfId="8528"/>
    <cellStyle name="Normal 820" xfId="10031"/>
    <cellStyle name="Normal 821" xfId="10032"/>
    <cellStyle name="Normal 822" xfId="10040"/>
    <cellStyle name="Normal 823" xfId="10044"/>
    <cellStyle name="Normal 83" xfId="8529"/>
    <cellStyle name="Normal 83 2" xfId="8530"/>
    <cellStyle name="Normal 83 3" xfId="8531"/>
    <cellStyle name="Normal 83 4" xfId="8532"/>
    <cellStyle name="Normal 83 5" xfId="8533"/>
    <cellStyle name="Normal 84" xfId="8534"/>
    <cellStyle name="Normal 84 2" xfId="8535"/>
    <cellStyle name="Normal 85" xfId="8536"/>
    <cellStyle name="Normal 85 2" xfId="8537"/>
    <cellStyle name="Normal 85 3" xfId="8538"/>
    <cellStyle name="Normal 85 4" xfId="8539"/>
    <cellStyle name="Normal 85 5" xfId="8540"/>
    <cellStyle name="Normal 86" xfId="8541"/>
    <cellStyle name="Normal 86 2" xfId="8542"/>
    <cellStyle name="Normal 86 3" xfId="8543"/>
    <cellStyle name="Normal 86 4" xfId="8544"/>
    <cellStyle name="Normal 86 5" xfId="8545"/>
    <cellStyle name="Normal 87" xfId="8546"/>
    <cellStyle name="Normal 87 2" xfId="8547"/>
    <cellStyle name="Normal 87 3" xfId="8548"/>
    <cellStyle name="Normal 87 4" xfId="8549"/>
    <cellStyle name="Normal 87 5" xfId="8550"/>
    <cellStyle name="Normal 88" xfId="8551"/>
    <cellStyle name="Normal 88 2" xfId="8552"/>
    <cellStyle name="Normal 88 3" xfId="8553"/>
    <cellStyle name="Normal 88 4" xfId="8554"/>
    <cellStyle name="Normal 88 5" xfId="8555"/>
    <cellStyle name="Normal 89" xfId="8556"/>
    <cellStyle name="Normal 89 2" xfId="8557"/>
    <cellStyle name="Normal 89 3" xfId="8558"/>
    <cellStyle name="Normal 89 4" xfId="8559"/>
    <cellStyle name="Normal 89 5" xfId="8560"/>
    <cellStyle name="Normal 9" xfId="65"/>
    <cellStyle name="Normal 9 2" xfId="8561"/>
    <cellStyle name="Normal 9 2 2" xfId="8562"/>
    <cellStyle name="Normal 9 2 2 2" xfId="9849"/>
    <cellStyle name="Normal 9 2 3" xfId="9848"/>
    <cellStyle name="Normal 9 3" xfId="8563"/>
    <cellStyle name="Normal 9 3 2" xfId="8564"/>
    <cellStyle name="Normal 9 3 3" xfId="8565"/>
    <cellStyle name="Normal 9 3 4" xfId="9850"/>
    <cellStyle name="Normal 9 4" xfId="8566"/>
    <cellStyle name="Normal 9 4 2" xfId="10008"/>
    <cellStyle name="Normal 9 5" xfId="8567"/>
    <cellStyle name="Normal 9 6" xfId="8568"/>
    <cellStyle name="Normal 9 7" xfId="8569"/>
    <cellStyle name="Normal 9 8" xfId="287"/>
    <cellStyle name="Normal 9 9" xfId="9847"/>
    <cellStyle name="Normal 90" xfId="8570"/>
    <cellStyle name="Normal 90 2" xfId="8571"/>
    <cellStyle name="Normal 90 3" xfId="8572"/>
    <cellStyle name="Normal 90 4" xfId="8573"/>
    <cellStyle name="Normal 90 5" xfId="8574"/>
    <cellStyle name="Normal 91" xfId="8575"/>
    <cellStyle name="Normal 91 2" xfId="8576"/>
    <cellStyle name="Normal 91 3" xfId="8577"/>
    <cellStyle name="Normal 91 4" xfId="8578"/>
    <cellStyle name="Normal 91 5" xfId="8579"/>
    <cellStyle name="Normal 92" xfId="8580"/>
    <cellStyle name="Normal 92 2" xfId="8581"/>
    <cellStyle name="Normal 92 3" xfId="8582"/>
    <cellStyle name="Normal 92 4" xfId="8583"/>
    <cellStyle name="Normal 92 5" xfId="8584"/>
    <cellStyle name="Normal 93" xfId="8585"/>
    <cellStyle name="Normal 93 2" xfId="8586"/>
    <cellStyle name="Normal 93 3" xfId="8587"/>
    <cellStyle name="Normal 93 4" xfId="8588"/>
    <cellStyle name="Normal 93 5" xfId="8589"/>
    <cellStyle name="Normal 94" xfId="8590"/>
    <cellStyle name="Normal 94 2" xfId="8591"/>
    <cellStyle name="Normal 94 3" xfId="8592"/>
    <cellStyle name="Normal 94 4" xfId="8593"/>
    <cellStyle name="Normal 94 5" xfId="8594"/>
    <cellStyle name="Normal 95" xfId="8595"/>
    <cellStyle name="Normal 95 2" xfId="8596"/>
    <cellStyle name="Normal 95 3" xfId="8597"/>
    <cellStyle name="Normal 95 4" xfId="8598"/>
    <cellStyle name="Normal 95 5" xfId="8599"/>
    <cellStyle name="Normal 96" xfId="8600"/>
    <cellStyle name="Normal 96 2" xfId="8601"/>
    <cellStyle name="Normal 96 3" xfId="8602"/>
    <cellStyle name="Normal 96 4" xfId="8603"/>
    <cellStyle name="Normal 96 5" xfId="8604"/>
    <cellStyle name="Normal 97" xfId="8605"/>
    <cellStyle name="Normal 97 2" xfId="8606"/>
    <cellStyle name="Normal 97 3" xfId="8607"/>
    <cellStyle name="Normal 97 4" xfId="8608"/>
    <cellStyle name="Normal 97 5" xfId="8609"/>
    <cellStyle name="Normal 98" xfId="8610"/>
    <cellStyle name="Normal 98 2" xfId="8611"/>
    <cellStyle name="Normal 98 3" xfId="8612"/>
    <cellStyle name="Normal 98 4" xfId="8613"/>
    <cellStyle name="Normal 98 5" xfId="8614"/>
    <cellStyle name="Normal 99" xfId="8615"/>
    <cellStyle name="Normal 99 2" xfId="8616"/>
    <cellStyle name="Normal 99 3" xfId="8617"/>
    <cellStyle name="Normal 99 4" xfId="8618"/>
    <cellStyle name="Normal 99 5" xfId="8619"/>
    <cellStyle name="Normale 2" xfId="9851"/>
    <cellStyle name="Normale_2011 04 14 Templates for stress test_bcl" xfId="9852"/>
    <cellStyle name="Normalny 5" xfId="9853"/>
    <cellStyle name="Notas" xfId="231"/>
    <cellStyle name="Notas 2" xfId="8620"/>
    <cellStyle name="Notas 2 2" xfId="9483"/>
    <cellStyle name="Notas 3" xfId="8621"/>
    <cellStyle name="Notas 3 2" xfId="9854"/>
    <cellStyle name="Notas 4" xfId="8622"/>
    <cellStyle name="Notas 4 2" xfId="9855"/>
    <cellStyle name="Notas 5" xfId="8623"/>
    <cellStyle name="Notas 6" xfId="8624"/>
    <cellStyle name="Notas 7" xfId="9344"/>
    <cellStyle name="Notas 8" xfId="9463"/>
    <cellStyle name="Note 10" xfId="8625"/>
    <cellStyle name="Note 100" xfId="8626"/>
    <cellStyle name="Note 101" xfId="8627"/>
    <cellStyle name="Note 102" xfId="8628"/>
    <cellStyle name="Note 103" xfId="8629"/>
    <cellStyle name="Note 104" xfId="8630"/>
    <cellStyle name="Note 105" xfId="158"/>
    <cellStyle name="Note 106" xfId="9133"/>
    <cellStyle name="Note 11" xfId="8631"/>
    <cellStyle name="Note 12" xfId="8632"/>
    <cellStyle name="Note 13" xfId="8633"/>
    <cellStyle name="Note 14" xfId="8634"/>
    <cellStyle name="Note 14 2" xfId="8635"/>
    <cellStyle name="Note 15" xfId="8636"/>
    <cellStyle name="Note 16" xfId="8637"/>
    <cellStyle name="Note 16 2" xfId="8638"/>
    <cellStyle name="Note 17" xfId="8639"/>
    <cellStyle name="Note 17 2" xfId="8640"/>
    <cellStyle name="Note 18" xfId="8641"/>
    <cellStyle name="Note 18 2" xfId="8642"/>
    <cellStyle name="Note 19" xfId="8643"/>
    <cellStyle name="Note 19 2" xfId="8644"/>
    <cellStyle name="Note 2" xfId="8645"/>
    <cellStyle name="Note 2 10" xfId="9856"/>
    <cellStyle name="Note 2 2" xfId="8646"/>
    <cellStyle name="Note 2 2 2" xfId="8647"/>
    <cellStyle name="Note 2 2 2 2" xfId="8648"/>
    <cellStyle name="Note 2 2 2 2 2" xfId="8649"/>
    <cellStyle name="Note 2 2 2 3" xfId="8650"/>
    <cellStyle name="Note 2 2 3" xfId="8651"/>
    <cellStyle name="Note 2 2 3 2" xfId="8652"/>
    <cellStyle name="Note 2 2 4" xfId="8653"/>
    <cellStyle name="Note 2 2 5" xfId="9857"/>
    <cellStyle name="Note 2 3" xfId="8654"/>
    <cellStyle name="Note 2 3 2" xfId="8655"/>
    <cellStyle name="Note 2 3 2 2" xfId="8656"/>
    <cellStyle name="Note 2 3 3" xfId="8657"/>
    <cellStyle name="Note 2 4" xfId="8658"/>
    <cellStyle name="Note 2 4 2" xfId="8659"/>
    <cellStyle name="Note 2 5" xfId="8660"/>
    <cellStyle name="Note 2 5 2" xfId="8661"/>
    <cellStyle name="Note 2 6" xfId="8662"/>
    <cellStyle name="Note 2 7" xfId="8663"/>
    <cellStyle name="Note 2 8" xfId="8664"/>
    <cellStyle name="Note 2 9" xfId="8665"/>
    <cellStyle name="Note 20" xfId="8666"/>
    <cellStyle name="Note 20 2" xfId="8667"/>
    <cellStyle name="Note 21" xfId="8668"/>
    <cellStyle name="Note 21 2" xfId="8669"/>
    <cellStyle name="Note 22" xfId="8670"/>
    <cellStyle name="Note 22 2" xfId="8671"/>
    <cellStyle name="Note 23" xfId="8672"/>
    <cellStyle name="Note 23 2" xfId="8673"/>
    <cellStyle name="Note 24" xfId="8674"/>
    <cellStyle name="Note 24 2" xfId="8675"/>
    <cellStyle name="Note 25" xfId="8676"/>
    <cellStyle name="Note 25 2" xfId="8677"/>
    <cellStyle name="Note 26" xfId="8678"/>
    <cellStyle name="Note 26 2" xfId="8679"/>
    <cellStyle name="Note 27" xfId="8680"/>
    <cellStyle name="Note 27 2" xfId="8681"/>
    <cellStyle name="Note 28" xfId="8682"/>
    <cellStyle name="Note 29" xfId="8683"/>
    <cellStyle name="Note 3" xfId="8684"/>
    <cellStyle name="Note 3 10" xfId="9858"/>
    <cellStyle name="Note 3 2" xfId="8685"/>
    <cellStyle name="Note 3 2 2" xfId="8686"/>
    <cellStyle name="Note 3 2 2 2" xfId="8687"/>
    <cellStyle name="Note 3 2 2 2 2" xfId="8688"/>
    <cellStyle name="Note 3 2 2 3" xfId="8689"/>
    <cellStyle name="Note 3 2 3" xfId="8690"/>
    <cellStyle name="Note 3 2 3 2" xfId="8691"/>
    <cellStyle name="Note 3 2 4" xfId="8692"/>
    <cellStyle name="Note 3 2 5" xfId="9859"/>
    <cellStyle name="Note 3 3" xfId="8693"/>
    <cellStyle name="Note 3 3 2" xfId="8694"/>
    <cellStyle name="Note 3 3 2 2" xfId="8695"/>
    <cellStyle name="Note 3 3 3" xfId="8696"/>
    <cellStyle name="Note 3 3 4" xfId="9860"/>
    <cellStyle name="Note 3 4" xfId="8697"/>
    <cellStyle name="Note 3 4 2" xfId="8698"/>
    <cellStyle name="Note 3 5" xfId="8699"/>
    <cellStyle name="Note 3 5 2" xfId="8700"/>
    <cellStyle name="Note 3 6" xfId="8701"/>
    <cellStyle name="Note 3 7" xfId="8702"/>
    <cellStyle name="Note 3 8" xfId="8703"/>
    <cellStyle name="Note 3 9" xfId="8704"/>
    <cellStyle name="Note 30" xfId="8705"/>
    <cellStyle name="Note 31" xfId="8706"/>
    <cellStyle name="Note 32" xfId="8707"/>
    <cellStyle name="Note 33" xfId="8708"/>
    <cellStyle name="Note 34" xfId="8709"/>
    <cellStyle name="Note 35" xfId="8710"/>
    <cellStyle name="Note 36" xfId="8711"/>
    <cellStyle name="Note 37" xfId="8712"/>
    <cellStyle name="Note 38" xfId="8713"/>
    <cellStyle name="Note 39" xfId="8714"/>
    <cellStyle name="Note 4" xfId="8715"/>
    <cellStyle name="Note 4 2" xfId="8716"/>
    <cellStyle name="Note 4 2 2" xfId="8717"/>
    <cellStyle name="Note 4 2 3" xfId="8718"/>
    <cellStyle name="Note 4 2 4" xfId="8719"/>
    <cellStyle name="Note 4 3" xfId="8720"/>
    <cellStyle name="Note 4 4" xfId="8721"/>
    <cellStyle name="Note 4 4 2" xfId="8722"/>
    <cellStyle name="Note 4 5" xfId="8723"/>
    <cellStyle name="Note 4 5 2" xfId="8724"/>
    <cellStyle name="Note 4 6" xfId="8725"/>
    <cellStyle name="Note 4 7" xfId="8726"/>
    <cellStyle name="Note 4 8" xfId="8727"/>
    <cellStyle name="Note 4 9" xfId="8728"/>
    <cellStyle name="Note 40" xfId="8729"/>
    <cellStyle name="Note 41" xfId="8730"/>
    <cellStyle name="Note 42" xfId="8731"/>
    <cellStyle name="Note 43" xfId="8732"/>
    <cellStyle name="Note 44" xfId="8733"/>
    <cellStyle name="Note 45" xfId="8734"/>
    <cellStyle name="Note 46" xfId="8735"/>
    <cellStyle name="Note 47" xfId="8736"/>
    <cellStyle name="Note 48" xfId="8737"/>
    <cellStyle name="Note 49" xfId="8738"/>
    <cellStyle name="Note 5" xfId="8739"/>
    <cellStyle name="Note 5 2" xfId="8740"/>
    <cellStyle name="Note 5 2 2" xfId="8741"/>
    <cellStyle name="Note 5 2 2 2" xfId="8742"/>
    <cellStyle name="Note 5 2 3" xfId="8743"/>
    <cellStyle name="Note 5 3" xfId="8744"/>
    <cellStyle name="Note 5 3 2" xfId="8745"/>
    <cellStyle name="Note 5 3 3" xfId="8746"/>
    <cellStyle name="Note 5 3 3 2" xfId="8747"/>
    <cellStyle name="Note 5 3 4" xfId="8748"/>
    <cellStyle name="Note 5 3 5" xfId="8749"/>
    <cellStyle name="Note 5 3 6" xfId="8750"/>
    <cellStyle name="Note 5 4" xfId="8751"/>
    <cellStyle name="Note 5 4 2" xfId="8752"/>
    <cellStyle name="Note 5 5" xfId="8753"/>
    <cellStyle name="Note 5 5 2" xfId="8754"/>
    <cellStyle name="Note 5 6" xfId="8755"/>
    <cellStyle name="Note 5 6 2" xfId="8756"/>
    <cellStyle name="Note 50" xfId="8757"/>
    <cellStyle name="Note 51" xfId="8758"/>
    <cellStyle name="Note 52" xfId="8759"/>
    <cellStyle name="Note 53" xfId="8760"/>
    <cellStyle name="Note 54" xfId="8761"/>
    <cellStyle name="Note 55" xfId="8762"/>
    <cellStyle name="Note 56" xfId="8763"/>
    <cellStyle name="Note 57" xfId="8764"/>
    <cellStyle name="Note 58" xfId="8765"/>
    <cellStyle name="Note 59" xfId="8766"/>
    <cellStyle name="Note 6" xfId="8767"/>
    <cellStyle name="Note 6 2" xfId="8768"/>
    <cellStyle name="Note 6 2 2" xfId="8769"/>
    <cellStyle name="Note 6 2 2 2" xfId="8770"/>
    <cellStyle name="Note 6 2 3" xfId="8771"/>
    <cellStyle name="Note 6 3" xfId="8772"/>
    <cellStyle name="Note 6 3 2" xfId="8773"/>
    <cellStyle name="Note 6 3 3" xfId="8774"/>
    <cellStyle name="Note 6 3 3 2" xfId="8775"/>
    <cellStyle name="Note 6 3 4" xfId="8776"/>
    <cellStyle name="Note 6 3 5" xfId="8777"/>
    <cellStyle name="Note 6 3 6" xfId="8778"/>
    <cellStyle name="Note 6 4" xfId="8779"/>
    <cellStyle name="Note 6 4 2" xfId="8780"/>
    <cellStyle name="Note 6 5" xfId="8781"/>
    <cellStyle name="Note 6 5 2" xfId="8782"/>
    <cellStyle name="Note 6 6" xfId="8783"/>
    <cellStyle name="Note 6 6 2" xfId="8784"/>
    <cellStyle name="Note 60" xfId="8785"/>
    <cellStyle name="Note 61" xfId="8786"/>
    <cellStyle name="Note 62" xfId="8787"/>
    <cellStyle name="Note 63" xfId="8788"/>
    <cellStyle name="Note 64" xfId="8789"/>
    <cellStyle name="Note 65" xfId="8790"/>
    <cellStyle name="Note 66" xfId="8791"/>
    <cellStyle name="Note 67" xfId="8792"/>
    <cellStyle name="Note 68" xfId="8793"/>
    <cellStyle name="Note 69" xfId="8794"/>
    <cellStyle name="Note 7" xfId="8795"/>
    <cellStyle name="Note 7 2" xfId="8796"/>
    <cellStyle name="Note 7 2 2" xfId="8797"/>
    <cellStyle name="Note 7 3" xfId="8798"/>
    <cellStyle name="Note 7 3 2" xfId="8799"/>
    <cellStyle name="Note 7 4" xfId="8800"/>
    <cellStyle name="Note 70" xfId="8801"/>
    <cellStyle name="Note 71" xfId="8802"/>
    <cellStyle name="Note 72" xfId="8803"/>
    <cellStyle name="Note 73" xfId="8804"/>
    <cellStyle name="Note 74" xfId="8805"/>
    <cellStyle name="Note 75" xfId="8806"/>
    <cellStyle name="Note 76" xfId="8807"/>
    <cellStyle name="Note 77" xfId="8808"/>
    <cellStyle name="Note 78" xfId="8809"/>
    <cellStyle name="Note 79" xfId="8810"/>
    <cellStyle name="Note 8" xfId="8811"/>
    <cellStyle name="Note 8 2" xfId="8812"/>
    <cellStyle name="Note 8 2 2" xfId="8813"/>
    <cellStyle name="Note 8 3" xfId="8814"/>
    <cellStyle name="Note 80" xfId="8815"/>
    <cellStyle name="Note 81" xfId="8816"/>
    <cellStyle name="Note 82" xfId="8817"/>
    <cellStyle name="Note 83" xfId="8818"/>
    <cellStyle name="Note 84" xfId="8819"/>
    <cellStyle name="Note 85" xfId="8820"/>
    <cellStyle name="Note 86" xfId="8821"/>
    <cellStyle name="Note 87" xfId="8822"/>
    <cellStyle name="Note 88" xfId="8823"/>
    <cellStyle name="Note 89" xfId="8824"/>
    <cellStyle name="Note 9" xfId="8825"/>
    <cellStyle name="Note 90" xfId="8826"/>
    <cellStyle name="Note 91" xfId="8827"/>
    <cellStyle name="Note 92" xfId="8828"/>
    <cellStyle name="Note 93" xfId="8829"/>
    <cellStyle name="Note 94" xfId="8830"/>
    <cellStyle name="Note 95" xfId="8831"/>
    <cellStyle name="Note 96" xfId="8832"/>
    <cellStyle name="Note 97" xfId="8833"/>
    <cellStyle name="Note 98" xfId="8834"/>
    <cellStyle name="Note 99" xfId="8835"/>
    <cellStyle name="Notes" xfId="9345"/>
    <cellStyle name="Option" xfId="8836"/>
    <cellStyle name="optionalDate" xfId="9861"/>
    <cellStyle name="optionalDate 2" xfId="9862"/>
    <cellStyle name="optionalExposure" xfId="159"/>
    <cellStyle name="optionalExposure 2" xfId="8837"/>
    <cellStyle name="optionalExposure 2 2" xfId="9865"/>
    <cellStyle name="optionalExposure 2 3" xfId="9866"/>
    <cellStyle name="optionalExposure 2 4" xfId="9864"/>
    <cellStyle name="optionalExposure 3" xfId="10023"/>
    <cellStyle name="optionalExposure 4" xfId="9863"/>
    <cellStyle name="optionalMaturity" xfId="160"/>
    <cellStyle name="optionalMaturity 2" xfId="9868"/>
    <cellStyle name="optionalMaturity 3" xfId="9869"/>
    <cellStyle name="optionalMaturity 4" xfId="9867"/>
    <cellStyle name="optionalPD" xfId="161"/>
    <cellStyle name="optionalPD 2" xfId="9871"/>
    <cellStyle name="optionalPD 3" xfId="9872"/>
    <cellStyle name="optionalPD 4" xfId="9870"/>
    <cellStyle name="optionalPercentage" xfId="162"/>
    <cellStyle name="optionalPercentage 2" xfId="9874"/>
    <cellStyle name="optionalPercentage 3" xfId="9875"/>
    <cellStyle name="optionalPercentage 4" xfId="9873"/>
    <cellStyle name="optionalPercentageL" xfId="9876"/>
    <cellStyle name="optionalPercentageL 2" xfId="9877"/>
    <cellStyle name="optionalPercentageL 3" xfId="9878"/>
    <cellStyle name="optionalPercentageS" xfId="163"/>
    <cellStyle name="optionalPercentageS 2" xfId="9880"/>
    <cellStyle name="optionalPercentageS 3" xfId="9881"/>
    <cellStyle name="optionalPercentageS 4" xfId="9879"/>
    <cellStyle name="optionalSelection" xfId="164"/>
    <cellStyle name="optionalSelection 2" xfId="9883"/>
    <cellStyle name="optionalSelection 3" xfId="9884"/>
    <cellStyle name="optionalSelection 4" xfId="9882"/>
    <cellStyle name="optionalText" xfId="165"/>
    <cellStyle name="optionalText 2" xfId="9886"/>
    <cellStyle name="optionalText 3" xfId="9887"/>
    <cellStyle name="optionalText 4" xfId="9885"/>
    <cellStyle name="OptionHeading" xfId="8838"/>
    <cellStyle name="OptionHeading 2" xfId="8839"/>
    <cellStyle name="Összesen" xfId="8840"/>
    <cellStyle name="Összesen 2" xfId="8841"/>
    <cellStyle name="Output 10" xfId="8842"/>
    <cellStyle name="Output 11" xfId="8843"/>
    <cellStyle name="Output 12" xfId="8844"/>
    <cellStyle name="Output 13" xfId="8845"/>
    <cellStyle name="Output 14" xfId="8846"/>
    <cellStyle name="Output 15" xfId="8847"/>
    <cellStyle name="Output 16" xfId="8848"/>
    <cellStyle name="Output 17" xfId="8849"/>
    <cellStyle name="Output 18" xfId="8850"/>
    <cellStyle name="Output 19" xfId="8851"/>
    <cellStyle name="Output 2" xfId="8852"/>
    <cellStyle name="Output 2 2" xfId="8853"/>
    <cellStyle name="Output 2 3" xfId="8854"/>
    <cellStyle name="Output 2 4" xfId="8855"/>
    <cellStyle name="Output 2 5" xfId="8856"/>
    <cellStyle name="Output 2 6" xfId="9888"/>
    <cellStyle name="Output 20" xfId="8857"/>
    <cellStyle name="Output 21" xfId="8858"/>
    <cellStyle name="Output 22" xfId="8859"/>
    <cellStyle name="Output 23" xfId="8860"/>
    <cellStyle name="Output 24" xfId="166"/>
    <cellStyle name="Output 3" xfId="8861"/>
    <cellStyle name="Output 3 2" xfId="9889"/>
    <cellStyle name="Output 4" xfId="8862"/>
    <cellStyle name="Output 5" xfId="8863"/>
    <cellStyle name="Output 6" xfId="8864"/>
    <cellStyle name="Output 7" xfId="8865"/>
    <cellStyle name="Output 8" xfId="8866"/>
    <cellStyle name="Output 9" xfId="8867"/>
    <cellStyle name="PB Table Heading" xfId="167"/>
    <cellStyle name="PB Table Highlight1" xfId="168"/>
    <cellStyle name="PB Table Highlight2" xfId="169"/>
    <cellStyle name="PB Table Highlight3" xfId="170"/>
    <cellStyle name="PB Table Standard Row" xfId="171"/>
    <cellStyle name="PB Table Subtotal Row" xfId="172"/>
    <cellStyle name="PB Table Total Row" xfId="173"/>
    <cellStyle name="Percent [0]" xfId="8868"/>
    <cellStyle name="Percent [0] 2" xfId="8869"/>
    <cellStyle name="Percent [0] 3" xfId="8870"/>
    <cellStyle name="Percent [0] 4" xfId="8871"/>
    <cellStyle name="Percent [0] 4 2" xfId="8872"/>
    <cellStyle name="Percent [0] 5" xfId="8873"/>
    <cellStyle name="Percent [0] 6" xfId="8874"/>
    <cellStyle name="Percent [0] 6 2" xfId="8875"/>
    <cellStyle name="Percent [0] 6 3" xfId="8876"/>
    <cellStyle name="Percent [0] 7" xfId="8877"/>
    <cellStyle name="Percent [00]" xfId="8878"/>
    <cellStyle name="Percent 10" xfId="8879"/>
    <cellStyle name="Percent 10 2" xfId="8880"/>
    <cellStyle name="Percent 11" xfId="8881"/>
    <cellStyle name="Percent 11 2" xfId="8882"/>
    <cellStyle name="Percent 12" xfId="8883"/>
    <cellStyle name="Percent 12 2" xfId="8884"/>
    <cellStyle name="Percent 13" xfId="8885"/>
    <cellStyle name="Percent 13 2" xfId="8886"/>
    <cellStyle name="Percent 14" xfId="8887"/>
    <cellStyle name="Percent 15" xfId="8888"/>
    <cellStyle name="Percent 16" xfId="8889"/>
    <cellStyle name="Percent 17" xfId="8890"/>
    <cellStyle name="Percent 18" xfId="8891"/>
    <cellStyle name="Percent 19" xfId="8892"/>
    <cellStyle name="Percent 2" xfId="174"/>
    <cellStyle name="Percent 2 2" xfId="8893"/>
    <cellStyle name="Percent 2 2 2" xfId="8894"/>
    <cellStyle name="Percent 2 2 3" xfId="8895"/>
    <cellStyle name="Percent 2 2 4" xfId="8896"/>
    <cellStyle name="Percent 2 2 5" xfId="9412"/>
    <cellStyle name="Percent 2 2 5 2" xfId="10034"/>
    <cellStyle name="Percent 2 2 6" xfId="9891"/>
    <cellStyle name="Percent 2 3" xfId="8897"/>
    <cellStyle name="Percent 2 3 2" xfId="10009"/>
    <cellStyle name="Percent 2 4" xfId="8898"/>
    <cellStyle name="Percent 2 5" xfId="9890"/>
    <cellStyle name="Percent 20" xfId="8899"/>
    <cellStyle name="Percent 21" xfId="8900"/>
    <cellStyle name="Percent 22" xfId="8901"/>
    <cellStyle name="Percent 23" xfId="8902"/>
    <cellStyle name="Percent 24" xfId="8903"/>
    <cellStyle name="Percent 25" xfId="8904"/>
    <cellStyle name="Percent 26" xfId="8905"/>
    <cellStyle name="Percent 27" xfId="8906"/>
    <cellStyle name="Percent 28" xfId="8907"/>
    <cellStyle name="Percent 29" xfId="8908"/>
    <cellStyle name="Percent 3" xfId="8909"/>
    <cellStyle name="Percent 3 2" xfId="8910"/>
    <cellStyle name="Percent 3 2 2" xfId="8911"/>
    <cellStyle name="Percent 3 2 3" xfId="8912"/>
    <cellStyle name="Percent 3 2 4" xfId="8913"/>
    <cellStyle name="Percent 3 3" xfId="9347"/>
    <cellStyle name="Percent 30" xfId="8914"/>
    <cellStyle name="Percent 31" xfId="8915"/>
    <cellStyle name="Percent 32" xfId="8916"/>
    <cellStyle name="Percent 33" xfId="8917"/>
    <cellStyle name="Percent 34" xfId="8918"/>
    <cellStyle name="Percent 35" xfId="8919"/>
    <cellStyle name="Percent 36" xfId="8920"/>
    <cellStyle name="Percent 37" xfId="8921"/>
    <cellStyle name="Percent 38" xfId="8922"/>
    <cellStyle name="Percent 39" xfId="8923"/>
    <cellStyle name="Percent 4" xfId="8924"/>
    <cellStyle name="Percent 4 2" xfId="8925"/>
    <cellStyle name="Percent 4 3" xfId="8926"/>
    <cellStyle name="Percent 4 4" xfId="8927"/>
    <cellStyle name="Percent 4 5" xfId="8928"/>
    <cellStyle name="Percent 40" xfId="8929"/>
    <cellStyle name="Percent 41" xfId="8930"/>
    <cellStyle name="Percent 42" xfId="8931"/>
    <cellStyle name="Percent 43" xfId="8932"/>
    <cellStyle name="Percent 44" xfId="8933"/>
    <cellStyle name="Percent 45" xfId="8934"/>
    <cellStyle name="Percent 46" xfId="227"/>
    <cellStyle name="Percent 47" xfId="9110"/>
    <cellStyle name="Percent 48" xfId="19"/>
    <cellStyle name="Percent 49" xfId="9113"/>
    <cellStyle name="Percent 5" xfId="8935"/>
    <cellStyle name="Percent 5 2" xfId="8936"/>
    <cellStyle name="Percent 5 3" xfId="8937"/>
    <cellStyle name="Percent 5 4" xfId="8938"/>
    <cellStyle name="Percent 5 5" xfId="8939"/>
    <cellStyle name="Percent 50" xfId="9114"/>
    <cellStyle name="Percent 50 2" xfId="9149"/>
    <cellStyle name="Percent 50 2 2" xfId="9153"/>
    <cellStyle name="Percent 51" xfId="9120"/>
    <cellStyle name="Percent 52" xfId="9143"/>
    <cellStyle name="Percent 53" xfId="9145"/>
    <cellStyle name="Percent 54" xfId="9385"/>
    <cellStyle name="Percent 55" xfId="9154"/>
    <cellStyle name="Percent 56" xfId="9392"/>
    <cellStyle name="Percent 57" xfId="9394"/>
    <cellStyle name="Percent 6" xfId="8940"/>
    <cellStyle name="Percent 6 2" xfId="8941"/>
    <cellStyle name="Percent 6 3" xfId="8942"/>
    <cellStyle name="Percent 6 4" xfId="8943"/>
    <cellStyle name="Percent 7" xfId="13"/>
    <cellStyle name="Percent 7 2" xfId="8945"/>
    <cellStyle name="Percent 7 3" xfId="8946"/>
    <cellStyle name="Percent 7 4" xfId="8947"/>
    <cellStyle name="Percent 7 5" xfId="8944"/>
    <cellStyle name="Percent 7 6" xfId="9146"/>
    <cellStyle name="Percent 8" xfId="8948"/>
    <cellStyle name="Percent 8 2" xfId="8949"/>
    <cellStyle name="Percent 8 3" xfId="8950"/>
    <cellStyle name="Percent 9" xfId="8951"/>
    <cellStyle name="Porcen - Estilo1" xfId="175"/>
    <cellStyle name="Porcentaje" xfId="9388" builtinId="5"/>
    <cellStyle name="Porcentaje 10" xfId="9414"/>
    <cellStyle name="Porcentaje 10 2" xfId="10037"/>
    <cellStyle name="Porcentaje 10 4" xfId="10053"/>
    <cellStyle name="Porcentaje 11" xfId="10027"/>
    <cellStyle name="Porcentaje 12" xfId="10045"/>
    <cellStyle name="Porcentaje 2" xfId="45"/>
    <cellStyle name="Porcentaje 2 2" xfId="51"/>
    <cellStyle name="Porcentaje 2 2 2" xfId="54"/>
    <cellStyle name="Porcentaje 2 2 2 2" xfId="3"/>
    <cellStyle name="Porcentaje 2 2 2 2 2" xfId="176"/>
    <cellStyle name="Porcentaje 2 2 2 2 2 2" xfId="291"/>
    <cellStyle name="Porcentaje 2 2 2 2 3" xfId="253"/>
    <cellStyle name="Porcentaje 2 2 2 2 4" xfId="59"/>
    <cellStyle name="Porcentaje 2 2 2 2 5" xfId="15"/>
    <cellStyle name="Porcentaje 2 2 2 2 6" xfId="9117"/>
    <cellStyle name="Porcentaje 2 2 2 2 7" xfId="9148"/>
    <cellStyle name="Porcentaje 2 2 2 2 7 2" xfId="9152"/>
    <cellStyle name="Porcentaje 2 2 2 2 8" xfId="10013"/>
    <cellStyle name="Porcentaje 2 2 2 3" xfId="290"/>
    <cellStyle name="Porcentaje 2 2 2 4" xfId="10012"/>
    <cellStyle name="Porcentaje 2 2 3" xfId="57"/>
    <cellStyle name="Porcentaje 2 2 3 2" xfId="62"/>
    <cellStyle name="Porcentaje 2 2 3 2 2" xfId="293"/>
    <cellStyle name="Porcentaje 2 2 3 2 3" xfId="10015"/>
    <cellStyle name="Porcentaje 2 2 3 3" xfId="292"/>
    <cellStyle name="Porcentaje 2 2 3 4" xfId="10014"/>
    <cellStyle name="Porcentaje 2 2 4" xfId="289"/>
    <cellStyle name="Porcentaje 2 2 5" xfId="10011"/>
    <cellStyle name="Porcentaje 2 3" xfId="288"/>
    <cellStyle name="Porcentaje 2 3 2" xfId="10010"/>
    <cellStyle name="Porcentaje 2 4" xfId="9348"/>
    <cellStyle name="Porcentaje 2 5" xfId="9405"/>
    <cellStyle name="Porcentaje 3" xfId="177"/>
    <cellStyle name="Porcentaje 3 2" xfId="294"/>
    <cellStyle name="Porcentaje 3 3" xfId="9892"/>
    <cellStyle name="Porcentaje 4" xfId="178"/>
    <cellStyle name="Porcentaje 5" xfId="179"/>
    <cellStyle name="Porcentaje 5 2" xfId="180"/>
    <cellStyle name="Porcentaje 5 2 2" xfId="296"/>
    <cellStyle name="Porcentaje 5 3" xfId="295"/>
    <cellStyle name="Porcentaje 6" xfId="181"/>
    <cellStyle name="Porcentaje 7" xfId="182"/>
    <cellStyle name="Porcentaje 7 2" xfId="297"/>
    <cellStyle name="Porcentaje 8" xfId="183"/>
    <cellStyle name="Porcentaje 8 2" xfId="298"/>
    <cellStyle name="Porcentaje 9" xfId="9397"/>
    <cellStyle name="Porcentual 2" xfId="47"/>
    <cellStyle name="Porcentual 2 2" xfId="9893"/>
    <cellStyle name="Porcentual 3" xfId="184"/>
    <cellStyle name="Porcentual 4" xfId="185"/>
    <cellStyle name="Porcentual 4 2" xfId="186"/>
    <cellStyle name="Porcentual 4 3" xfId="299"/>
    <cellStyle name="PrePop Currency (0)" xfId="8952"/>
    <cellStyle name="PrePop Currency (2)" xfId="8953"/>
    <cellStyle name="PrePop Units (0)" xfId="8954"/>
    <cellStyle name="PrePop Units (1)" xfId="8955"/>
    <cellStyle name="PrePop Units (2)" xfId="8956"/>
    <cellStyle name="Price" xfId="8957"/>
    <cellStyle name="Prozent 2" xfId="9894"/>
    <cellStyle name="Punto0" xfId="9349"/>
    <cellStyle name="Remark" xfId="9430"/>
    <cellStyle name="reviseExposure" xfId="9895"/>
    <cellStyle name="Rossz" xfId="8958"/>
    <cellStyle name="s" xfId="8959"/>
    <cellStyle name="Salida" xfId="9350" builtinId="21" customBuiltin="1"/>
    <cellStyle name="Salida 2" xfId="8960"/>
    <cellStyle name="Salida 3" xfId="8961"/>
    <cellStyle name="Salida 3 2" xfId="9896"/>
    <cellStyle name="Salida 4" xfId="9897"/>
    <cellStyle name="Salida 5" xfId="9898"/>
    <cellStyle name="Semleges" xfId="8962"/>
    <cellStyle name="Separador de milhares [0]_ADM" xfId="41"/>
    <cellStyle name="Separador de milhares_ADM" xfId="42"/>
    <cellStyle name="showCheck" xfId="187"/>
    <cellStyle name="showCheck 2" xfId="9899"/>
    <cellStyle name="showExposure" xfId="188"/>
    <cellStyle name="showExposure 2" xfId="189"/>
    <cellStyle name="showExposure 2 2" xfId="9901"/>
    <cellStyle name="showExposure 3" xfId="8963"/>
    <cellStyle name="showExposure 4" xfId="9900"/>
    <cellStyle name="showParameterE" xfId="190"/>
    <cellStyle name="showParameterE 2" xfId="9902"/>
    <cellStyle name="showParameterS" xfId="191"/>
    <cellStyle name="showParameterS 2" xfId="9903"/>
    <cellStyle name="showPD" xfId="192"/>
    <cellStyle name="showPD 2" xfId="9904"/>
    <cellStyle name="showPercentage" xfId="193"/>
    <cellStyle name="showPercentage 2" xfId="8964"/>
    <cellStyle name="showPercentage 3" xfId="9905"/>
    <cellStyle name="showSelection" xfId="194"/>
    <cellStyle name="showSelection 2" xfId="9906"/>
    <cellStyle name="SinComa" xfId="195"/>
    <cellStyle name="SinComa 2" xfId="8965"/>
    <cellStyle name="Sincoma 3" xfId="9351"/>
    <cellStyle name="Sincoma 4" xfId="9372"/>
    <cellStyle name="Sincoma 5" xfId="9346"/>
    <cellStyle name="Sincoma 6" xfId="9371"/>
    <cellStyle name="Sincoma 7" xfId="9343"/>
    <cellStyle name="Sincoma 8" xfId="9370"/>
    <cellStyle name="Smart Subtitle 2 2" xfId="196"/>
    <cellStyle name="Standard 2" xfId="9907"/>
    <cellStyle name="Standard 2 2" xfId="9908"/>
    <cellStyle name="Standard 3" xfId="250"/>
    <cellStyle name="Standard 3 2" xfId="9909"/>
    <cellStyle name="Standard 3 3" xfId="9910"/>
    <cellStyle name="Standard 4" xfId="9911"/>
    <cellStyle name="Standard 4 2" xfId="9912"/>
    <cellStyle name="Standard_20100106 GL04rev2 Documentation of changes" xfId="8966"/>
    <cellStyle name="Style 1" xfId="197"/>
    <cellStyle name="Style 1 2" xfId="8967"/>
    <cellStyle name="Style 1 3" xfId="8968"/>
    <cellStyle name="Style 1 4" xfId="9352"/>
    <cellStyle name="Style 1 5" xfId="9913"/>
    <cellStyle name="Style 2" xfId="9353"/>
    <cellStyle name="Style 3" xfId="9354"/>
    <cellStyle name="Style 4" xfId="9355"/>
    <cellStyle name="STYLE1" xfId="198"/>
    <cellStyle name="STYLE2" xfId="199"/>
    <cellStyle name="sup2Date" xfId="200"/>
    <cellStyle name="sup2Date 2" xfId="9914"/>
    <cellStyle name="sup2Int" xfId="201"/>
    <cellStyle name="sup2Int 2" xfId="9915"/>
    <cellStyle name="sup2ParameterE" xfId="202"/>
    <cellStyle name="sup2ParameterE 2" xfId="9916"/>
    <cellStyle name="sup2Percentage" xfId="203"/>
    <cellStyle name="sup2Percentage 2" xfId="9917"/>
    <cellStyle name="sup2PercentageL" xfId="204"/>
    <cellStyle name="sup2PercentageL 2" xfId="9918"/>
    <cellStyle name="sup2PercentageM" xfId="205"/>
    <cellStyle name="sup2PercentageM 2" xfId="9919"/>
    <cellStyle name="sup2Selection" xfId="206"/>
    <cellStyle name="sup2Selection 2" xfId="9920"/>
    <cellStyle name="sup2Text" xfId="207"/>
    <cellStyle name="sup2Text 2" xfId="9921"/>
    <cellStyle name="sup3ParameterE" xfId="208"/>
    <cellStyle name="sup3ParameterE 2" xfId="9922"/>
    <cellStyle name="sup3Percentage" xfId="209"/>
    <cellStyle name="sup3Percentage 2" xfId="9923"/>
    <cellStyle name="supDate" xfId="9924"/>
    <cellStyle name="supDate 2" xfId="9925"/>
    <cellStyle name="supDate 3" xfId="9926"/>
    <cellStyle name="supFloat" xfId="210"/>
    <cellStyle name="supFloat 2" xfId="9928"/>
    <cellStyle name="supFloat 3" xfId="9929"/>
    <cellStyle name="supFloat 4" xfId="9927"/>
    <cellStyle name="supInt" xfId="211"/>
    <cellStyle name="supInt 2" xfId="9931"/>
    <cellStyle name="supInt 3" xfId="9932"/>
    <cellStyle name="supInt 4" xfId="9930"/>
    <cellStyle name="supParameterE" xfId="212"/>
    <cellStyle name="supParameterE 2" xfId="9934"/>
    <cellStyle name="supParameterE 3" xfId="9935"/>
    <cellStyle name="supParameterE 4" xfId="9933"/>
    <cellStyle name="supParameterS" xfId="213"/>
    <cellStyle name="supParameterS 2" xfId="9937"/>
    <cellStyle name="supParameterS 3" xfId="9938"/>
    <cellStyle name="supParameterS 4" xfId="9936"/>
    <cellStyle name="supPD" xfId="214"/>
    <cellStyle name="supPD 2" xfId="9940"/>
    <cellStyle name="supPD 3" xfId="9941"/>
    <cellStyle name="supPD 4" xfId="9939"/>
    <cellStyle name="supPercentage" xfId="215"/>
    <cellStyle name="supPercentage 2" xfId="9943"/>
    <cellStyle name="supPercentage 3" xfId="9944"/>
    <cellStyle name="supPercentage 4" xfId="9942"/>
    <cellStyle name="supPercentageL" xfId="216"/>
    <cellStyle name="supPercentageL 2" xfId="9946"/>
    <cellStyle name="supPercentageL 3" xfId="9947"/>
    <cellStyle name="supPercentageL 4" xfId="9945"/>
    <cellStyle name="supPercentageM" xfId="217"/>
    <cellStyle name="supPercentageM 2" xfId="9949"/>
    <cellStyle name="supPercentageM 3" xfId="9950"/>
    <cellStyle name="supPercentageM 4" xfId="9948"/>
    <cellStyle name="supSelection" xfId="218"/>
    <cellStyle name="supSelection 2" xfId="9952"/>
    <cellStyle name="supSelection 3" xfId="9953"/>
    <cellStyle name="supSelection 4" xfId="9951"/>
    <cellStyle name="supText" xfId="219"/>
    <cellStyle name="supText 2" xfId="9955"/>
    <cellStyle name="supText 3" xfId="9956"/>
    <cellStyle name="supText 4" xfId="9954"/>
    <cellStyle name="Számítás" xfId="8969"/>
    <cellStyle name="Számítás 2" xfId="8970"/>
    <cellStyle name="tabel" xfId="8971"/>
    <cellStyle name="tabel 2" xfId="8972"/>
    <cellStyle name="TC" xfId="220"/>
    <cellStyle name="TC 2" xfId="9361"/>
    <cellStyle name="Text Indent A" xfId="8973"/>
    <cellStyle name="Text Indent B" xfId="8974"/>
    <cellStyle name="Text Indent C" xfId="8975"/>
    <cellStyle name="Text Indent C 2" xfId="8976"/>
    <cellStyle name="Text Indent C 3" xfId="8977"/>
    <cellStyle name="Text Indent C 4" xfId="8978"/>
    <cellStyle name="Text Indent C 4 2" xfId="8979"/>
    <cellStyle name="Text Indent C 5" xfId="8980"/>
    <cellStyle name="Text Indent C 6" xfId="8981"/>
    <cellStyle name="Text Indent C 6 2" xfId="8982"/>
    <cellStyle name="Text Indent C 6 3" xfId="8983"/>
    <cellStyle name="Text Indent C 7" xfId="8984"/>
    <cellStyle name="Texto de advertencia" xfId="9128"/>
    <cellStyle name="Texto de advertencia 2" xfId="8985"/>
    <cellStyle name="Texto de advertencia 3" xfId="8986"/>
    <cellStyle name="Texto de advertencia 3 2" xfId="9957"/>
    <cellStyle name="Texto de advertencia 4" xfId="9362"/>
    <cellStyle name="Texto explicativo" xfId="9363" builtinId="53" customBuiltin="1"/>
    <cellStyle name="Texto explicativo 2" xfId="8987"/>
    <cellStyle name="Texto explicativo 3" xfId="8988"/>
    <cellStyle name="Texto explicativo 3 2" xfId="9958"/>
    <cellStyle name="Texto explicativo 4" xfId="9959"/>
    <cellStyle name="Texto explicativo 5" xfId="9960"/>
    <cellStyle name="Titel" xfId="8989"/>
    <cellStyle name="Title 10" xfId="8990"/>
    <cellStyle name="Title 10 2" xfId="8991"/>
    <cellStyle name="Title 11" xfId="8992"/>
    <cellStyle name="Title 12" xfId="8993"/>
    <cellStyle name="Title 12 2" xfId="8994"/>
    <cellStyle name="Title 13" xfId="8995"/>
    <cellStyle name="Title 13 2" xfId="8996"/>
    <cellStyle name="Title 14" xfId="8997"/>
    <cellStyle name="Title 14 2" xfId="8998"/>
    <cellStyle name="Title 15" xfId="8999"/>
    <cellStyle name="Title 15 2" xfId="9000"/>
    <cellStyle name="Title 16" xfId="9001"/>
    <cellStyle name="Title 16 2" xfId="9002"/>
    <cellStyle name="Title 17" xfId="9003"/>
    <cellStyle name="Title 17 2" xfId="9004"/>
    <cellStyle name="Title 18" xfId="9005"/>
    <cellStyle name="Title 18 2" xfId="9006"/>
    <cellStyle name="Title 19" xfId="9007"/>
    <cellStyle name="Title 19 2" xfId="9008"/>
    <cellStyle name="Title 2" xfId="9009"/>
    <cellStyle name="Title 2 2" xfId="9010"/>
    <cellStyle name="Title 2 3" xfId="9011"/>
    <cellStyle name="Title 2 3 2" xfId="9012"/>
    <cellStyle name="Title 2 4" xfId="9013"/>
    <cellStyle name="Title 2 5" xfId="9961"/>
    <cellStyle name="Title 20" xfId="9014"/>
    <cellStyle name="Title 20 2" xfId="9015"/>
    <cellStyle name="Title 21" xfId="9016"/>
    <cellStyle name="Title 21 2" xfId="9017"/>
    <cellStyle name="Title 22" xfId="9018"/>
    <cellStyle name="Title 23" xfId="9019"/>
    <cellStyle name="Title 24" xfId="221"/>
    <cellStyle name="Title 25" xfId="9131"/>
    <cellStyle name="Title 3" xfId="9020"/>
    <cellStyle name="Title 3 2" xfId="9962"/>
    <cellStyle name="Title 4" xfId="9021"/>
    <cellStyle name="Title 4 2" xfId="10016"/>
    <cellStyle name="Title 5" xfId="9022"/>
    <cellStyle name="Title 6" xfId="9023"/>
    <cellStyle name="Title 7" xfId="9024"/>
    <cellStyle name="Title 8" xfId="9025"/>
    <cellStyle name="Title 9" xfId="9026"/>
    <cellStyle name="Titulo" xfId="222"/>
    <cellStyle name="Título" xfId="232"/>
    <cellStyle name="Título 1" xfId="9366"/>
    <cellStyle name="Título 1 2" xfId="9027"/>
    <cellStyle name="Título 1 3" xfId="9028"/>
    <cellStyle name="Título 1 3 2" xfId="9963"/>
    <cellStyle name="Título 10" xfId="9357"/>
    <cellStyle name="Titulo 2" xfId="9029"/>
    <cellStyle name="Título 2 2" xfId="9030"/>
    <cellStyle name="Título 2 3" xfId="9031"/>
    <cellStyle name="Título 2 3 2" xfId="9964"/>
    <cellStyle name="Titulo 3" xfId="9364"/>
    <cellStyle name="Título 3 2" xfId="9032"/>
    <cellStyle name="Título 3 3" xfId="9033"/>
    <cellStyle name="Título 3 3 2" xfId="9965"/>
    <cellStyle name="Título 3 4" xfId="9966"/>
    <cellStyle name="Título 3 5" xfId="9967"/>
    <cellStyle name="Titulo 4" xfId="9376"/>
    <cellStyle name="Título 4" xfId="9034"/>
    <cellStyle name="Titulo 5" xfId="9358"/>
    <cellStyle name="Título 5" xfId="9035"/>
    <cellStyle name="Título 5 2" xfId="9968"/>
    <cellStyle name="Titulo 6" xfId="9374"/>
    <cellStyle name="Título 6" xfId="9365"/>
    <cellStyle name="Titulo 7" xfId="9356"/>
    <cellStyle name="Título 7" xfId="9377"/>
    <cellStyle name="Titulo 8" xfId="9373"/>
    <cellStyle name="Título 8" xfId="9359"/>
    <cellStyle name="Título 9" xfId="9375"/>
    <cellStyle name="Total" xfId="9129" builtinId="25" customBuiltin="1"/>
    <cellStyle name="Total 10" xfId="9036"/>
    <cellStyle name="Total 10 2" xfId="9037"/>
    <cellStyle name="Total 10 3" xfId="9038"/>
    <cellStyle name="Total 11" xfId="9039"/>
    <cellStyle name="Total 12" xfId="9040"/>
    <cellStyle name="Total 12 2" xfId="9041"/>
    <cellStyle name="Total 12 3" xfId="9042"/>
    <cellStyle name="Total 13" xfId="9043"/>
    <cellStyle name="Total 13 2" xfId="9044"/>
    <cellStyle name="Total 13 3" xfId="9045"/>
    <cellStyle name="Total 14" xfId="9046"/>
    <cellStyle name="Total 14 2" xfId="9047"/>
    <cellStyle name="Total 14 3" xfId="9048"/>
    <cellStyle name="Total 15" xfId="9049"/>
    <cellStyle name="Total 15 2" xfId="9050"/>
    <cellStyle name="Total 15 3" xfId="9051"/>
    <cellStyle name="Total 16" xfId="9052"/>
    <cellStyle name="Total 16 2" xfId="9053"/>
    <cellStyle name="Total 16 3" xfId="9054"/>
    <cellStyle name="Total 17" xfId="9055"/>
    <cellStyle name="Total 17 2" xfId="9056"/>
    <cellStyle name="Total 17 3" xfId="9057"/>
    <cellStyle name="Total 18" xfId="9058"/>
    <cellStyle name="Total 18 2" xfId="9059"/>
    <cellStyle name="Total 18 3" xfId="9060"/>
    <cellStyle name="Total 19" xfId="9061"/>
    <cellStyle name="Total 19 2" xfId="9062"/>
    <cellStyle name="Total 19 3" xfId="9063"/>
    <cellStyle name="Total 2" xfId="9064"/>
    <cellStyle name="Total 2 2" xfId="9065"/>
    <cellStyle name="Total 2 2 2" xfId="9066"/>
    <cellStyle name="Total 2 2 3" xfId="9067"/>
    <cellStyle name="Total 2 3" xfId="9068"/>
    <cellStyle name="Total 2 3 2" xfId="9069"/>
    <cellStyle name="Total 2 3 3" xfId="9070"/>
    <cellStyle name="Total 2 4" xfId="9071"/>
    <cellStyle name="Total 2 5" xfId="9072"/>
    <cellStyle name="Total 2 5 2" xfId="9073"/>
    <cellStyle name="Total 2 6" xfId="9074"/>
    <cellStyle name="Total 2 7" xfId="9969"/>
    <cellStyle name="Total 20" xfId="9075"/>
    <cellStyle name="Total 20 2" xfId="9076"/>
    <cellStyle name="Total 20 3" xfId="9077"/>
    <cellStyle name="Total 21" xfId="9078"/>
    <cellStyle name="Total 21 2" xfId="9079"/>
    <cellStyle name="Total 21 3" xfId="9080"/>
    <cellStyle name="Total 22" xfId="9081"/>
    <cellStyle name="Total 23" xfId="9082"/>
    <cellStyle name="Total 23 2" xfId="9083"/>
    <cellStyle name="Total 23 3" xfId="9084"/>
    <cellStyle name="Total 3" xfId="9085"/>
    <cellStyle name="Total 3 2" xfId="9086"/>
    <cellStyle name="Total 3 3" xfId="9970"/>
    <cellStyle name="Total 4" xfId="9087"/>
    <cellStyle name="Total 4 2" xfId="9971"/>
    <cellStyle name="Total 5" xfId="9088"/>
    <cellStyle name="Total 6" xfId="9089"/>
    <cellStyle name="Total 7" xfId="9090"/>
    <cellStyle name="Total 8" xfId="9091"/>
    <cellStyle name="Total 9" xfId="9092"/>
    <cellStyle name="Total2" xfId="9431"/>
    <cellStyle name="Total2 - Estilo2" xfId="223"/>
    <cellStyle name="Überschrift 1 2" xfId="9972"/>
    <cellStyle name="Überschrift 2 2" xfId="9973"/>
    <cellStyle name="UDI" xfId="224"/>
    <cellStyle name="UDI 2" xfId="9367"/>
    <cellStyle name="Unit" xfId="9093"/>
    <cellStyle name="Vertical" xfId="9094"/>
    <cellStyle name="Warning Text 10" xfId="9095"/>
    <cellStyle name="Warning Text 11" xfId="225"/>
    <cellStyle name="Warning Text 2" xfId="9096"/>
    <cellStyle name="Warning Text 2 2" xfId="9975"/>
    <cellStyle name="Warning Text 2 3" xfId="9976"/>
    <cellStyle name="Warning Text 2 4" xfId="9974"/>
    <cellStyle name="Warning Text 3" xfId="9097"/>
    <cellStyle name="Warning Text 3 2" xfId="9977"/>
    <cellStyle name="Warning Text 4" xfId="9098"/>
    <cellStyle name="Warning Text 4 2" xfId="9978"/>
    <cellStyle name="Warning Text 5" xfId="9099"/>
    <cellStyle name="Warning Text 6" xfId="9100"/>
    <cellStyle name="Warning Text 7" xfId="9101"/>
    <cellStyle name="Warning Text 8" xfId="9102"/>
    <cellStyle name="Warning Text 9" xfId="9103"/>
    <cellStyle name="悪い 2" xfId="9432"/>
    <cellStyle name="悪い 3" xfId="9433"/>
    <cellStyle name="桁区切り [0.00]_PERSONAL" xfId="9104"/>
    <cellStyle name="桁区切り_PERSONAL" xfId="9105"/>
    <cellStyle name="標準 2" xfId="9434"/>
    <cellStyle name="標準_PERSONAL" xfId="9106"/>
    <cellStyle name="通貨 [0.00]_PERSONAL" xfId="9107"/>
    <cellStyle name="通貨_PERSONAL" xfId="9108"/>
  </cellStyles>
  <dxfs count="4">
    <dxf>
      <font>
        <color theme="2"/>
      </font>
      <fill>
        <patternFill>
          <bgColor theme="0" tint="-0.14996795556505021"/>
        </patternFill>
      </fill>
      <border diagonalUp="0" diagonalDown="0">
        <left/>
        <right/>
        <top style="thin">
          <color theme="0" tint="-0.34998626667073579"/>
        </top>
        <bottom style="thin">
          <color theme="0" tint="-0.34998626667073579"/>
        </bottom>
        <vertical/>
        <horizontal/>
      </border>
    </dxf>
    <dxf>
      <font>
        <color theme="2"/>
      </font>
      <fill>
        <patternFill>
          <bgColor theme="0"/>
        </patternFill>
      </fill>
      <border diagonalUp="0" diagonalDown="0">
        <left/>
        <right/>
        <top/>
        <bottom/>
        <vertical style="thin">
          <color theme="0" tint="-0.34998626667073579"/>
        </vertical>
        <horizontal/>
      </border>
    </dxf>
    <dxf>
      <font>
        <b/>
        <i val="0"/>
        <color theme="0"/>
      </font>
      <fill>
        <patternFill>
          <bgColor theme="1"/>
        </patternFill>
      </fill>
      <border diagonalUp="0" diagonalDown="0">
        <left/>
        <right/>
        <top/>
        <bottom/>
        <vertical/>
        <horizontal/>
      </border>
    </dxf>
    <dxf>
      <font>
        <color theme="0"/>
      </font>
      <fill>
        <patternFill>
          <bgColor theme="1"/>
        </patternFill>
      </fill>
      <border diagonalUp="0" diagonalDown="0">
        <left/>
        <right/>
        <top/>
        <bottom/>
        <vertical/>
        <horizontal/>
      </border>
    </dxf>
  </dxfs>
  <tableStyles count="1" defaultTableStyle="TableStyleMedium9" defaultPivotStyle="PivotStyleLight16">
    <tableStyle name="Predeterminado" pivot="0" count="4">
      <tableStyleElement type="headerRow" dxfId="3"/>
      <tableStyleElement type="totalRow" dxfId="2"/>
      <tableStyleElement type="firstRowStripe" dxfId="1"/>
      <tableStyleElement type="secondRowStripe" dxfId="0"/>
    </tableStyle>
  </tableStyles>
  <colors>
    <mruColors>
      <color rgb="FFF4F4F4"/>
      <color rgb="FF5AC4C4"/>
      <color rgb="FF02A5A5"/>
      <color rgb="FF666666"/>
      <color rgb="FFE9E9E9"/>
      <color rgb="FFFFFF66"/>
      <color rgb="FFEAEAEA"/>
      <color rgb="FFFFCC00"/>
      <color rgb="FF004481"/>
      <color rgb="FF0846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externalLink" Target="externalLinks/externalLink5.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externalLink" Target="externalLinks/externalLink1.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externalLink" Target="externalLinks/externalLink4.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11.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12.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13.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14.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15.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16.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17.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18.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19.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2.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20.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21.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22.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23.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24.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25.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26.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27.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28.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29.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3.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30.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31.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32.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33.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34.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35.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36.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37.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38.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39.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4.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40.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41.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42.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43.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44.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45.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46.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47.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48.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4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5" Type="http://schemas.openxmlformats.org/officeDocument/2006/relationships/hyperlink" Target="#'&#205;ndice de tablas'!A1"/><Relationship Id="rId4"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50.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51.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52.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53.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54.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55.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56.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57.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58.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59.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6.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60.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61.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62.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63.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7.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8.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9.xml.rels><?xml version="1.0" encoding="UTF-8" standalone="yes"?>
<Relationships xmlns="http://schemas.openxmlformats.org/package/2006/relationships"><Relationship Id="rId1" Type="http://schemas.openxmlformats.org/officeDocument/2006/relationships/hyperlink" Target="#'&#205;ndice de tablas'!A1"/></Relationships>
</file>

<file path=xl/drawings/drawing1.xml><?xml version="1.0" encoding="utf-8"?>
<xdr:wsDr xmlns:xdr="http://schemas.openxmlformats.org/drawingml/2006/spreadsheetDrawing" xmlns:a="http://schemas.openxmlformats.org/drawingml/2006/main">
  <xdr:oneCellAnchor>
    <xdr:from>
      <xdr:col>1</xdr:col>
      <xdr:colOff>76200</xdr:colOff>
      <xdr:row>0</xdr:row>
      <xdr:rowOff>76200</xdr:rowOff>
    </xdr:from>
    <xdr:ext cx="2143125" cy="590550"/>
    <xdr:pic>
      <xdr:nvPicPr>
        <xdr:cNvPr id="2" name="image1.png" title="Imagen">
          <a:extLst>
            <a:ext uri="{FF2B5EF4-FFF2-40B4-BE49-F238E27FC236}">
              <a16:creationId xmlns=""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571500" y="76200"/>
          <a:ext cx="2143125" cy="590550"/>
        </a:xfrm>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32340</xdr:rowOff>
    </xdr:to>
    <xdr:sp macro="" textlink="">
      <xdr:nvSpPr>
        <xdr:cNvPr id="4"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42923</xdr:rowOff>
    </xdr:to>
    <xdr:sp macro="" textlink="">
      <xdr:nvSpPr>
        <xdr:cNvPr id="4"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24226</xdr:rowOff>
    </xdr:to>
    <xdr:sp macro="" textlink="">
      <xdr:nvSpPr>
        <xdr:cNvPr id="2" name="Freeform 152">
          <a:hlinkClick xmlns:r="http://schemas.openxmlformats.org/officeDocument/2006/relationships" r:id="rId1"/>
        </xdr:cNvPr>
        <xdr:cNvSpPr>
          <a:spLocks noEditPoints="1"/>
        </xdr:cNvSpPr>
      </xdr:nvSpPr>
      <xdr:spPr bwMode="auto">
        <a:xfrm>
          <a:off x="0" y="0"/>
          <a:ext cx="432000" cy="36762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1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32340</xdr:rowOff>
    </xdr:to>
    <xdr:sp macro="" textlink="">
      <xdr:nvSpPr>
        <xdr:cNvPr id="4"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1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42923</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1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32340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1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32340</xdr:rowOff>
    </xdr:to>
    <xdr:sp macro="" textlink="">
      <xdr:nvSpPr>
        <xdr:cNvPr id="4"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1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1</xdr:row>
      <xdr:rowOff>203790</xdr:rowOff>
    </xdr:to>
    <xdr:sp macro="" textlink="">
      <xdr:nvSpPr>
        <xdr:cNvPr id="4"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1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32340</xdr:rowOff>
    </xdr:to>
    <xdr:sp macro="" textlink="">
      <xdr:nvSpPr>
        <xdr:cNvPr id="4"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1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1</xdr:row>
      <xdr:rowOff>203790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32340</xdr:rowOff>
    </xdr:to>
    <xdr:sp macro="" textlink="">
      <xdr:nvSpPr>
        <xdr:cNvPr id="4" name="Freeform 152">
          <a:hlinkClick xmlns:r="http://schemas.openxmlformats.org/officeDocument/2006/relationships" r:id="rId1"/>
        </xdr:cNvPr>
        <xdr:cNvSpPr>
          <a:spLocks noEditPoints="1"/>
        </xdr:cNvSpPr>
      </xdr:nvSpPr>
      <xdr:spPr bwMode="auto">
        <a:xfrm>
          <a:off x="0" y="0"/>
          <a:ext cx="432000" cy="35619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2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13290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5619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2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1</xdr:row>
      <xdr:rowOff>203790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5619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2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1</xdr:row>
      <xdr:rowOff>194265</xdr:rowOff>
    </xdr:to>
    <xdr:sp macro="" textlink="">
      <xdr:nvSpPr>
        <xdr:cNvPr id="4" name="Freeform 152">
          <a:hlinkClick xmlns:r="http://schemas.openxmlformats.org/officeDocument/2006/relationships" r:id="rId1"/>
        </xdr:cNvPr>
        <xdr:cNvSpPr>
          <a:spLocks noEditPoints="1"/>
        </xdr:cNvSpPr>
      </xdr:nvSpPr>
      <xdr:spPr bwMode="auto">
        <a:xfrm>
          <a:off x="0" y="0"/>
          <a:ext cx="432000" cy="35619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2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41865</xdr:rowOff>
    </xdr:to>
    <xdr:sp macro="" textlink="">
      <xdr:nvSpPr>
        <xdr:cNvPr id="4"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2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32340</xdr:rowOff>
    </xdr:to>
    <xdr:sp macro="" textlink="">
      <xdr:nvSpPr>
        <xdr:cNvPr id="4"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2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32340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2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42923</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2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32340</xdr:rowOff>
    </xdr:to>
    <xdr:sp macro="" textlink="">
      <xdr:nvSpPr>
        <xdr:cNvPr id="4"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2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1</xdr:row>
      <xdr:rowOff>203790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2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32340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16603</xdr:rowOff>
    </xdr:to>
    <xdr:sp macro="" textlink="">
      <xdr:nvSpPr>
        <xdr:cNvPr id="4" name="Freeform 152">
          <a:hlinkClick xmlns:r="http://schemas.openxmlformats.org/officeDocument/2006/relationships" r:id="rId1"/>
        </xdr:cNvPr>
        <xdr:cNvSpPr>
          <a:spLocks noEditPoints="1"/>
        </xdr:cNvSpPr>
      </xdr:nvSpPr>
      <xdr:spPr bwMode="auto">
        <a:xfrm>
          <a:off x="0" y="0"/>
          <a:ext cx="432000" cy="35619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3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32340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3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41865</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3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32340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3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1</xdr:row>
      <xdr:rowOff>203790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3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1</xdr:row>
      <xdr:rowOff>193731</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3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44600</xdr:rowOff>
    </xdr:to>
    <xdr:sp macro="" textlink="">
      <xdr:nvSpPr>
        <xdr:cNvPr id="4"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3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1</xdr:row>
      <xdr:rowOff>203790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3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1</xdr:row>
      <xdr:rowOff>203350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3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41865</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3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32340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32340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4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32340</xdr:rowOff>
    </xdr:to>
    <xdr:sp macro="" textlink="">
      <xdr:nvSpPr>
        <xdr:cNvPr id="2" name="Freeform 152">
          <a:hlinkClick xmlns:r="http://schemas.openxmlformats.org/officeDocument/2006/relationships" r:id="rId1"/>
        </xdr:cNvPr>
        <xdr:cNvSpPr>
          <a:spLocks noEditPoints="1"/>
        </xdr:cNvSpPr>
      </xdr:nvSpPr>
      <xdr:spPr bwMode="auto">
        <a:xfrm>
          <a:off x="0" y="0"/>
          <a:ext cx="432000" cy="35619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4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32340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4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32340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4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1</xdr:row>
      <xdr:rowOff>203790</xdr:rowOff>
    </xdr:to>
    <xdr:sp macro="" textlink="">
      <xdr:nvSpPr>
        <xdr:cNvPr id="4"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4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32340</xdr:rowOff>
    </xdr:to>
    <xdr:sp macro="" textlink="">
      <xdr:nvSpPr>
        <xdr:cNvPr id="4"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4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1</xdr:row>
      <xdr:rowOff>206525</xdr:rowOff>
    </xdr:to>
    <xdr:sp macro="" textlink="">
      <xdr:nvSpPr>
        <xdr:cNvPr id="4"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4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1</xdr:row>
      <xdr:rowOff>203350</xdr:rowOff>
    </xdr:to>
    <xdr:sp macro="" textlink="">
      <xdr:nvSpPr>
        <xdr:cNvPr id="4"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4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1</xdr:row>
      <xdr:rowOff>215360</xdr:rowOff>
    </xdr:to>
    <xdr:sp macro="" textlink="">
      <xdr:nvSpPr>
        <xdr:cNvPr id="4"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4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1</xdr:row>
      <xdr:rowOff>206275</xdr:rowOff>
    </xdr:to>
    <xdr:sp macro="" textlink="">
      <xdr:nvSpPr>
        <xdr:cNvPr id="4"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49.xml><?xml version="1.0" encoding="utf-8"?>
<xdr:wsDr xmlns:xdr="http://schemas.openxmlformats.org/drawingml/2006/spreadsheetDrawing" xmlns:a="http://schemas.openxmlformats.org/drawingml/2006/main">
  <xdr:twoCellAnchor editAs="oneCell">
    <xdr:from>
      <xdr:col>0</xdr:col>
      <xdr:colOff>466725</xdr:colOff>
      <xdr:row>5</xdr:row>
      <xdr:rowOff>19050</xdr:rowOff>
    </xdr:from>
    <xdr:to>
      <xdr:col>11</xdr:col>
      <xdr:colOff>322484</xdr:colOff>
      <xdr:row>27</xdr:row>
      <xdr:rowOff>132864</xdr:rowOff>
    </xdr:to>
    <xdr:pic>
      <xdr:nvPicPr>
        <xdr:cNvPr id="2" name="Imagen 1"/>
        <xdr:cNvPicPr>
          <a:picLocks noChangeAspect="1"/>
        </xdr:cNvPicPr>
      </xdr:nvPicPr>
      <xdr:blipFill>
        <a:blip xmlns:r="http://schemas.openxmlformats.org/officeDocument/2006/relationships" r:embed="rId1"/>
        <a:stretch>
          <a:fillRect/>
        </a:stretch>
      </xdr:blipFill>
      <xdr:spPr>
        <a:xfrm>
          <a:off x="466725" y="876300"/>
          <a:ext cx="10923809" cy="3885714"/>
        </a:xfrm>
        <a:prstGeom prst="rect">
          <a:avLst/>
        </a:prstGeom>
      </xdr:spPr>
    </xdr:pic>
    <xdr:clientData/>
  </xdr:twoCellAnchor>
  <xdr:twoCellAnchor editAs="oneCell">
    <xdr:from>
      <xdr:col>1</xdr:col>
      <xdr:colOff>38100</xdr:colOff>
      <xdr:row>31</xdr:row>
      <xdr:rowOff>38100</xdr:rowOff>
    </xdr:from>
    <xdr:to>
      <xdr:col>11</xdr:col>
      <xdr:colOff>370112</xdr:colOff>
      <xdr:row>51</xdr:row>
      <xdr:rowOff>142433</xdr:rowOff>
    </xdr:to>
    <xdr:pic>
      <xdr:nvPicPr>
        <xdr:cNvPr id="3" name="Imagen 2"/>
        <xdr:cNvPicPr>
          <a:picLocks noChangeAspect="1"/>
        </xdr:cNvPicPr>
      </xdr:nvPicPr>
      <xdr:blipFill>
        <a:blip xmlns:r="http://schemas.openxmlformats.org/officeDocument/2006/relationships" r:embed="rId2"/>
        <a:stretch>
          <a:fillRect/>
        </a:stretch>
      </xdr:blipFill>
      <xdr:spPr>
        <a:xfrm>
          <a:off x="533400" y="5353050"/>
          <a:ext cx="10904762" cy="3533333"/>
        </a:xfrm>
        <a:prstGeom prst="rect">
          <a:avLst/>
        </a:prstGeom>
      </xdr:spPr>
    </xdr:pic>
    <xdr:clientData/>
  </xdr:twoCellAnchor>
  <xdr:twoCellAnchor editAs="oneCell">
    <xdr:from>
      <xdr:col>1</xdr:col>
      <xdr:colOff>0</xdr:colOff>
      <xdr:row>55</xdr:row>
      <xdr:rowOff>0</xdr:rowOff>
    </xdr:from>
    <xdr:to>
      <xdr:col>11</xdr:col>
      <xdr:colOff>189155</xdr:colOff>
      <xdr:row>75</xdr:row>
      <xdr:rowOff>75762</xdr:rowOff>
    </xdr:to>
    <xdr:pic>
      <xdr:nvPicPr>
        <xdr:cNvPr id="4" name="Imagen 3"/>
        <xdr:cNvPicPr>
          <a:picLocks noChangeAspect="1"/>
        </xdr:cNvPicPr>
      </xdr:nvPicPr>
      <xdr:blipFill>
        <a:blip xmlns:r="http://schemas.openxmlformats.org/officeDocument/2006/relationships" r:embed="rId3"/>
        <a:stretch>
          <a:fillRect/>
        </a:stretch>
      </xdr:blipFill>
      <xdr:spPr>
        <a:xfrm>
          <a:off x="495300" y="9601200"/>
          <a:ext cx="10761905" cy="3504762"/>
        </a:xfrm>
        <a:prstGeom prst="rect">
          <a:avLst/>
        </a:prstGeom>
      </xdr:spPr>
    </xdr:pic>
    <xdr:clientData/>
  </xdr:twoCellAnchor>
  <xdr:twoCellAnchor editAs="oneCell">
    <xdr:from>
      <xdr:col>1</xdr:col>
      <xdr:colOff>0</xdr:colOff>
      <xdr:row>80</xdr:row>
      <xdr:rowOff>0</xdr:rowOff>
    </xdr:from>
    <xdr:to>
      <xdr:col>11</xdr:col>
      <xdr:colOff>122488</xdr:colOff>
      <xdr:row>100</xdr:row>
      <xdr:rowOff>113857</xdr:rowOff>
    </xdr:to>
    <xdr:pic>
      <xdr:nvPicPr>
        <xdr:cNvPr id="5" name="Imagen 4"/>
        <xdr:cNvPicPr>
          <a:picLocks noChangeAspect="1"/>
        </xdr:cNvPicPr>
      </xdr:nvPicPr>
      <xdr:blipFill>
        <a:blip xmlns:r="http://schemas.openxmlformats.org/officeDocument/2006/relationships" r:embed="rId4"/>
        <a:stretch>
          <a:fillRect/>
        </a:stretch>
      </xdr:blipFill>
      <xdr:spPr>
        <a:xfrm>
          <a:off x="495300" y="13716000"/>
          <a:ext cx="10695238" cy="3542857"/>
        </a:xfrm>
        <a:prstGeom prst="rect">
          <a:avLst/>
        </a:prstGeom>
      </xdr:spPr>
    </xdr:pic>
    <xdr:clientData/>
  </xdr:twoCellAnchor>
  <xdr:twoCellAnchor editAs="absolute">
    <xdr:from>
      <xdr:col>0</xdr:col>
      <xdr:colOff>0</xdr:colOff>
      <xdr:row>0</xdr:row>
      <xdr:rowOff>0</xdr:rowOff>
    </xdr:from>
    <xdr:to>
      <xdr:col>0</xdr:col>
      <xdr:colOff>432000</xdr:colOff>
      <xdr:row>2</xdr:row>
      <xdr:rowOff>37310</xdr:rowOff>
    </xdr:to>
    <xdr:sp macro="" textlink="">
      <xdr:nvSpPr>
        <xdr:cNvPr id="7" name="Freeform 152">
          <a:hlinkClick xmlns:r="http://schemas.openxmlformats.org/officeDocument/2006/relationships" r:id="rId5"/>
        </xdr:cNvPr>
        <xdr:cNvSpPr>
          <a:spLocks noEditPoints="1"/>
        </xdr:cNvSpPr>
      </xdr:nvSpPr>
      <xdr:spPr bwMode="auto">
        <a:xfrm>
          <a:off x="0" y="0"/>
          <a:ext cx="432000" cy="38021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32340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5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32340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5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3325</xdr:rowOff>
    </xdr:to>
    <xdr:sp macro="" textlink="">
      <xdr:nvSpPr>
        <xdr:cNvPr id="4"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5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41865</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5619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twoCellAnchor editAs="absolute">
    <xdr:from>
      <xdr:col>0</xdr:col>
      <xdr:colOff>0</xdr:colOff>
      <xdr:row>0</xdr:row>
      <xdr:rowOff>0</xdr:rowOff>
    </xdr:from>
    <xdr:to>
      <xdr:col>0</xdr:col>
      <xdr:colOff>432000</xdr:colOff>
      <xdr:row>2</xdr:row>
      <xdr:rowOff>22375</xdr:rowOff>
    </xdr:to>
    <xdr:sp macro="" textlink="">
      <xdr:nvSpPr>
        <xdr:cNvPr id="5" name="Freeform 152">
          <a:hlinkClick xmlns:r="http://schemas.openxmlformats.org/officeDocument/2006/relationships" r:id="rId1"/>
        </xdr:cNvPr>
        <xdr:cNvSpPr>
          <a:spLocks noEditPoints="1"/>
        </xdr:cNvSpPr>
      </xdr:nvSpPr>
      <xdr:spPr bwMode="auto">
        <a:xfrm>
          <a:off x="0" y="0"/>
          <a:ext cx="432000" cy="346225"/>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5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1</xdr:row>
      <xdr:rowOff>203790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5619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5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32340</xdr:rowOff>
    </xdr:to>
    <xdr:sp macro="" textlink="">
      <xdr:nvSpPr>
        <xdr:cNvPr id="2" name="Freeform 152">
          <a:hlinkClick xmlns:r="http://schemas.openxmlformats.org/officeDocument/2006/relationships" r:id="rId1"/>
        </xdr:cNvPr>
        <xdr:cNvSpPr>
          <a:spLocks noEditPoints="1"/>
        </xdr:cNvSpPr>
      </xdr:nvSpPr>
      <xdr:spPr bwMode="auto">
        <a:xfrm>
          <a:off x="0" y="0"/>
          <a:ext cx="432000" cy="365715"/>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5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32340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5619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5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1</xdr:row>
      <xdr:rowOff>165690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5619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5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1</xdr:row>
      <xdr:rowOff>203790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5619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5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1</xdr:row>
      <xdr:rowOff>165690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5619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5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22815</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5619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1</xdr:row>
      <xdr:rowOff>193291</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6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22815</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5619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6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1</xdr:row>
      <xdr:rowOff>165690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5619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6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22815</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5619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6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3765</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5619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32340</xdr:rowOff>
    </xdr:to>
    <xdr:sp macro="" textlink="">
      <xdr:nvSpPr>
        <xdr:cNvPr id="4" name="Freeform 152">
          <a:hlinkClick xmlns:r="http://schemas.openxmlformats.org/officeDocument/2006/relationships" r:id="rId1"/>
        </xdr:cNvPr>
        <xdr:cNvSpPr>
          <a:spLocks noEditPoints="1"/>
        </xdr:cNvSpPr>
      </xdr:nvSpPr>
      <xdr:spPr bwMode="auto">
        <a:xfrm>
          <a:off x="0" y="0"/>
          <a:ext cx="432000" cy="37524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32340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32340</xdr:rowOff>
    </xdr:to>
    <xdr:sp macro="" textlink="">
      <xdr:nvSpPr>
        <xdr:cNvPr id="4"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TEMP\reporting%20web%202T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c784385\Datos%20de%20programa\MEMO%20Open%20Client\Temp\Modelos%20G%2000548%20Dic.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Worksheet%20in%205112%20Disponible%20Marzo%202006"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Worksheet%20in%205100.2%20Conciliaciones%20Bancarias%20as%20of%20December%2030,%202005"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dgras/AppData/Local/Microsoft/Windows/INetCache/Content.Outlook/PB17GAWJ/Anexo3%20-%20Emisiones%20c&#225;lculo%20minoritario%20dic2019%20(0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IB"/>
      <sheetName val="IPC"/>
      <sheetName val="Fed Funds vs ECB"/>
      <sheetName val="Bonos-10"/>
      <sheetName val="EUR JPY"/>
      <sheetName val="Datos básicos"/>
      <sheetName val="Dades"/>
      <sheetName val="Conciliación patrimonio"/>
      <sheetName val="Conciliación rtdos"/>
      <sheetName val="Rtdos trim acumulados"/>
      <sheetName val="Rtdos trim simples"/>
      <sheetName val="Rtdos trim s ATM"/>
      <sheetName val="Rendimiento medio"/>
      <sheetName val="Coste medio"/>
      <sheetName val="Hoja1"/>
      <sheetName val="Comisiones"/>
      <sheetName val="Gastos"/>
      <sheetName val="Dotaciones"/>
      <sheetName val="Otros rtdos"/>
      <sheetName val="Balance"/>
      <sheetName val="Inversió"/>
      <sheetName val="G3"/>
      <sheetName val="G4"/>
      <sheetName val="Gestión riesgo"/>
      <sheetName val="G5"/>
      <sheetName val="Recursos"/>
      <sheetName val="G6"/>
      <sheetName val="G7"/>
      <sheetName val="Patrimonio neto"/>
      <sheetName val="Cambios patrimonio"/>
      <sheetName val="BIS"/>
      <sheetName val="Rating"/>
      <sheetName val="Flujos de efectivo NO"/>
      <sheetName val="Negocios"/>
      <sheetName val="B Comercial"/>
      <sheetName val="B Empresas"/>
      <sheetName val="B Seguros"/>
      <sheetName val="Gestión Activos"/>
      <sheetName val="Landscape"/>
      <sheetName val="Accions"/>
      <sheetName val="G8"/>
      <sheetName val="BP Bergamo test"/>
      <sheetName val="BNL test"/>
      <sheetName val="Banca di Roma test"/>
      <sheetName val="Bipop-Carire test"/>
      <sheetName val="Banca Intesa test"/>
      <sheetName val="BP di Lodi test"/>
      <sheetName val="BP Milano test"/>
      <sheetName val="MontePaschiSiena test"/>
      <sheetName val="Sanpaolo IMI test"/>
      <sheetName val="Unicredito test"/>
      <sheetName val="BP Verona test"/>
      <sheetName val="APORTACION_NETA___M_feb"/>
      <sheetName val="Z1Enero_2006_m"/>
      <sheetName val="Z2Febrero_2006_m"/>
      <sheetName val="Z3Marzo_2006_m"/>
      <sheetName val="Z4Abril_2006_m"/>
      <sheetName val="Z5Mayo_2006_m"/>
      <sheetName val="Z6Junio_2006_m"/>
      <sheetName val="Z7Julio_2006_m"/>
      <sheetName val="Z8Agosto_2006_m"/>
      <sheetName val="Z9Septiembre_2006_m"/>
      <sheetName val="ZDDiciembre_2006_m"/>
      <sheetName val="ZNNoviembre_2006_m"/>
      <sheetName val="ZOOctubre_2006_m"/>
    </sheetNames>
    <sheetDataSet>
      <sheetData sheetId="0" refreshError="1">
        <row r="4">
          <cell r="A4" t="e">
            <v>#NAME?</v>
          </cell>
          <cell r="C4" t="e">
            <v>#NAME?</v>
          </cell>
          <cell r="E4" t="e">
            <v>#NAME?</v>
          </cell>
          <cell r="G4" t="e">
            <v>#NAME?</v>
          </cell>
          <cell r="I4" t="e">
            <v>#NAME?</v>
          </cell>
          <cell r="K4" t="e">
            <v>#NAME?</v>
          </cell>
          <cell r="M4" t="e">
            <v>#NAME?</v>
          </cell>
          <cell r="O4" t="e">
            <v>#NAME?</v>
          </cell>
          <cell r="Q4" t="e">
            <v>#NAME?</v>
          </cell>
          <cell r="S4" t="e">
            <v>#NAME?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G-1.2 Mv.Act.No Corr.Vta"/>
      <sheetName val="G-1.3 % Arrdto. financiero"/>
      <sheetName val="G-2.1 Cartera- Plusv-Minusv"/>
      <sheetName val="G-2.2 Cartera-Oblig.Residencia"/>
      <sheetName val="G-2.3 Acciones propias "/>
      <sheetName val="G-3.1 Creditos por sector"/>
      <sheetName val="G-3.2 Leasing sobre Clientes"/>
      <sheetName val="G-3.3 Act. Afectos a Oblig"/>
      <sheetName val="G-5.1 Mv. Deterioro Cart"/>
      <sheetName val="G 5.4 diciembre 2007"/>
      <sheetName val="G-6.2 EC pas. tipos y resi  "/>
      <sheetName val="G-6.3 Débitos sobre Client "/>
      <sheetName val="G-7.1. Riesgos contingentes  "/>
      <sheetName val="G-8.1 Otros activos y pasivos"/>
      <sheetName val="G-9.1 Bonos y Oblig. T.Fijo"/>
      <sheetName val="G-9.2 Bonos y Oblig. T.Vble"/>
      <sheetName val="G-9.3 Fción. Subord"/>
      <sheetName val="G-9.4 Accs. preferentes"/>
      <sheetName val="G-11.1Desglose Periódicas"/>
      <sheetName val="G-12.1 Rtdos. Diversos"/>
      <sheetName val="G-13.1 Operaciones Vinculadas"/>
      <sheetName val="G-14.1 Fondos Propios"/>
      <sheetName val="G-15.1 CTE. Por Otros Servicios"/>
      <sheetName val="G-16.1 PLAZOS "/>
      <sheetName val="G-17.1 Obligaciones pagos Futur"/>
      <sheetName val="G-18.1 Ot Act y Pas Conting."/>
      <sheetName val="G-19.1 Actividad de segur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sheetName val="CONC MARZO"/>
      <sheetName val="PART. ANT. MARZO"/>
      <sheetName val="MARZO (2)"/>
      <sheetName val="MARZO"/>
      <sheetName val="Tickmarks"/>
    </sheetNames>
    <sheetDataSet>
      <sheetData sheetId="0" refreshError="1"/>
      <sheetData sheetId="1"/>
      <sheetData sheetId="2" refreshError="1"/>
      <sheetData sheetId="3" refreshError="1"/>
      <sheetData sheetId="4"/>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sheetName val="Resumen de Conciliaciones"/>
      <sheetName val="Concilación 1"/>
      <sheetName val="Conciliación 2"/>
      <sheetName val="Conciliación3"/>
      <sheetName val="Conciliación4"/>
      <sheetName val="Conciliación 5"/>
      <sheetName val="XREF"/>
      <sheetName val="Tickmarks"/>
    </sheetNames>
    <sheetDataSet>
      <sheetData sheetId="0"/>
      <sheetData sheetId="1"/>
      <sheetData sheetId="2"/>
      <sheetData sheetId="3"/>
      <sheetData sheetId="4"/>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sición de capital"/>
      <sheetName val="Input"/>
      <sheetName val="AT1"/>
      <sheetName val="Cascada phased Dic2019 CRR2"/>
      <sheetName val="OUTPUT SUBORDINADAS"/>
      <sheetName val="Detalle emisiones Matriz AT1"/>
      <sheetName val="Detalle emisiones Matriz T2"/>
      <sheetName val="Detalle emisiones México"/>
      <sheetName val="Detalle emisiones USA"/>
      <sheetName val="Detalle emisiones Amér.del Sur"/>
      <sheetName val="Detalle emisión Turquia"/>
      <sheetName val="Ratio apalancamiento"/>
    </sheetNames>
    <sheetDataSet>
      <sheetData sheetId="0"/>
      <sheetData sheetId="1">
        <row r="20">
          <cell r="C20">
            <v>5280309.7739000004</v>
          </cell>
        </row>
      </sheetData>
      <sheetData sheetId="2">
        <row r="3">
          <cell r="C3" t="str">
            <v>XS0308305803</v>
          </cell>
        </row>
      </sheetData>
      <sheetData sheetId="3"/>
      <sheetData sheetId="4">
        <row r="1">
          <cell r="AQ1">
            <v>0</v>
          </cell>
        </row>
        <row r="2">
          <cell r="AQ2" t="str">
            <v>Turquía</v>
          </cell>
          <cell r="AR2">
            <v>328996.70690956851</v>
          </cell>
        </row>
        <row r="3">
          <cell r="AQ3" t="str">
            <v>Peru</v>
          </cell>
          <cell r="AR3">
            <v>452725.29710852285</v>
          </cell>
        </row>
        <row r="4">
          <cell r="AQ4" t="str">
            <v>Colombia</v>
          </cell>
          <cell r="AR4">
            <v>464755.04982571397</v>
          </cell>
        </row>
        <row r="5">
          <cell r="AQ5" t="str">
            <v>México</v>
          </cell>
          <cell r="AR5">
            <v>1860405.6172501617</v>
          </cell>
        </row>
        <row r="6">
          <cell r="AQ6" t="str">
            <v>USA</v>
          </cell>
          <cell r="AR6">
            <v>723759.03050278802</v>
          </cell>
        </row>
        <row r="7">
          <cell r="AQ7" t="str">
            <v>Uruguay</v>
          </cell>
          <cell r="AR7">
            <v>13319.613698630137</v>
          </cell>
        </row>
        <row r="8">
          <cell r="AQ8" t="str">
            <v>Paraguay</v>
          </cell>
          <cell r="AR8">
            <v>17021.349517608131</v>
          </cell>
        </row>
      </sheetData>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Coronita">
      <a:dk1>
        <a:srgbClr val="004481"/>
      </a:dk1>
      <a:lt1>
        <a:srgbClr val="FFFFFF"/>
      </a:lt1>
      <a:dk2>
        <a:srgbClr val="1464A5"/>
      </a:dk2>
      <a:lt2>
        <a:srgbClr val="121212"/>
      </a:lt2>
      <a:accent1>
        <a:srgbClr val="1973B8"/>
      </a:accent1>
      <a:accent2>
        <a:srgbClr val="5BBEFF"/>
      </a:accent2>
      <a:accent3>
        <a:srgbClr val="2DCCCD"/>
      </a:accent3>
      <a:accent4>
        <a:srgbClr val="072146"/>
      </a:accent4>
      <a:accent5>
        <a:srgbClr val="D8BE75"/>
      </a:accent5>
      <a:accent6>
        <a:srgbClr val="F7893B"/>
      </a:accent6>
      <a:hlink>
        <a:srgbClr val="004481"/>
      </a:hlink>
      <a:folHlink>
        <a:srgbClr val="072146"/>
      </a:folHlink>
    </a:clrScheme>
    <a:fontScheme name="Coronita">
      <a:majorFont>
        <a:latin typeface="BBVABentonSans"/>
        <a:ea typeface=""/>
        <a:cs typeface=""/>
      </a:majorFont>
      <a:minorFont>
        <a:latin typeface="BBVABentonSansLigh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chemeClr val="accent1"/>
        </a:solidFill>
        <a:ln>
          <a:noFill/>
        </a:ln>
        <a:extLst/>
      </a:spPr>
      <a:bodyPr vert="horz" wrap="square" lIns="91440" tIns="45720" rIns="91440" bIns="45720" numCol="1" anchor="t" anchorCtr="0" compatLnSpc="1">
        <a:prstTxWarp prst="textNoShape">
          <a:avLst/>
        </a:prstTxWarp>
      </a:bodyPr>
      <a:lstStyle>
        <a:defPPr algn="ctr">
          <a:defRPr/>
        </a:defP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8" Type="http://schemas.openxmlformats.org/officeDocument/2006/relationships/drawing" Target="../drawings/drawing58.xml"/><Relationship Id="rId3" Type="http://schemas.openxmlformats.org/officeDocument/2006/relationships/hyperlink" Target="https://accionistaseinversores.bbva.com/wp-content/uploads/2019/04/Prospectus-AT129032019-1.pdf" TargetMode="External"/><Relationship Id="rId7" Type="http://schemas.openxmlformats.org/officeDocument/2006/relationships/printerSettings" Target="../printerSettings/printerSettings58.bin"/><Relationship Id="rId2" Type="http://schemas.openxmlformats.org/officeDocument/2006/relationships/hyperlink" Target="https://accionistaseinversores.bbva.com/wp-content/uploads/2019/09/2019-08-30-Lustro-%E2%80%93-ProSupp-as-printed-FILED.pdf" TargetMode="External"/><Relationship Id="rId1" Type="http://schemas.openxmlformats.org/officeDocument/2006/relationships/hyperlink" Target="https://accionistaseinversores.bbva.com/wp-content/uploads/2020/07/2020-07-15-BBVA-Folleto-AT1-VERSI%C3%93N-FINAL.pdf" TargetMode="External"/><Relationship Id="rId6" Type="http://schemas.openxmlformats.org/officeDocument/2006/relationships/hyperlink" Target="https://accionistaseinversores.bbva.com/wp-content/uploads/2018/09/Folleto-CNMV.pdf" TargetMode="External"/><Relationship Id="rId5" Type="http://schemas.openxmlformats.org/officeDocument/2006/relationships/hyperlink" Target="https://accionistaseinversores.bbva.com/wp-content/uploads/2017/11/Finalterms10112017.pdf" TargetMode="External"/><Relationship Id="rId4" Type="http://schemas.openxmlformats.org/officeDocument/2006/relationships/hyperlink" Target="https://accionistaseinversores.bbva.com/wp-content/uploads/2017/06/FinalTerms2017_tcm926-655525.pdf" TargetMode="External"/></Relationships>
</file>

<file path=xl/worksheets/_rels/sheet59.xml.rels><?xml version="1.0" encoding="UTF-8" standalone="yes"?>
<Relationships xmlns="http://schemas.openxmlformats.org/package/2006/relationships"><Relationship Id="rId8" Type="http://schemas.openxmlformats.org/officeDocument/2006/relationships/hyperlink" Target="https://accionistaseinversores.bbva.com/wp-content/uploads/2021/05/XS1615673701_Final-Terms-GMTN151SUB-conformed-copy.pdf" TargetMode="External"/><Relationship Id="rId13" Type="http://schemas.openxmlformats.org/officeDocument/2006/relationships/hyperlink" Target="https://accionistaseinversores.bbva.com/wp-content/uploads/2017/01/ES0213211115_tcm926-554994.pdf" TargetMode="External"/><Relationship Id="rId18" Type="http://schemas.openxmlformats.org/officeDocument/2006/relationships/drawing" Target="../drawings/drawing59.xml"/><Relationship Id="rId3" Type="http://schemas.openxmlformats.org/officeDocument/2006/relationships/hyperlink" Target="https://accionistaseinversores.bbva.com/wp-content/uploads/2019/02/Final-Terms-XS1954087695.pdf" TargetMode="External"/><Relationship Id="rId7" Type="http://schemas.openxmlformats.org/officeDocument/2006/relationships/hyperlink" Target="https://accionistaseinversores.bbva.com/wp-content/uploads/2021/05/XS1587857498_Final-Terms-GMTN148SUB-conformed-copy.pdf" TargetMode="External"/><Relationship Id="rId12" Type="http://schemas.openxmlformats.org/officeDocument/2006/relationships/hyperlink" Target="https://accionistaseinversores.bbva.com/wp-content/uploads/2021/05/XS0361684391_Final-Terms-62SUB-execution-copy.pdf" TargetMode="External"/><Relationship Id="rId17" Type="http://schemas.openxmlformats.org/officeDocument/2006/relationships/printerSettings" Target="../printerSettings/printerSettings59.bin"/><Relationship Id="rId2" Type="http://schemas.openxmlformats.org/officeDocument/2006/relationships/hyperlink" Target="https://accionistaseinversores.bbva.com/wp-content/uploads/2020/01/BBVA-Final-Terms-Series-164-Execution-version-1.pdf" TargetMode="External"/><Relationship Id="rId16" Type="http://schemas.openxmlformats.org/officeDocument/2006/relationships/hyperlink" Target="https://accionistaseinversores.bbva.com/wp-content/uploads/2017/01/ES0214974075_tcm926-554989.pdf" TargetMode="External"/><Relationship Id="rId1" Type="http://schemas.openxmlformats.org/officeDocument/2006/relationships/hyperlink" Target="https://accionistaseinversores.bbva.com/wp-content/uploads/2020/07/BBVA-GMTN-167-Final-Terms-Versi%C3%B3n-Final.pdf" TargetMode="External"/><Relationship Id="rId6" Type="http://schemas.openxmlformats.org/officeDocument/2006/relationships/hyperlink" Target="https://accionistaseinversores.bbva.com/wp-content/uploads/2021/05/XS1579039006_Final-terms-147sub-conformed-copy.pdf" TargetMode="External"/><Relationship Id="rId11" Type="http://schemas.openxmlformats.org/officeDocument/2006/relationships/hyperlink" Target="https://accionistaseinversores.bbva.com/wp-content/uploads/2017/01/ES0213211131_tcm926-554995.pdf" TargetMode="External"/><Relationship Id="rId5" Type="http://schemas.openxmlformats.org/officeDocument/2006/relationships/hyperlink" Target="https://accionistaseinversores.bbva.com/wp-content/uploads/2021/05/XS1569874503_Final-Terms-GMTN146SUB-conformed-copy.pdf" TargetMode="External"/><Relationship Id="rId15" Type="http://schemas.openxmlformats.org/officeDocument/2006/relationships/hyperlink" Target="https://accionistaseinversores.bbva.com/wp-content/uploads/2017/01/US055291AC24_tcm926-391187.pdf" TargetMode="External"/><Relationship Id="rId10" Type="http://schemas.openxmlformats.org/officeDocument/2006/relationships/hyperlink" Target="https://accionistaseinversores.bbva.com/wp-content/uploads/2021/05/XS1824263260_Final-Terms-conformed-copy-GMTN157SUB.pdf" TargetMode="External"/><Relationship Id="rId4" Type="http://schemas.openxmlformats.org/officeDocument/2006/relationships/hyperlink" Target="https://accionistaseinversores.bbva.com/wp-content/uploads/2017/07/Final_Terms_GMTN145SUB_tcm927-636632.pdf" TargetMode="External"/><Relationship Id="rId9" Type="http://schemas.openxmlformats.org/officeDocument/2006/relationships/hyperlink" Target="https://accionistaseinversores.bbva.com/wp-content/uploads/2021/05/XS1615674261_Final-Terms-GMTN150SUB-Conformed-copy.pdf" TargetMode="External"/><Relationship Id="rId14" Type="http://schemas.openxmlformats.org/officeDocument/2006/relationships/hyperlink" Target="https://accionistaseinversores.bbva.com/wp-content/uploads/2021/05/XS0291892262_Final-Terms-48SUB-execution-version-1.pdf"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3" Type="http://schemas.openxmlformats.org/officeDocument/2006/relationships/hyperlink" Target="https://investors.bbva.mx/wp-content/uploads/2017/08/notas-subordinadas-dolares-1000-millones-usd_tcm1344-505943.pdf" TargetMode="External"/><Relationship Id="rId7" Type="http://schemas.openxmlformats.org/officeDocument/2006/relationships/drawing" Target="../drawings/drawing60.xml"/><Relationship Id="rId2" Type="http://schemas.openxmlformats.org/officeDocument/2006/relationships/hyperlink" Target="https://investors.bbva.mx/wp-content/uploads/2017/07/Bancomer-Final-Offering-Memorandum-.pdf" TargetMode="External"/><Relationship Id="rId1" Type="http://schemas.openxmlformats.org/officeDocument/2006/relationships/hyperlink" Target="https://investors.bbva.mx/wp-content/uploads/2019/09/BBVA-Tier-2-Notes-due-2034-Final-Offering-Memorandum-September-2019....pdf" TargetMode="External"/><Relationship Id="rId6" Type="http://schemas.openxmlformats.org/officeDocument/2006/relationships/printerSettings" Target="../printerSettings/printerSettings60.bin"/><Relationship Id="rId5" Type="http://schemas.openxmlformats.org/officeDocument/2006/relationships/hyperlink" Target="https://investors.bbva.mx/wp-content/uploads/2017/08/notas_capital_subordinadas_preferentes_2029_monto_200_millones_de_usd_tcm1344-543849.pdf" TargetMode="External"/><Relationship Id="rId4" Type="http://schemas.openxmlformats.org/officeDocument/2006/relationships/hyperlink" Target="https://investors.bbva.mx/wp-content/uploads/2017/08/reapertura-notas-subordinadas-dolares-500-millones-usd_tcm1344-505947.pdf" TargetMode="External"/></Relationships>
</file>

<file path=xl/worksheets/_rels/sheet61.xml.rels><?xml version="1.0" encoding="UTF-8" standalone="yes"?>
<Relationships xmlns="http://schemas.openxmlformats.org/package/2006/relationships"><Relationship Id="rId3" Type="http://schemas.openxmlformats.org/officeDocument/2006/relationships/hyperlink" Target="https://www.bbva.com.uy/content/dam/public-web/uruguay/documents/sostenibilidad/BBVA-BID-Invest-Term-Sheet.pdf" TargetMode="External"/><Relationship Id="rId2" Type="http://schemas.openxmlformats.org/officeDocument/2006/relationships/hyperlink" Target="https://www.bbva.pe/personas/nuestro-banco/investor-relations/renta-fija.html" TargetMode="External"/><Relationship Id="rId1" Type="http://schemas.openxmlformats.org/officeDocument/2006/relationships/hyperlink" Target="https://www.bbva.com.co/personas/atencion-al-inversionista/emisiones.html" TargetMode="External"/><Relationship Id="rId5" Type="http://schemas.openxmlformats.org/officeDocument/2006/relationships/drawing" Target="../drawings/drawing61.xml"/><Relationship Id="rId4"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3" Type="http://schemas.openxmlformats.org/officeDocument/2006/relationships/hyperlink" Target="https://www.garantibbvainvestorrelations.com/en/debt-information/year-list/Subdebt/1554/7115/0" TargetMode="External"/><Relationship Id="rId2" Type="http://schemas.openxmlformats.org/officeDocument/2006/relationships/hyperlink" Target="https://www.garantibbvainvestorrelations.com/en/debt-information/year-list/Subdebt/1554/7115/0" TargetMode="External"/><Relationship Id="rId1" Type="http://schemas.openxmlformats.org/officeDocument/2006/relationships/hyperlink" Target="https://www.garantibbvainvestorrelations.com/en/debt-information/year-list/Subdebt/1554/7115/0" TargetMode="External"/><Relationship Id="rId5" Type="http://schemas.openxmlformats.org/officeDocument/2006/relationships/drawing" Target="../drawings/drawing62.xml"/><Relationship Id="rId4"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5:G81"/>
  <sheetViews>
    <sheetView showGridLines="0" tabSelected="1" zoomScaleNormal="100" zoomScaleSheetLayoutView="100" workbookViewId="0">
      <selection activeCell="B5" sqref="B5:C5"/>
    </sheetView>
  </sheetViews>
  <sheetFormatPr baseColWidth="10" defaultColWidth="11.6640625" defaultRowHeight="15.75"/>
  <cols>
    <col min="1" max="1" width="8.6640625" style="18" customWidth="1"/>
    <col min="2" max="2" width="15.1640625" style="47" customWidth="1"/>
    <col min="3" max="3" width="118.6640625" style="20" customWidth="1"/>
    <col min="4" max="4" width="11.6640625" style="18"/>
    <col min="5" max="5" width="41" style="18" customWidth="1"/>
    <col min="6" max="6" width="11.6640625" style="18"/>
    <col min="7" max="7" width="128.83203125" style="18" customWidth="1"/>
    <col min="8" max="16384" width="11.6640625" style="18"/>
  </cols>
  <sheetData>
    <row r="5" spans="1:7" ht="20.25">
      <c r="B5" s="1030" t="s">
        <v>550</v>
      </c>
      <c r="C5" s="1030"/>
      <c r="E5"/>
      <c r="F5" s="1031"/>
      <c r="G5" s="1031"/>
    </row>
    <row r="6" spans="1:7">
      <c r="B6" s="41"/>
    </row>
    <row r="7" spans="1:7" ht="25.5">
      <c r="A7" s="19"/>
      <c r="B7" s="554" t="s">
        <v>1197</v>
      </c>
      <c r="C7" s="371" t="s">
        <v>1375</v>
      </c>
      <c r="D7" s="372"/>
    </row>
    <row r="8" spans="1:7">
      <c r="A8" s="19"/>
      <c r="B8" s="554" t="s">
        <v>1198</v>
      </c>
      <c r="C8" s="371" t="s">
        <v>1376</v>
      </c>
      <c r="D8" s="372"/>
    </row>
    <row r="9" spans="1:7">
      <c r="B9" s="554" t="s">
        <v>1199</v>
      </c>
      <c r="C9" s="371" t="s">
        <v>1982</v>
      </c>
      <c r="D9" s="372"/>
    </row>
    <row r="10" spans="1:7">
      <c r="B10" s="554" t="s">
        <v>1200</v>
      </c>
      <c r="C10" s="371" t="s">
        <v>1346</v>
      </c>
      <c r="D10" s="372"/>
    </row>
    <row r="11" spans="1:7" ht="25.5">
      <c r="B11" s="554" t="s">
        <v>1201</v>
      </c>
      <c r="C11" s="371" t="s">
        <v>612</v>
      </c>
      <c r="D11" s="372"/>
    </row>
    <row r="12" spans="1:7">
      <c r="B12" s="554" t="s">
        <v>1202</v>
      </c>
      <c r="C12" s="371" t="s">
        <v>1251</v>
      </c>
      <c r="D12" s="372"/>
    </row>
    <row r="13" spans="1:7">
      <c r="B13" s="554" t="s">
        <v>1203</v>
      </c>
      <c r="C13" s="371" t="s">
        <v>1252</v>
      </c>
      <c r="D13" s="372"/>
    </row>
    <row r="14" spans="1:7">
      <c r="B14" s="554" t="s">
        <v>1204</v>
      </c>
      <c r="C14" s="371" t="s">
        <v>1253</v>
      </c>
      <c r="D14" s="372"/>
    </row>
    <row r="15" spans="1:7">
      <c r="B15" s="554" t="s">
        <v>1205</v>
      </c>
      <c r="C15" s="371" t="s">
        <v>1347</v>
      </c>
      <c r="D15" s="372"/>
    </row>
    <row r="16" spans="1:7">
      <c r="B16" s="554" t="s">
        <v>1206</v>
      </c>
      <c r="C16" s="371" t="s">
        <v>1254</v>
      </c>
      <c r="D16" s="372"/>
    </row>
    <row r="17" spans="2:4">
      <c r="B17" s="554" t="s">
        <v>1207</v>
      </c>
      <c r="C17" s="371" t="s">
        <v>1255</v>
      </c>
      <c r="D17" s="372"/>
    </row>
    <row r="18" spans="2:4">
      <c r="B18" s="554" t="s">
        <v>1208</v>
      </c>
      <c r="C18" s="371" t="s">
        <v>1068</v>
      </c>
      <c r="D18" s="372"/>
    </row>
    <row r="19" spans="2:4" ht="25.5">
      <c r="B19" s="554" t="s">
        <v>1209</v>
      </c>
      <c r="C19" s="371" t="s">
        <v>1256</v>
      </c>
      <c r="D19" s="372"/>
    </row>
    <row r="20" spans="2:4" ht="25.5">
      <c r="B20" s="554" t="s">
        <v>1210</v>
      </c>
      <c r="C20" s="371" t="s">
        <v>1483</v>
      </c>
    </row>
    <row r="21" spans="2:4">
      <c r="B21" s="554" t="s">
        <v>1211</v>
      </c>
      <c r="C21" s="371" t="s">
        <v>1257</v>
      </c>
      <c r="D21" s="372"/>
    </row>
    <row r="22" spans="2:4">
      <c r="B22" s="554" t="s">
        <v>1212</v>
      </c>
      <c r="C22" s="371" t="s">
        <v>1258</v>
      </c>
      <c r="D22" s="372"/>
    </row>
    <row r="23" spans="2:4">
      <c r="B23" s="554" t="s">
        <v>1213</v>
      </c>
      <c r="C23" s="371" t="s">
        <v>1259</v>
      </c>
      <c r="D23" s="372"/>
    </row>
    <row r="24" spans="2:4" ht="25.5">
      <c r="B24" s="554" t="s">
        <v>1214</v>
      </c>
      <c r="C24" s="371" t="s">
        <v>663</v>
      </c>
      <c r="D24" s="372"/>
    </row>
    <row r="25" spans="2:4" ht="25.5">
      <c r="B25" s="554" t="s">
        <v>1215</v>
      </c>
      <c r="C25" s="371" t="s">
        <v>664</v>
      </c>
      <c r="D25" s="372"/>
    </row>
    <row r="26" spans="2:4">
      <c r="B26" s="554" t="s">
        <v>1216</v>
      </c>
      <c r="C26" s="371" t="s">
        <v>1260</v>
      </c>
      <c r="D26" s="372"/>
    </row>
    <row r="27" spans="2:4" ht="25.5">
      <c r="B27" s="554" t="s">
        <v>1217</v>
      </c>
      <c r="C27" s="371" t="s">
        <v>1261</v>
      </c>
      <c r="D27" s="372"/>
    </row>
    <row r="28" spans="2:4">
      <c r="B28" s="554" t="s">
        <v>1218</v>
      </c>
      <c r="C28" s="371" t="s">
        <v>1262</v>
      </c>
      <c r="D28" s="372"/>
    </row>
    <row r="29" spans="2:4">
      <c r="B29" s="554" t="s">
        <v>1219</v>
      </c>
      <c r="C29" s="371" t="s">
        <v>1263</v>
      </c>
      <c r="D29" s="372"/>
    </row>
    <row r="30" spans="2:4">
      <c r="B30" s="554" t="s">
        <v>1220</v>
      </c>
      <c r="C30" s="371" t="s">
        <v>1365</v>
      </c>
      <c r="D30" s="372"/>
    </row>
    <row r="31" spans="2:4">
      <c r="B31" s="554" t="s">
        <v>1221</v>
      </c>
      <c r="C31" s="371" t="s">
        <v>167</v>
      </c>
      <c r="D31" s="372"/>
    </row>
    <row r="32" spans="2:4">
      <c r="B32" s="554" t="s">
        <v>1222</v>
      </c>
      <c r="C32" s="371" t="s">
        <v>1265</v>
      </c>
      <c r="D32" s="372"/>
    </row>
    <row r="33" spans="2:4">
      <c r="B33" s="554" t="s">
        <v>1223</v>
      </c>
      <c r="C33" s="371" t="s">
        <v>1264</v>
      </c>
      <c r="D33" s="372"/>
    </row>
    <row r="34" spans="2:4">
      <c r="B34" s="554" t="s">
        <v>1224</v>
      </c>
      <c r="C34" s="371" t="s">
        <v>21</v>
      </c>
      <c r="D34" s="372"/>
    </row>
    <row r="35" spans="2:4">
      <c r="B35" s="554" t="s">
        <v>1225</v>
      </c>
      <c r="C35" s="371" t="s">
        <v>1266</v>
      </c>
      <c r="D35" s="372"/>
    </row>
    <row r="36" spans="2:4">
      <c r="B36" s="554" t="s">
        <v>1226</v>
      </c>
      <c r="C36" s="371" t="s">
        <v>1267</v>
      </c>
      <c r="D36" s="372"/>
    </row>
    <row r="37" spans="2:4">
      <c r="B37" s="554" t="s">
        <v>1227</v>
      </c>
      <c r="C37" s="371" t="s">
        <v>22</v>
      </c>
      <c r="D37" s="372"/>
    </row>
    <row r="38" spans="2:4">
      <c r="B38" s="554" t="s">
        <v>1228</v>
      </c>
      <c r="C38" s="371" t="s">
        <v>1937</v>
      </c>
      <c r="D38" s="372"/>
    </row>
    <row r="39" spans="2:4">
      <c r="B39" s="554" t="s">
        <v>1229</v>
      </c>
      <c r="C39" s="371" t="s">
        <v>1268</v>
      </c>
      <c r="D39" s="372"/>
    </row>
    <row r="40" spans="2:4">
      <c r="B40" s="554" t="s">
        <v>1230</v>
      </c>
      <c r="C40" s="371" t="s">
        <v>1562</v>
      </c>
      <c r="D40" s="372"/>
    </row>
    <row r="41" spans="2:4">
      <c r="B41" s="554" t="s">
        <v>1231</v>
      </c>
      <c r="C41" s="371" t="s">
        <v>1563</v>
      </c>
      <c r="D41" s="372"/>
    </row>
    <row r="42" spans="2:4">
      <c r="B42" s="554" t="s">
        <v>1232</v>
      </c>
      <c r="C42" s="371" t="s">
        <v>1358</v>
      </c>
      <c r="D42" s="372"/>
    </row>
    <row r="43" spans="2:4">
      <c r="B43" s="554" t="s">
        <v>1233</v>
      </c>
      <c r="C43" s="371" t="s">
        <v>1359</v>
      </c>
      <c r="D43" s="372"/>
    </row>
    <row r="44" spans="2:4" ht="25.5">
      <c r="B44" s="554" t="s">
        <v>1234</v>
      </c>
      <c r="C44" s="371" t="s">
        <v>1360</v>
      </c>
      <c r="D44" s="372"/>
    </row>
    <row r="45" spans="2:4" ht="25.5">
      <c r="B45" s="554" t="s">
        <v>1235</v>
      </c>
      <c r="C45" s="371" t="s">
        <v>1361</v>
      </c>
      <c r="D45" s="372"/>
    </row>
    <row r="46" spans="2:4">
      <c r="B46" s="554" t="s">
        <v>1236</v>
      </c>
      <c r="C46" s="371" t="s">
        <v>1357</v>
      </c>
      <c r="D46" s="372"/>
    </row>
    <row r="47" spans="2:4">
      <c r="B47" s="554" t="s">
        <v>1237</v>
      </c>
      <c r="C47" s="371" t="s">
        <v>1269</v>
      </c>
      <c r="D47" s="372"/>
    </row>
    <row r="48" spans="2:4">
      <c r="B48" s="554" t="s">
        <v>1238</v>
      </c>
      <c r="C48" s="371" t="s">
        <v>1786</v>
      </c>
      <c r="D48" s="372"/>
    </row>
    <row r="49" spans="2:4">
      <c r="B49" s="554" t="s">
        <v>1239</v>
      </c>
      <c r="C49" s="371" t="s">
        <v>1270</v>
      </c>
      <c r="D49" s="372"/>
    </row>
    <row r="50" spans="2:4">
      <c r="B50" s="554" t="s">
        <v>1240</v>
      </c>
      <c r="C50" s="371" t="s">
        <v>1271</v>
      </c>
      <c r="D50" s="372"/>
    </row>
    <row r="51" spans="2:4">
      <c r="B51" s="554" t="s">
        <v>1241</v>
      </c>
      <c r="C51" s="371" t="s">
        <v>1272</v>
      </c>
      <c r="D51" s="372"/>
    </row>
    <row r="52" spans="2:4">
      <c r="B52" s="554" t="s">
        <v>1242</v>
      </c>
      <c r="C52" s="371" t="s">
        <v>1377</v>
      </c>
      <c r="D52" s="372"/>
    </row>
    <row r="53" spans="2:4">
      <c r="B53" s="554" t="s">
        <v>1243</v>
      </c>
      <c r="C53" s="371" t="s">
        <v>1362</v>
      </c>
      <c r="D53" s="372"/>
    </row>
    <row r="54" spans="2:4">
      <c r="B54" s="554" t="s">
        <v>1244</v>
      </c>
      <c r="C54" s="371" t="s">
        <v>1363</v>
      </c>
      <c r="D54" s="372"/>
    </row>
    <row r="55" spans="2:4">
      <c r="B55" s="554" t="s">
        <v>1245</v>
      </c>
      <c r="C55" s="371" t="s">
        <v>1383</v>
      </c>
      <c r="D55" s="372"/>
    </row>
    <row r="56" spans="2:4">
      <c r="B56" s="554" t="s">
        <v>1246</v>
      </c>
      <c r="C56" s="371" t="s">
        <v>1564</v>
      </c>
      <c r="D56" s="372"/>
    </row>
    <row r="57" spans="2:4" ht="25.5">
      <c r="B57" s="554" t="s">
        <v>1247</v>
      </c>
      <c r="C57" s="371" t="s">
        <v>1364</v>
      </c>
      <c r="D57" s="372"/>
    </row>
    <row r="58" spans="2:4">
      <c r="B58" s="554" t="s">
        <v>1248</v>
      </c>
      <c r="C58" s="371" t="s">
        <v>1374</v>
      </c>
      <c r="D58" s="372"/>
    </row>
    <row r="59" spans="2:4">
      <c r="B59" s="554" t="s">
        <v>1249</v>
      </c>
      <c r="C59" s="371" t="s">
        <v>1565</v>
      </c>
      <c r="D59" s="372"/>
    </row>
    <row r="60" spans="2:4">
      <c r="B60" s="554" t="s">
        <v>1250</v>
      </c>
      <c r="C60" s="371" t="s">
        <v>1273</v>
      </c>
      <c r="D60" s="372"/>
    </row>
    <row r="61" spans="2:4">
      <c r="B61" s="554" t="s">
        <v>1921</v>
      </c>
      <c r="C61" s="371" t="s">
        <v>1274</v>
      </c>
      <c r="D61" s="372"/>
    </row>
    <row r="62" spans="2:4">
      <c r="B62" s="554" t="s">
        <v>1922</v>
      </c>
      <c r="C62" s="371" t="s">
        <v>1275</v>
      </c>
      <c r="D62" s="372"/>
    </row>
    <row r="63" spans="2:4">
      <c r="B63" s="554" t="s">
        <v>1923</v>
      </c>
      <c r="C63" s="371" t="s">
        <v>1276</v>
      </c>
      <c r="D63" s="372"/>
    </row>
    <row r="64" spans="2:4">
      <c r="B64" s="554" t="s">
        <v>1924</v>
      </c>
      <c r="C64" s="371" t="s">
        <v>1277</v>
      </c>
      <c r="D64" s="372"/>
    </row>
    <row r="65" spans="2:4">
      <c r="B65" s="554" t="s">
        <v>1925</v>
      </c>
      <c r="C65" s="371" t="s">
        <v>1278</v>
      </c>
      <c r="D65" s="372"/>
    </row>
    <row r="66" spans="2:4">
      <c r="B66" s="18"/>
      <c r="C66" s="371"/>
      <c r="D66" s="372"/>
    </row>
    <row r="67" spans="2:4">
      <c r="B67" s="554" t="s">
        <v>924</v>
      </c>
      <c r="C67" s="371" t="s">
        <v>1551</v>
      </c>
      <c r="D67" s="372"/>
    </row>
    <row r="72" spans="2:4" ht="16.5" customHeight="1">
      <c r="B72" s="1032" t="s">
        <v>1957</v>
      </c>
      <c r="C72" s="1032"/>
    </row>
    <row r="73" spans="2:4" ht="16.5" customHeight="1">
      <c r="B73" s="1032"/>
      <c r="C73" s="1032"/>
    </row>
    <row r="74" spans="2:4" ht="16.5" customHeight="1">
      <c r="B74" s="1032"/>
      <c r="C74" s="1032"/>
    </row>
    <row r="75" spans="2:4" ht="16.5" customHeight="1">
      <c r="B75" s="1032"/>
      <c r="C75" s="1032"/>
    </row>
    <row r="76" spans="2:4" ht="16.5" customHeight="1">
      <c r="B76" s="1032"/>
      <c r="C76" s="1032"/>
    </row>
    <row r="77" spans="2:4" ht="16.5" customHeight="1">
      <c r="B77" s="1032"/>
      <c r="C77" s="1032"/>
    </row>
    <row r="78" spans="2:4" ht="16.5" customHeight="1">
      <c r="B78" s="1032"/>
      <c r="C78" s="1032"/>
    </row>
    <row r="79" spans="2:4" ht="16.5" customHeight="1">
      <c r="B79" s="1032"/>
      <c r="C79" s="1032"/>
    </row>
    <row r="80" spans="2:4" ht="16.5" customHeight="1">
      <c r="B80" s="1032"/>
      <c r="C80" s="1032"/>
    </row>
    <row r="81" spans="2:3" ht="16.5" customHeight="1">
      <c r="B81" s="1032"/>
      <c r="C81" s="1032"/>
    </row>
  </sheetData>
  <mergeCells count="3">
    <mergeCell ref="B5:C5"/>
    <mergeCell ref="F5:G5"/>
    <mergeCell ref="B72:C81"/>
  </mergeCells>
  <hyperlinks>
    <hyperlink ref="C7" location="'Tabla 1'!A1" display="EU CCYB - Distribución geográfica de las exposiciones crediticias pertinentes para el cálculo del colchón de capital anticíclico"/>
    <hyperlink ref="C8" location="'Tabla 2'!A1" display="EU CC2 - Conciliación del capital regulatorio con el Balance"/>
    <hyperlink ref="C9" location="'Tabla 3'!A1" display="EU CC1 - Importe de los recursos propios"/>
    <hyperlink ref="C11" location="'Tabla 5'!A1" display="NIIF9-FL - Comparación de los fondos propios y de los ratios de capital y de apalancamiento de las entidades con y sin la aplicación de las disposiciones transitorias de la NIIF9 o de Expected Credit Losses (ECL) análogas"/>
    <hyperlink ref="C12" location="'Tabla 6'!A1" display="EU OV1 - Visión general de los APRs"/>
    <hyperlink ref="C13" location="'Tabla 7'!A1" display="Requerimientos de capital por tipo de riesgo y categoría de exposición"/>
    <hyperlink ref="C14" location="'Tabla 8'!A1" display="Exposición al Riesgo de Crédito y Contraparte"/>
    <hyperlink ref="C15" location="'Tabla 9'!A1" display="EU CR1-A - Vencimiento de las exposiciones"/>
    <hyperlink ref="C16" location="'Tabla 10'!A1" display="EU CR1 - Exposiciones performing y non-performing y provisiones asociadas"/>
    <hyperlink ref="C17" location="'Tabla 11'!A1" display="EU CQ4 - Calidad crediticia de las exposiciones por zona geográfica"/>
    <hyperlink ref="C18" location="'Tabla 12'!A1" display="EU CQ5 - Calidad crediticia de las préstamos y anticipos a Sociedades no financieras por sector de actividad"/>
    <hyperlink ref="C19" location="'Tabla 13'!A1" display="EU CQ3 - Calidad crediticia de las exposiciones dudosas y no dudosas según número de días transcurridos desde su vencimiento"/>
    <hyperlink ref="C21" location="'Tabla 15'!A1" display="EU CQ1 - Calidad crediticia de exposiciones reestructuradas o refinanciadas"/>
    <hyperlink ref="C25" location="'Tabla 19'!A1" display="Información relativa a préstamos y anticipos nuevos sujetos a programas de garantías públicas introducidos en respuesta de la crisis de la COVID-19"/>
    <hyperlink ref="C26" location="'Tabla 20'!A1" display="EU CR4 - Método estándar: exposición al riesgo de crédito y efectos de la reducción del riesgo de crédito"/>
    <hyperlink ref="C27" location="'Tabla 21'!A1" display="EU CR5 - Método estándar: Valores de la exposición después de la aplicación de las técnicas de reducción del riesgo de crédito"/>
    <hyperlink ref="C28" location="'Tabla 22'!A1" display="Estado de flujos de APR para el Método estándar de Riesgo de Crédito y Contraparte"/>
    <hyperlink ref="C29" location="'Tabla 23'!A1" display="EU CR6 - Método IRB: Exposiciones al riesgo de crédito por categoría de exposición e intervalo de PD"/>
    <hyperlink ref="C31" location="'Tabla 25'!A1" display="EU CR8 - Estados de flujos de APR de exposiciones al riesgo de crédito y contraparte según el método IRB"/>
    <hyperlink ref="C32" location="'Tabla 26'!A1" display="EU CR10 (1)- IRB: Financiación especializada"/>
    <hyperlink ref="C33" location="'Tabla 27'!A1" display="EU CR10 (2) - IRB: Renta Variable"/>
    <hyperlink ref="C34" location="'Tabla 28'!A1" display="Posiciones sujetas a riesgo de contraparte en términos de EO, EAD y APRs"/>
    <hyperlink ref="C35" location="'Tabla 29'!A1" display="EU CCR1 - Análisis de la exposición al riesgo de contraparte en función del método"/>
    <hyperlink ref="C36" location="'Tabla 30'!A1" display="EU CCR3 - Método estándar: exposiciones al riesgo de contraparte por cartera regulatoria y riesgo"/>
    <hyperlink ref="C37" location="'Tabla 31'!A1" display="EU CCR4 - Método IRB: exposiciones al riesgo de contraparte por cartera y escala de PD"/>
    <hyperlink ref="C38" location="'Tabla 32'!A1" display="EU CCR5-B - Composición de las garantías reales para las exposiciones al riesgo de contraparte"/>
    <hyperlink ref="C39" location="'Tabla 33'!A1" display="EU CCR6 - Exposiciones a derivados de crédito"/>
    <hyperlink ref="C40" location="'Tabla 34'!A1" display="EU CCR2 - Riesgo de crédito. Requerimiento de capital por ajuste de valoración del crédito (CVA)"/>
    <hyperlink ref="C41" location="'Tabla 35'!A1" display="EU CCR8 - Exposiciones frente a entidades de contrapartida central"/>
    <hyperlink ref="C42" location="'Tabla 36'!A1" display="EU SEC1 - Exposiciones de titulización en la cartera de inversión"/>
    <hyperlink ref="C44" location="'Tabla 38'!A1" display="EU SEC4 - Exposiciones de titulización en la cartera bancaria y requerimientos de capital regulador asociados (banco que actúa como inversor)"/>
    <hyperlink ref="C45" location="'Tabla 39'!A1" display="EU SEC3 - Exposiciones de titulización en la cartera bancaria y requerimientos de capital regulador asociados (banco que actúa como originador o patrocinador)"/>
    <hyperlink ref="C46" location="'Tabla 40'!A1" display="EU SEC5 - Exposiciones titulizadas. Exposiciones en default y ajustes por riesgo de crédito"/>
    <hyperlink ref="C47" location="'Tabla 41'!A1" display="EU CR3 - Técnicas de reducción del riesgo de crédito"/>
    <hyperlink ref="C48" location="'Tabla 42'!A1" display="EU-MR1 - Riesgo de mercado calculado con el método estándar"/>
    <hyperlink ref="C49" location="'Tabla 43'!A1" display="EU MR3 - Valores según el método IMA para las carteras de negociación"/>
    <hyperlink ref="C50" location="'Tabla 44'!A1" display="EU MR2-A - Riesgo de mercado según el método de modelos internos (IMA)"/>
    <hyperlink ref="C51" location="'Tabla 45'!A1" display="EU MR2-B - Estado de flujos de APR de exposiciones al riesgo de mercado según el método IMA"/>
    <hyperlink ref="C57" location="'Tabla 51'!A1" display="EU LR1 - Resumen de la conciliación de los activos contables y las exposiciones correspondientes al Ratio de Apalancamiento"/>
    <hyperlink ref="C53" location="'Tabla 47'!A1" display="EU LIQ1 - Información cuantitativa del LCR"/>
    <hyperlink ref="B27:C27" location="'Tabla 20'!A1" display="Tabla 20. "/>
    <hyperlink ref="B28:C28" location="'Tabla 21'!A1" display="Tabla 21. "/>
    <hyperlink ref="B29:C29" location="'Tabla 22'!A1" display="Tabla 22. "/>
    <hyperlink ref="C43" location="'Tabla 37'!A1" display="EU SEC2 - Exposiciones de titulización en la cartera de negociación"/>
    <hyperlink ref="C22" location="'Tabla 16'!A1" display="EU CQ7 - Garantías reales obtenidas mediante toma de posesión y procesos de ejecución"/>
    <hyperlink ref="C23" location="'Tabla 17'!A1" display="Información relativa a préstamos y anticipos sujetos a moratorias legilativas y no legislativas"/>
    <hyperlink ref="C24" location="'Tabla 18'!A1" display="Desglose de préstamos y anticipos sujetos a moratorias legislativas y no legislativas en función del vencimiento residual de las moratorias"/>
    <hyperlink ref="C60" location="'Tabla 54'!A1" display="Plantilla para la presentación de las principales características de los instrumentos de capital"/>
    <hyperlink ref="C61" location="'Tabla 54.1'!A1" display="Detalle de las emisiones AT1 de la Matriz"/>
    <hyperlink ref="C62" location="'Tabla 54.2'!A1" display="Detalle de las emisiones T2 de la Matriz"/>
    <hyperlink ref="C63" location="'Tabla 54.3'!A1" display="Detalle de las emisiones de México"/>
    <hyperlink ref="C64" location="'Tabla 54.4'!A1" display="Detalle de las emisiones de América del Sur"/>
    <hyperlink ref="C65" location="'Tabla 54.5'!A1" display="Detalle de las emisiones de Turquía"/>
    <hyperlink ref="C67" location="Anexo!A1" display="Glosario"/>
    <hyperlink ref="C54" location="'Tabla 48'!A1" display="EU LIQ2 - Ratio de financiación neta estable (NSFR)"/>
    <hyperlink ref="C10" location="'Tabla 4'!A1" display="EU KM1 - Principales métricas"/>
    <hyperlink ref="C20" location="'Tabla 14'!A1" display="EU CR2 - Cambios en el saldo de los préstamos y valores representativos de deuda en situación de default y cuyo valor se ha deteriorado "/>
    <hyperlink ref="C30" location="'Tabla 24'!A1" display="EU CR7-A - Método IRB; Desglose del uso de técnicas de mitigación de riesgo"/>
    <hyperlink ref="C52" location="'Tabla 46'!A1" display="EU MR4 - Comparación de estimaciones VaR"/>
    <hyperlink ref="C55" location="'Tabla 49'!A1" display="Ratios de liquidez principales UGLs"/>
    <hyperlink ref="C56" location="'Tabla 50'!A1" display="EU IRRBB1 - Riesgo de tipo de interés de la cartera de inversión"/>
    <hyperlink ref="C59" location="'Tabla 53'!A1" display="EU CC1 - Plantilla de información sobre fondos propios"/>
    <hyperlink ref="C58" location="'Tabla 52'!A1" display="Tablas de divulgación del ratio de apalancamiento (LR2 - LR3)"/>
  </hyperlinks>
  <pageMargins left="0" right="0" top="0" bottom="0" header="0" footer="0"/>
  <pageSetup paperSize="9" scale="53" orientation="portrait" r:id="rId1"/>
  <colBreaks count="1" manualBreakCount="1">
    <brk id="3" max="80"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8"/>
  <sheetViews>
    <sheetView showGridLines="0" zoomScaleNormal="100" zoomScaleSheetLayoutView="100" workbookViewId="0">
      <selection activeCell="B14" sqref="B14:H18"/>
    </sheetView>
  </sheetViews>
  <sheetFormatPr baseColWidth="10" defaultColWidth="8.6640625" defaultRowHeight="12.75"/>
  <cols>
    <col min="1" max="1" width="8.6640625" style="1" customWidth="1"/>
    <col min="2" max="2" width="35.1640625" style="1" customWidth="1"/>
    <col min="3" max="8" width="13.83203125" style="1" customWidth="1"/>
    <col min="9" max="16384" width="8.6640625" style="1"/>
  </cols>
  <sheetData>
    <row r="2" spans="2:8">
      <c r="B2" s="1058" t="s">
        <v>1955</v>
      </c>
      <c r="C2" s="1058"/>
      <c r="D2" s="1058"/>
      <c r="E2" s="1058"/>
      <c r="F2" s="1058"/>
      <c r="G2" s="1058"/>
      <c r="H2" s="1058"/>
    </row>
    <row r="3" spans="2:8">
      <c r="B3" s="24"/>
      <c r="C3" s="24"/>
      <c r="D3" s="24"/>
      <c r="E3" s="24"/>
      <c r="F3" s="24"/>
      <c r="G3" s="24"/>
      <c r="H3" s="24"/>
    </row>
    <row r="4" spans="2:8">
      <c r="B4" s="24"/>
      <c r="C4" s="24"/>
      <c r="D4" s="24"/>
      <c r="E4" s="24"/>
      <c r="F4" s="24"/>
      <c r="G4" s="24"/>
      <c r="H4" s="24"/>
    </row>
    <row r="5" spans="2:8" s="2" customFormat="1">
      <c r="B5" s="370"/>
      <c r="C5" s="1059" t="s">
        <v>1789</v>
      </c>
      <c r="D5" s="1059"/>
      <c r="E5" s="1059"/>
      <c r="F5" s="1059"/>
      <c r="G5" s="1059"/>
      <c r="H5" s="1059"/>
    </row>
    <row r="6" spans="2:8" s="2" customFormat="1" ht="36">
      <c r="B6" s="546"/>
      <c r="C6" s="340" t="s">
        <v>356</v>
      </c>
      <c r="D6" s="340" t="s">
        <v>357</v>
      </c>
      <c r="E6" s="340" t="s">
        <v>358</v>
      </c>
      <c r="F6" s="340" t="s">
        <v>359</v>
      </c>
      <c r="G6" s="340" t="s">
        <v>360</v>
      </c>
      <c r="H6" s="340" t="s">
        <v>17</v>
      </c>
    </row>
    <row r="7" spans="2:8">
      <c r="B7" s="543" t="s">
        <v>393</v>
      </c>
      <c r="C7" s="547">
        <v>3380</v>
      </c>
      <c r="D7" s="547">
        <v>111318</v>
      </c>
      <c r="E7" s="547">
        <v>109066</v>
      </c>
      <c r="F7" s="547">
        <v>146981</v>
      </c>
      <c r="G7" s="547">
        <v>0</v>
      </c>
      <c r="H7" s="547">
        <v>370745</v>
      </c>
    </row>
    <row r="8" spans="2:8">
      <c r="B8" s="525" t="s">
        <v>145</v>
      </c>
      <c r="C8" s="395">
        <v>0</v>
      </c>
      <c r="D8" s="395">
        <v>29068</v>
      </c>
      <c r="E8" s="395">
        <v>46023</v>
      </c>
      <c r="F8" s="395">
        <v>33931</v>
      </c>
      <c r="G8" s="395">
        <v>2656</v>
      </c>
      <c r="H8" s="395">
        <v>111678</v>
      </c>
    </row>
    <row r="9" spans="2:8" ht="15">
      <c r="B9" s="125" t="s">
        <v>17</v>
      </c>
      <c r="C9" s="400">
        <v>3380</v>
      </c>
      <c r="D9" s="400">
        <v>140386</v>
      </c>
      <c r="E9" s="400">
        <v>155089</v>
      </c>
      <c r="F9" s="400">
        <v>180912</v>
      </c>
      <c r="G9" s="400">
        <v>2656</v>
      </c>
      <c r="H9" s="400">
        <v>482423</v>
      </c>
    </row>
    <row r="10" spans="2:8" s="61" customFormat="1" ht="9">
      <c r="B10" s="1057"/>
      <c r="C10" s="1057"/>
      <c r="D10" s="1057"/>
      <c r="E10" s="1057"/>
      <c r="F10" s="1057"/>
      <c r="G10" s="1057"/>
      <c r="H10" s="1057"/>
    </row>
    <row r="11" spans="2:8">
      <c r="B11" s="60"/>
      <c r="C11" s="60"/>
      <c r="D11" s="60"/>
      <c r="E11" s="60"/>
      <c r="F11" s="60"/>
      <c r="G11" s="60"/>
      <c r="H11" s="60"/>
    </row>
    <row r="12" spans="2:8">
      <c r="B12" s="55"/>
    </row>
    <row r="13" spans="2:8" ht="15">
      <c r="B13" s="942" t="s">
        <v>1382</v>
      </c>
      <c r="C13" s="943"/>
      <c r="D13" s="108"/>
      <c r="E13" s="108"/>
      <c r="F13" s="108"/>
      <c r="G13" s="66"/>
      <c r="H13" s="66"/>
    </row>
    <row r="14" spans="2:8">
      <c r="B14" s="1044" t="s">
        <v>1990</v>
      </c>
      <c r="C14" s="1044"/>
      <c r="D14" s="1044"/>
      <c r="E14" s="1044"/>
      <c r="F14" s="1044"/>
      <c r="G14" s="1044"/>
      <c r="H14" s="1044"/>
    </row>
    <row r="15" spans="2:8">
      <c r="B15" s="1044"/>
      <c r="C15" s="1044"/>
      <c r="D15" s="1044"/>
      <c r="E15" s="1044"/>
      <c r="F15" s="1044"/>
      <c r="G15" s="1044"/>
      <c r="H15" s="1044"/>
    </row>
    <row r="16" spans="2:8">
      <c r="B16" s="1044"/>
      <c r="C16" s="1044"/>
      <c r="D16" s="1044"/>
      <c r="E16" s="1044"/>
      <c r="F16" s="1044"/>
      <c r="G16" s="1044"/>
      <c r="H16" s="1044"/>
    </row>
    <row r="17" spans="2:8">
      <c r="B17" s="1044"/>
      <c r="C17" s="1044"/>
      <c r="D17" s="1044"/>
      <c r="E17" s="1044"/>
      <c r="F17" s="1044"/>
      <c r="G17" s="1044"/>
      <c r="H17" s="1044"/>
    </row>
    <row r="18" spans="2:8">
      <c r="B18" s="1044"/>
      <c r="C18" s="1044"/>
      <c r="D18" s="1044"/>
      <c r="E18" s="1044"/>
      <c r="F18" s="1044"/>
      <c r="G18" s="1044"/>
      <c r="H18" s="1044"/>
    </row>
  </sheetData>
  <mergeCells count="4">
    <mergeCell ref="B2:H2"/>
    <mergeCell ref="C5:H5"/>
    <mergeCell ref="B10:H10"/>
    <mergeCell ref="B14:H18"/>
  </mergeCells>
  <pageMargins left="0.7" right="0.7" top="0.75" bottom="0.75" header="0.3" footer="0.3"/>
  <pageSetup paperSize="9" scale="76"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42"/>
  <sheetViews>
    <sheetView showGridLines="0" zoomScaleNormal="100" workbookViewId="0">
      <selection activeCell="O14" sqref="O14"/>
    </sheetView>
  </sheetViews>
  <sheetFormatPr baseColWidth="10" defaultColWidth="8.6640625" defaultRowHeight="12.75"/>
  <cols>
    <col min="1" max="1" width="8.6640625" style="1" customWidth="1"/>
    <col min="2" max="2" width="51.6640625" style="1" customWidth="1"/>
    <col min="3" max="6" width="24.6640625" style="59" customWidth="1"/>
    <col min="7" max="16384" width="8.6640625" style="1"/>
  </cols>
  <sheetData>
    <row r="2" spans="2:6">
      <c r="B2" s="1055" t="s">
        <v>1109</v>
      </c>
      <c r="C2" s="1055"/>
      <c r="D2" s="1055"/>
      <c r="E2" s="1055"/>
      <c r="F2" s="1055"/>
    </row>
    <row r="3" spans="2:6">
      <c r="B3" s="64"/>
      <c r="C3" s="64"/>
      <c r="D3" s="64"/>
      <c r="E3" s="64"/>
      <c r="F3" s="64"/>
    </row>
    <row r="4" spans="2:6">
      <c r="B4" s="352"/>
      <c r="C4" s="1060">
        <v>44196</v>
      </c>
      <c r="D4" s="1060"/>
      <c r="E4" s="1060">
        <v>43830</v>
      </c>
      <c r="F4" s="1060"/>
    </row>
    <row r="5" spans="2:6" ht="38.25">
      <c r="B5" s="541" t="s">
        <v>0</v>
      </c>
      <c r="C5" s="340" t="s">
        <v>548</v>
      </c>
      <c r="D5" s="340" t="s">
        <v>329</v>
      </c>
      <c r="E5" s="340" t="s">
        <v>548</v>
      </c>
      <c r="F5" s="340" t="s">
        <v>329</v>
      </c>
    </row>
    <row r="6" spans="2:6">
      <c r="B6" s="136" t="s">
        <v>13</v>
      </c>
      <c r="C6" s="190">
        <v>13326</v>
      </c>
      <c r="D6" s="190">
        <v>11683</v>
      </c>
      <c r="E6" s="190">
        <v>11013.602000000001</v>
      </c>
      <c r="F6" s="190">
        <v>9177.8845000000001</v>
      </c>
    </row>
    <row r="7" spans="2:6">
      <c r="B7" s="137" t="s">
        <v>3</v>
      </c>
      <c r="C7" s="46">
        <v>112390</v>
      </c>
      <c r="D7" s="46">
        <v>124029</v>
      </c>
      <c r="E7" s="46">
        <v>115815.01</v>
      </c>
      <c r="F7" s="46">
        <v>114552.319</v>
      </c>
    </row>
    <row r="8" spans="2:6">
      <c r="B8" s="137" t="s">
        <v>4</v>
      </c>
      <c r="C8" s="46">
        <v>159979</v>
      </c>
      <c r="D8" s="46">
        <v>161320</v>
      </c>
      <c r="E8" s="46">
        <v>154267.36800000002</v>
      </c>
      <c r="F8" s="46">
        <v>146359.48300000001</v>
      </c>
    </row>
    <row r="9" spans="2:6" s="126" customFormat="1" ht="12">
      <c r="B9" s="171" t="s">
        <v>330</v>
      </c>
      <c r="C9" s="397">
        <v>6384</v>
      </c>
      <c r="D9" s="397">
        <v>6718</v>
      </c>
      <c r="E9" s="397">
        <v>7248.5529999999999</v>
      </c>
      <c r="F9" s="397">
        <v>7343.0614999999998</v>
      </c>
    </row>
    <row r="10" spans="2:6" s="126" customFormat="1" ht="12">
      <c r="B10" s="171" t="s">
        <v>331</v>
      </c>
      <c r="C10" s="397">
        <v>22227</v>
      </c>
      <c r="D10" s="397">
        <v>22104</v>
      </c>
      <c r="E10" s="397">
        <v>22092.177</v>
      </c>
      <c r="F10" s="397">
        <v>20809.664250000002</v>
      </c>
    </row>
    <row r="11" spans="2:6">
      <c r="B11" s="137" t="s">
        <v>5</v>
      </c>
      <c r="C11" s="46">
        <v>112524</v>
      </c>
      <c r="D11" s="46">
        <v>111749</v>
      </c>
      <c r="E11" s="46">
        <v>116430.735</v>
      </c>
      <c r="F11" s="46">
        <v>115975.22099999999</v>
      </c>
    </row>
    <row r="12" spans="2:6" s="126" customFormat="1" ht="24">
      <c r="B12" s="171" t="s">
        <v>332</v>
      </c>
      <c r="C12" s="397">
        <v>74941</v>
      </c>
      <c r="D12" s="397">
        <v>75528</v>
      </c>
      <c r="E12" s="397">
        <v>77437.385999999999</v>
      </c>
      <c r="F12" s="397">
        <v>78384.703250000006</v>
      </c>
    </row>
    <row r="13" spans="2:6" s="126" customFormat="1" ht="12">
      <c r="B13" s="171" t="s">
        <v>333</v>
      </c>
      <c r="C13" s="397">
        <v>21782</v>
      </c>
      <c r="D13" s="397">
        <v>21001</v>
      </c>
      <c r="E13" s="397">
        <v>23972.548999999999</v>
      </c>
      <c r="F13" s="397">
        <v>23199.187999999998</v>
      </c>
    </row>
    <row r="14" spans="2:6" s="126" customFormat="1" ht="12">
      <c r="B14" s="171" t="s">
        <v>14</v>
      </c>
      <c r="C14" s="397">
        <v>15801</v>
      </c>
      <c r="D14" s="397">
        <v>15220</v>
      </c>
      <c r="E14" s="397">
        <v>15020.800000000001</v>
      </c>
      <c r="F14" s="397">
        <v>14391.329750000001</v>
      </c>
    </row>
    <row r="15" spans="2:6" s="126" customFormat="1" ht="12">
      <c r="B15" s="138" t="s">
        <v>334</v>
      </c>
      <c r="C15" s="397">
        <v>5472</v>
      </c>
      <c r="D15" s="397">
        <v>4934</v>
      </c>
      <c r="E15" s="397">
        <v>4175.9030000000002</v>
      </c>
      <c r="F15" s="397">
        <v>3983.6349999999998</v>
      </c>
    </row>
    <row r="16" spans="2:6" s="126" customFormat="1" ht="12">
      <c r="B16" s="138" t="s">
        <v>335</v>
      </c>
      <c r="C16" s="397">
        <v>10329</v>
      </c>
      <c r="D16" s="397">
        <v>10286</v>
      </c>
      <c r="E16" s="397">
        <v>10844.897000000001</v>
      </c>
      <c r="F16" s="397">
        <v>10407.694750000001</v>
      </c>
    </row>
    <row r="17" spans="2:6">
      <c r="B17" s="136" t="s">
        <v>336</v>
      </c>
      <c r="C17" s="190">
        <v>6123</v>
      </c>
      <c r="D17" s="190">
        <v>6008</v>
      </c>
      <c r="E17" s="190">
        <v>7124.2839999999997</v>
      </c>
      <c r="F17" s="190">
        <v>7145.2737999999999</v>
      </c>
    </row>
    <row r="18" spans="2:6">
      <c r="B18" s="122" t="s">
        <v>337</v>
      </c>
      <c r="C18" s="192">
        <v>404343</v>
      </c>
      <c r="D18" s="192">
        <v>414790</v>
      </c>
      <c r="E18" s="192">
        <v>404650.99900000001</v>
      </c>
      <c r="F18" s="192">
        <v>393210.18130000005</v>
      </c>
    </row>
    <row r="19" spans="2:6">
      <c r="B19" s="136" t="s">
        <v>13</v>
      </c>
      <c r="C19" s="190">
        <v>177153</v>
      </c>
      <c r="D19" s="190">
        <v>161564</v>
      </c>
      <c r="E19" s="190">
        <v>129922.022</v>
      </c>
      <c r="F19" s="190">
        <v>125611.30650000001</v>
      </c>
    </row>
    <row r="20" spans="2:6" ht="25.5">
      <c r="B20" s="137" t="s">
        <v>15</v>
      </c>
      <c r="C20" s="46">
        <v>19712</v>
      </c>
      <c r="D20" s="46">
        <v>19456</v>
      </c>
      <c r="E20" s="46">
        <v>10642.255999999999</v>
      </c>
      <c r="F20" s="46">
        <v>10947.758</v>
      </c>
    </row>
    <row r="21" spans="2:6">
      <c r="B21" s="137" t="s">
        <v>16</v>
      </c>
      <c r="C21" s="46">
        <v>1925</v>
      </c>
      <c r="D21" s="46">
        <v>1697</v>
      </c>
      <c r="E21" s="46">
        <v>1762.5840000000001</v>
      </c>
      <c r="F21" s="46">
        <v>1285.4105</v>
      </c>
    </row>
    <row r="22" spans="2:6">
      <c r="B22" s="137" t="s">
        <v>1</v>
      </c>
      <c r="C22" s="46">
        <v>271</v>
      </c>
      <c r="D22" s="46">
        <v>273</v>
      </c>
      <c r="E22" s="46">
        <v>167.16900000000001</v>
      </c>
      <c r="F22" s="46">
        <v>287.83425</v>
      </c>
    </row>
    <row r="23" spans="2:6">
      <c r="B23" s="137" t="s">
        <v>2</v>
      </c>
      <c r="C23" s="46">
        <v>0</v>
      </c>
      <c r="D23" s="46">
        <v>0</v>
      </c>
      <c r="E23" s="46">
        <v>0.08</v>
      </c>
      <c r="F23" s="46">
        <v>6.7250000000000004E-2</v>
      </c>
    </row>
    <row r="24" spans="2:6">
      <c r="B24" s="137" t="s">
        <v>3</v>
      </c>
      <c r="C24" s="46">
        <v>35548</v>
      </c>
      <c r="D24" s="46">
        <v>37132</v>
      </c>
      <c r="E24" s="46">
        <v>36070.264999999999</v>
      </c>
      <c r="F24" s="46">
        <v>38088.429000000004</v>
      </c>
    </row>
    <row r="25" spans="2:6">
      <c r="B25" s="137" t="s">
        <v>4</v>
      </c>
      <c r="C25" s="46">
        <v>105016</v>
      </c>
      <c r="D25" s="46">
        <v>110359</v>
      </c>
      <c r="E25" s="46">
        <v>111723.317</v>
      </c>
      <c r="F25" s="46">
        <v>119071.398</v>
      </c>
    </row>
    <row r="26" spans="2:6" s="126" customFormat="1" ht="12">
      <c r="B26" s="171" t="s">
        <v>331</v>
      </c>
      <c r="C26" s="397">
        <v>14366</v>
      </c>
      <c r="D26" s="397">
        <v>14509</v>
      </c>
      <c r="E26" s="397">
        <v>13153.563</v>
      </c>
      <c r="F26" s="397">
        <v>22949.313999999998</v>
      </c>
    </row>
    <row r="27" spans="2:6">
      <c r="B27" s="137" t="s">
        <v>5</v>
      </c>
      <c r="C27" s="46">
        <v>80816</v>
      </c>
      <c r="D27" s="46">
        <v>81897</v>
      </c>
      <c r="E27" s="46">
        <v>87256.547000000006</v>
      </c>
      <c r="F27" s="46">
        <v>86431.862000000008</v>
      </c>
    </row>
    <row r="28" spans="2:6" s="126" customFormat="1" ht="12">
      <c r="B28" s="171" t="s">
        <v>331</v>
      </c>
      <c r="C28" s="397">
        <v>27629</v>
      </c>
      <c r="D28" s="397">
        <v>26024</v>
      </c>
      <c r="E28" s="397">
        <v>25382.109</v>
      </c>
      <c r="F28" s="397">
        <v>25918.941749999998</v>
      </c>
    </row>
    <row r="29" spans="2:6" ht="25.5">
      <c r="B29" s="137" t="s">
        <v>338</v>
      </c>
      <c r="C29" s="46">
        <v>34690</v>
      </c>
      <c r="D29" s="46">
        <v>36333</v>
      </c>
      <c r="E29" s="46">
        <v>39637.603000000003</v>
      </c>
      <c r="F29" s="46">
        <v>40127.844750000004</v>
      </c>
    </row>
    <row r="30" spans="2:6" s="126" customFormat="1" ht="12">
      <c r="B30" s="171" t="s">
        <v>331</v>
      </c>
      <c r="C30" s="397">
        <v>12458</v>
      </c>
      <c r="D30" s="397">
        <v>11526</v>
      </c>
      <c r="E30" s="397">
        <v>13688.977999999999</v>
      </c>
      <c r="F30" s="397">
        <v>13110.620500000001</v>
      </c>
    </row>
    <row r="31" spans="2:6">
      <c r="B31" s="137" t="s">
        <v>7</v>
      </c>
      <c r="C31" s="46">
        <v>4083</v>
      </c>
      <c r="D31" s="46">
        <v>3883</v>
      </c>
      <c r="E31" s="46">
        <v>3603.306</v>
      </c>
      <c r="F31" s="46">
        <v>3874.3522499999999</v>
      </c>
    </row>
    <row r="32" spans="2:6" ht="25.5">
      <c r="B32" s="137" t="s">
        <v>8</v>
      </c>
      <c r="C32" s="46">
        <v>3578</v>
      </c>
      <c r="D32" s="46">
        <v>3820</v>
      </c>
      <c r="E32" s="46">
        <v>3962.4009999999998</v>
      </c>
      <c r="F32" s="46">
        <v>3601.9945000000002</v>
      </c>
    </row>
    <row r="33" spans="2:6">
      <c r="B33" s="137" t="s">
        <v>339</v>
      </c>
      <c r="C33" s="191">
        <v>0</v>
      </c>
      <c r="D33" s="191">
        <v>0</v>
      </c>
      <c r="E33" s="191">
        <v>0</v>
      </c>
      <c r="F33" s="191">
        <v>0</v>
      </c>
    </row>
    <row r="34" spans="2:6" ht="25.5">
      <c r="B34" s="137" t="s">
        <v>10</v>
      </c>
      <c r="C34" s="46">
        <v>1</v>
      </c>
      <c r="D34" s="46">
        <v>2</v>
      </c>
      <c r="E34" s="46">
        <v>1.042</v>
      </c>
      <c r="F34" s="46">
        <v>2.6142499999999997</v>
      </c>
    </row>
    <row r="35" spans="2:6">
      <c r="B35" s="137" t="s">
        <v>11</v>
      </c>
      <c r="C35" s="46">
        <v>8</v>
      </c>
      <c r="D35" s="46">
        <v>90</v>
      </c>
      <c r="E35" s="46">
        <v>21.939</v>
      </c>
      <c r="F35" s="46">
        <v>165.309</v>
      </c>
    </row>
    <row r="36" spans="2:6">
      <c r="B36" s="137" t="s">
        <v>336</v>
      </c>
      <c r="C36" s="191">
        <v>0</v>
      </c>
      <c r="D36" s="191">
        <v>0</v>
      </c>
      <c r="E36" s="191">
        <v>0</v>
      </c>
      <c r="F36" s="191">
        <v>0</v>
      </c>
    </row>
    <row r="37" spans="2:6">
      <c r="B37" s="136" t="s">
        <v>340</v>
      </c>
      <c r="C37" s="190">
        <v>20030</v>
      </c>
      <c r="D37" s="190">
        <v>19258</v>
      </c>
      <c r="E37" s="190">
        <v>21018.405999999999</v>
      </c>
      <c r="F37" s="190">
        <v>20176.839749999999</v>
      </c>
    </row>
    <row r="38" spans="2:6">
      <c r="B38" s="122" t="s">
        <v>316</v>
      </c>
      <c r="C38" s="192">
        <v>482830</v>
      </c>
      <c r="D38" s="192">
        <v>475763</v>
      </c>
      <c r="E38" s="192">
        <v>445788.93699999998</v>
      </c>
      <c r="F38" s="192">
        <v>449673.02</v>
      </c>
    </row>
    <row r="39" spans="2:6" s="156" customFormat="1" ht="15">
      <c r="B39" s="125" t="s">
        <v>17</v>
      </c>
      <c r="C39" s="386">
        <v>887172</v>
      </c>
      <c r="D39" s="386">
        <v>890553</v>
      </c>
      <c r="E39" s="386">
        <v>850439.93599999999</v>
      </c>
      <c r="F39" s="386">
        <v>842883.20130000007</v>
      </c>
    </row>
    <row r="40" spans="2:6" s="61" customFormat="1" ht="9" customHeight="1">
      <c r="B40" s="1057" t="s">
        <v>1296</v>
      </c>
      <c r="C40" s="1057"/>
      <c r="D40" s="1057"/>
      <c r="E40" s="1057"/>
      <c r="F40" s="1057"/>
    </row>
    <row r="41" spans="2:6">
      <c r="C41" s="1037"/>
      <c r="D41" s="1037"/>
      <c r="E41" s="1037"/>
      <c r="F41" s="1037"/>
    </row>
    <row r="42" spans="2:6">
      <c r="C42" s="1037"/>
      <c r="D42" s="1037"/>
      <c r="E42" s="1037"/>
      <c r="F42" s="1037"/>
    </row>
  </sheetData>
  <mergeCells count="6">
    <mergeCell ref="B2:F2"/>
    <mergeCell ref="C4:D4"/>
    <mergeCell ref="E4:F4"/>
    <mergeCell ref="C41:D42"/>
    <mergeCell ref="E41:F42"/>
    <mergeCell ref="B40:F40"/>
  </mergeCells>
  <pageMargins left="0.7" right="0.7" top="0.75" bottom="0.75" header="0.3" footer="0.3"/>
  <pageSetup orientation="portrait" horizontalDpi="300" verticalDpi="3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65"/>
  <sheetViews>
    <sheetView showGridLines="0" zoomScaleNormal="100" workbookViewId="0">
      <selection activeCell="O14" sqref="O14"/>
    </sheetView>
  </sheetViews>
  <sheetFormatPr baseColWidth="10" defaultColWidth="8.6640625" defaultRowHeight="12.75"/>
  <cols>
    <col min="1" max="1" width="8.6640625" style="1" customWidth="1"/>
    <col min="2" max="2" width="57.1640625" style="1" customWidth="1"/>
    <col min="3" max="3" width="10.5" style="1" bestFit="1" customWidth="1"/>
    <col min="4" max="4" width="11" style="1" customWidth="1"/>
    <col min="5" max="6" width="11.6640625" style="1" customWidth="1"/>
    <col min="7" max="7" width="11" style="1" customWidth="1"/>
    <col min="8" max="8" width="14.5" style="1" customWidth="1"/>
    <col min="9" max="9" width="16.1640625" style="1" customWidth="1"/>
    <col min="10" max="16384" width="8.6640625" style="1"/>
  </cols>
  <sheetData>
    <row r="2" spans="2:25">
      <c r="B2" s="1058" t="s">
        <v>1038</v>
      </c>
      <c r="C2" s="1058"/>
      <c r="D2" s="1058"/>
      <c r="E2" s="1058"/>
      <c r="F2" s="1058"/>
      <c r="G2" s="1058"/>
      <c r="H2" s="1058"/>
      <c r="I2" s="1058"/>
    </row>
    <row r="3" spans="2:25">
      <c r="B3" s="24"/>
      <c r="C3" s="24"/>
      <c r="D3" s="24"/>
      <c r="E3" s="24"/>
      <c r="F3" s="24"/>
      <c r="G3" s="24"/>
      <c r="H3" s="24"/>
      <c r="I3" s="24"/>
    </row>
    <row r="4" spans="2:25">
      <c r="B4" s="24"/>
      <c r="C4" s="24"/>
      <c r="D4" s="24"/>
      <c r="E4" s="24"/>
      <c r="F4" s="24"/>
      <c r="G4" s="24"/>
      <c r="H4" s="24"/>
      <c r="I4" s="24"/>
    </row>
    <row r="5" spans="2:25" ht="14.25">
      <c r="B5" s="365"/>
      <c r="C5" s="1059" t="s">
        <v>614</v>
      </c>
      <c r="D5" s="1059"/>
      <c r="E5" s="1059"/>
      <c r="F5" s="1059"/>
      <c r="G5" s="1059"/>
      <c r="H5" s="1059"/>
      <c r="I5" s="1059"/>
    </row>
    <row r="6" spans="2:25" s="79" customFormat="1" ht="27">
      <c r="B6" s="342" t="s">
        <v>0</v>
      </c>
      <c r="C6" s="465" t="s">
        <v>38</v>
      </c>
      <c r="D6" s="465" t="s">
        <v>40</v>
      </c>
      <c r="E6" s="465" t="s">
        <v>41</v>
      </c>
      <c r="F6" s="465" t="s">
        <v>39</v>
      </c>
      <c r="G6" s="465" t="s">
        <v>341</v>
      </c>
      <c r="H6" s="465" t="s">
        <v>580</v>
      </c>
      <c r="I6" s="465" t="s">
        <v>17</v>
      </c>
    </row>
    <row r="7" spans="2:25" s="3" customFormat="1">
      <c r="B7" s="136" t="s">
        <v>13</v>
      </c>
      <c r="C7" s="190">
        <v>16.228000000000002</v>
      </c>
      <c r="D7" s="190">
        <v>0</v>
      </c>
      <c r="E7" s="190">
        <v>22.164000000000001</v>
      </c>
      <c r="F7" s="190">
        <v>7078.2879999999996</v>
      </c>
      <c r="G7" s="190">
        <v>256.71699999999998</v>
      </c>
      <c r="H7" s="190">
        <v>5554.5640000000003</v>
      </c>
      <c r="I7" s="190">
        <f>+SUM(C7:H7)</f>
        <v>12927.960999999999</v>
      </c>
      <c r="K7" s="80"/>
      <c r="S7" s="80"/>
      <c r="T7" s="80"/>
      <c r="U7" s="80"/>
      <c r="V7" s="80"/>
      <c r="W7" s="80"/>
      <c r="X7" s="80"/>
      <c r="Y7" s="80"/>
    </row>
    <row r="8" spans="2:25" s="3" customFormat="1">
      <c r="B8" s="137" t="s">
        <v>3</v>
      </c>
      <c r="C8" s="46">
        <v>20014.883000000002</v>
      </c>
      <c r="D8" s="46">
        <v>48.082000000000001</v>
      </c>
      <c r="E8" s="46">
        <v>236.256</v>
      </c>
      <c r="F8" s="46">
        <v>1930.6559999999999</v>
      </c>
      <c r="G8" s="46">
        <v>431.08</v>
      </c>
      <c r="H8" s="46">
        <v>10707.856</v>
      </c>
      <c r="I8" s="46">
        <f t="shared" ref="I8:I30" si="0">+SUM(C8:H8)</f>
        <v>33368.813000000002</v>
      </c>
      <c r="K8" s="80"/>
      <c r="S8" s="80"/>
      <c r="T8" s="80"/>
      <c r="U8" s="80"/>
      <c r="V8" s="80"/>
      <c r="W8" s="80"/>
      <c r="X8" s="80"/>
      <c r="Y8" s="80"/>
    </row>
    <row r="9" spans="2:25" s="3" customFormat="1">
      <c r="B9" s="137" t="s">
        <v>4</v>
      </c>
      <c r="C9" s="46">
        <v>68470.824999999997</v>
      </c>
      <c r="D9" s="46">
        <v>384.41499999999996</v>
      </c>
      <c r="E9" s="46">
        <v>20573.138000000003</v>
      </c>
      <c r="F9" s="46">
        <v>18046.392</v>
      </c>
      <c r="G9" s="46">
        <v>2603.654</v>
      </c>
      <c r="H9" s="46">
        <v>44917.234000000004</v>
      </c>
      <c r="I9" s="46">
        <f t="shared" si="0"/>
        <v>154995.658</v>
      </c>
      <c r="K9" s="80"/>
      <c r="S9" s="80"/>
      <c r="T9" s="80"/>
      <c r="U9" s="80"/>
      <c r="V9" s="80"/>
      <c r="W9" s="80"/>
      <c r="X9" s="80"/>
      <c r="Y9" s="80"/>
    </row>
    <row r="10" spans="2:25" s="3" customFormat="1">
      <c r="B10" s="137" t="s">
        <v>5</v>
      </c>
      <c r="C10" s="46">
        <v>96805.232000000018</v>
      </c>
      <c r="D10" s="46">
        <v>1.179</v>
      </c>
      <c r="E10" s="46">
        <v>15132.175999999999</v>
      </c>
      <c r="F10" s="46">
        <v>39.050000000000004</v>
      </c>
      <c r="G10" s="46">
        <v>62.195999999999998</v>
      </c>
      <c r="H10" s="46">
        <v>481.19099999999997</v>
      </c>
      <c r="I10" s="46">
        <f t="shared" si="0"/>
        <v>112521.02400000003</v>
      </c>
      <c r="K10" s="80"/>
      <c r="S10" s="80"/>
      <c r="T10" s="80"/>
      <c r="U10" s="80"/>
      <c r="V10" s="80"/>
      <c r="W10" s="80"/>
      <c r="X10" s="80"/>
      <c r="Y10" s="80"/>
    </row>
    <row r="11" spans="2:25" s="3" customFormat="1">
      <c r="B11" s="136" t="s">
        <v>336</v>
      </c>
      <c r="C11" s="190">
        <v>4015.5090580674905</v>
      </c>
      <c r="D11" s="190">
        <v>175.75841932402017</v>
      </c>
      <c r="E11" s="190">
        <v>591.97808098039388</v>
      </c>
      <c r="F11" s="190">
        <v>732.96233447704037</v>
      </c>
      <c r="G11" s="190">
        <v>274.67997680459911</v>
      </c>
      <c r="H11" s="190">
        <v>332.47113034645588</v>
      </c>
      <c r="I11" s="190">
        <f t="shared" si="0"/>
        <v>6123.3590000000004</v>
      </c>
      <c r="K11" s="80"/>
      <c r="S11" s="80"/>
      <c r="T11" s="80"/>
      <c r="U11" s="80"/>
      <c r="V11" s="80"/>
      <c r="W11" s="80"/>
      <c r="X11" s="80"/>
      <c r="Y11" s="80"/>
    </row>
    <row r="12" spans="2:25" s="3" customFormat="1">
      <c r="B12" s="122" t="s">
        <v>337</v>
      </c>
      <c r="C12" s="192">
        <v>189322.67705806749</v>
      </c>
      <c r="D12" s="192">
        <v>609.43441932402015</v>
      </c>
      <c r="E12" s="192">
        <v>36555.712080980396</v>
      </c>
      <c r="F12" s="192">
        <v>27827.348334477039</v>
      </c>
      <c r="G12" s="192">
        <v>3628.3269768045989</v>
      </c>
      <c r="H12" s="192">
        <v>61993.316130346459</v>
      </c>
      <c r="I12" s="192">
        <f t="shared" si="0"/>
        <v>319936.815</v>
      </c>
      <c r="K12" s="80"/>
      <c r="S12" s="80"/>
      <c r="T12" s="80"/>
      <c r="U12" s="80"/>
      <c r="V12" s="80"/>
      <c r="W12" s="80"/>
      <c r="X12" s="80"/>
      <c r="Y12" s="80"/>
    </row>
    <row r="13" spans="2:25" s="3" customFormat="1">
      <c r="B13" s="136" t="s">
        <v>13</v>
      </c>
      <c r="C13" s="190">
        <v>86032.763999999996</v>
      </c>
      <c r="D13" s="190">
        <v>12737.322</v>
      </c>
      <c r="E13" s="190">
        <v>27838.257000000001</v>
      </c>
      <c r="F13" s="190">
        <v>18819.237000000001</v>
      </c>
      <c r="G13" s="190">
        <v>9575.5519999999997</v>
      </c>
      <c r="H13" s="190">
        <v>8644.0510000000013</v>
      </c>
      <c r="I13" s="190">
        <f t="shared" si="0"/>
        <v>163647.18299999999</v>
      </c>
      <c r="K13" s="80"/>
      <c r="S13" s="80"/>
      <c r="T13" s="80"/>
      <c r="U13" s="80"/>
      <c r="V13" s="80"/>
      <c r="W13" s="80"/>
      <c r="X13" s="80"/>
      <c r="Y13" s="80"/>
    </row>
    <row r="14" spans="2:25" s="3" customFormat="1">
      <c r="B14" s="137" t="s">
        <v>15</v>
      </c>
      <c r="C14" s="46">
        <v>547.16099999999994</v>
      </c>
      <c r="D14" s="46">
        <v>154.71799999999999</v>
      </c>
      <c r="E14" s="46">
        <v>3580.5929999999998</v>
      </c>
      <c r="F14" s="46">
        <v>14743.002</v>
      </c>
      <c r="G14" s="46">
        <v>580.67600000000004</v>
      </c>
      <c r="H14" s="191">
        <v>41.401000000000003</v>
      </c>
      <c r="I14" s="191">
        <f t="shared" si="0"/>
        <v>19647.551000000003</v>
      </c>
      <c r="K14" s="80"/>
      <c r="S14" s="80"/>
      <c r="T14" s="80"/>
      <c r="U14" s="80"/>
      <c r="V14" s="80"/>
      <c r="W14" s="80"/>
      <c r="X14" s="80"/>
      <c r="Y14" s="80"/>
    </row>
    <row r="15" spans="2:25" s="3" customFormat="1">
      <c r="B15" s="137" t="s">
        <v>16</v>
      </c>
      <c r="C15" s="46">
        <v>13.641</v>
      </c>
      <c r="D15" s="46">
        <v>42.581000000000003</v>
      </c>
      <c r="E15" s="46">
        <v>13.617000000000001</v>
      </c>
      <c r="F15" s="191">
        <v>581.78800000000001</v>
      </c>
      <c r="G15" s="46">
        <v>841.68799999999999</v>
      </c>
      <c r="H15" s="191">
        <v>0.19700000000000001</v>
      </c>
      <c r="I15" s="191">
        <f t="shared" si="0"/>
        <v>1493.5119999999999</v>
      </c>
      <c r="K15" s="80"/>
      <c r="S15" s="80"/>
      <c r="T15" s="80"/>
      <c r="U15" s="80"/>
      <c r="V15" s="80"/>
      <c r="W15" s="80"/>
      <c r="X15" s="80"/>
      <c r="Y15" s="80"/>
    </row>
    <row r="16" spans="2:25" s="3" customFormat="1">
      <c r="B16" s="137" t="s">
        <v>1</v>
      </c>
      <c r="C16" s="191">
        <v>0</v>
      </c>
      <c r="D16" s="46">
        <v>0</v>
      </c>
      <c r="E16" s="191">
        <v>0</v>
      </c>
      <c r="F16" s="46">
        <v>0</v>
      </c>
      <c r="G16" s="46">
        <v>120.607</v>
      </c>
      <c r="H16" s="191">
        <v>149.374</v>
      </c>
      <c r="I16" s="191">
        <f t="shared" si="0"/>
        <v>269.98099999999999</v>
      </c>
      <c r="K16" s="80"/>
      <c r="S16" s="80"/>
      <c r="T16" s="80"/>
      <c r="U16" s="80"/>
      <c r="V16" s="80"/>
      <c r="W16" s="80"/>
      <c r="X16" s="80"/>
      <c r="Y16" s="80"/>
    </row>
    <row r="17" spans="2:25" s="3" customFormat="1">
      <c r="B17" s="137" t="s">
        <v>2</v>
      </c>
      <c r="C17" s="46">
        <v>7.6999999999999999E-2</v>
      </c>
      <c r="D17" s="191">
        <v>0</v>
      </c>
      <c r="E17" s="191">
        <v>0</v>
      </c>
      <c r="F17" s="46">
        <v>0</v>
      </c>
      <c r="G17" s="191">
        <v>0</v>
      </c>
      <c r="H17" s="191">
        <v>0</v>
      </c>
      <c r="I17" s="191">
        <f t="shared" si="0"/>
        <v>7.6999999999999999E-2</v>
      </c>
      <c r="K17" s="80"/>
      <c r="S17" s="80"/>
      <c r="T17" s="80"/>
      <c r="U17" s="80"/>
      <c r="V17" s="80"/>
      <c r="W17" s="80"/>
      <c r="X17" s="80"/>
      <c r="Y17" s="80"/>
    </row>
    <row r="18" spans="2:25" s="3" customFormat="1">
      <c r="B18" s="137" t="s">
        <v>3</v>
      </c>
      <c r="C18" s="46">
        <v>11717.272000000001</v>
      </c>
      <c r="D18" s="46">
        <v>1898.7</v>
      </c>
      <c r="E18" s="46">
        <v>4047.2570000000001</v>
      </c>
      <c r="F18" s="46">
        <v>3330.7510000000002</v>
      </c>
      <c r="G18" s="46">
        <v>399.61900000000003</v>
      </c>
      <c r="H18" s="46">
        <v>5061.0069999999996</v>
      </c>
      <c r="I18" s="46">
        <f t="shared" si="0"/>
        <v>26454.606</v>
      </c>
      <c r="K18" s="80"/>
      <c r="S18" s="80"/>
      <c r="T18" s="80"/>
      <c r="U18" s="80"/>
      <c r="V18" s="80"/>
      <c r="W18" s="80"/>
      <c r="X18" s="80"/>
      <c r="Y18" s="80"/>
    </row>
    <row r="19" spans="2:25" s="3" customFormat="1">
      <c r="B19" s="137" t="s">
        <v>4</v>
      </c>
      <c r="C19" s="46">
        <v>3943.7339999999999</v>
      </c>
      <c r="D19" s="46">
        <v>23120.795999999998</v>
      </c>
      <c r="E19" s="46">
        <v>3944.8879999999999</v>
      </c>
      <c r="F19" s="46">
        <v>46359.781000000003</v>
      </c>
      <c r="G19" s="46">
        <v>16875.030999999999</v>
      </c>
      <c r="H19" s="46">
        <v>6628.866</v>
      </c>
      <c r="I19" s="46">
        <f t="shared" si="0"/>
        <v>100873.09599999999</v>
      </c>
      <c r="K19" s="80"/>
      <c r="S19" s="80"/>
      <c r="T19" s="80"/>
      <c r="U19" s="80"/>
      <c r="V19" s="80"/>
      <c r="W19" s="80"/>
      <c r="X19" s="80"/>
      <c r="Y19" s="80"/>
    </row>
    <row r="20" spans="2:25" s="3" customFormat="1">
      <c r="B20" s="137" t="s">
        <v>5</v>
      </c>
      <c r="C20" s="46">
        <v>14592.222</v>
      </c>
      <c r="D20" s="46">
        <v>20120.977999999999</v>
      </c>
      <c r="E20" s="46">
        <v>11724.847</v>
      </c>
      <c r="F20" s="46">
        <v>14398.129000000001</v>
      </c>
      <c r="G20" s="46">
        <v>17787.113000000001</v>
      </c>
      <c r="H20" s="46">
        <v>1764.559</v>
      </c>
      <c r="I20" s="46">
        <f t="shared" si="0"/>
        <v>80387.847999999998</v>
      </c>
      <c r="K20" s="80"/>
      <c r="S20" s="80"/>
      <c r="T20" s="80"/>
      <c r="U20" s="80"/>
      <c r="V20" s="80"/>
      <c r="W20" s="80"/>
      <c r="X20" s="80"/>
      <c r="Y20" s="80"/>
    </row>
    <row r="21" spans="2:25" s="3" customFormat="1" ht="25.5">
      <c r="B21" s="137" t="s">
        <v>6</v>
      </c>
      <c r="C21" s="46">
        <v>2916.674</v>
      </c>
      <c r="D21" s="46">
        <v>2367.4160000000002</v>
      </c>
      <c r="E21" s="46">
        <v>10723.912</v>
      </c>
      <c r="F21" s="46">
        <v>9496.6029999999992</v>
      </c>
      <c r="G21" s="46">
        <v>7118.6580000000004</v>
      </c>
      <c r="H21" s="46">
        <v>2066.3250000000003</v>
      </c>
      <c r="I21" s="46">
        <f t="shared" si="0"/>
        <v>34689.587999999996</v>
      </c>
      <c r="K21" s="80"/>
      <c r="S21" s="80"/>
      <c r="T21" s="80"/>
      <c r="U21" s="80"/>
      <c r="V21" s="80"/>
      <c r="W21" s="80"/>
      <c r="X21" s="80"/>
      <c r="Y21" s="80"/>
    </row>
    <row r="22" spans="2:25" s="3" customFormat="1">
      <c r="B22" s="137" t="s">
        <v>7</v>
      </c>
      <c r="C22" s="46">
        <v>695.73699999999997</v>
      </c>
      <c r="D22" s="46">
        <v>1072.9290000000001</v>
      </c>
      <c r="E22" s="46">
        <v>518.53499999999997</v>
      </c>
      <c r="F22" s="46">
        <v>964.524</v>
      </c>
      <c r="G22" s="46">
        <v>704.00599999999997</v>
      </c>
      <c r="H22" s="46">
        <v>127.211</v>
      </c>
      <c r="I22" s="46">
        <f t="shared" si="0"/>
        <v>4082.9419999999996</v>
      </c>
      <c r="K22" s="80"/>
      <c r="S22" s="80"/>
      <c r="T22" s="80"/>
      <c r="U22" s="80"/>
      <c r="V22" s="80"/>
      <c r="W22" s="80"/>
      <c r="X22" s="80"/>
      <c r="Y22" s="80"/>
    </row>
    <row r="23" spans="2:25" s="3" customFormat="1" ht="25.5">
      <c r="B23" s="137" t="s">
        <v>8</v>
      </c>
      <c r="C23" s="46">
        <v>173.53399999999999</v>
      </c>
      <c r="D23" s="46">
        <v>1964.057</v>
      </c>
      <c r="E23" s="46">
        <v>517.07399999999996</v>
      </c>
      <c r="F23" s="46">
        <v>221.23400000000001</v>
      </c>
      <c r="G23" s="46">
        <v>654.37099999999998</v>
      </c>
      <c r="H23" s="191">
        <v>0.48599999999999999</v>
      </c>
      <c r="I23" s="191">
        <f t="shared" si="0"/>
        <v>3530.7559999999999</v>
      </c>
      <c r="K23" s="80"/>
      <c r="S23" s="80"/>
      <c r="T23" s="80"/>
      <c r="U23" s="80"/>
      <c r="V23" s="80"/>
      <c r="W23" s="80"/>
      <c r="X23" s="80"/>
      <c r="Y23" s="80"/>
    </row>
    <row r="24" spans="2:25" s="3" customFormat="1">
      <c r="B24" s="137" t="s">
        <v>339</v>
      </c>
      <c r="C24" s="191">
        <v>0</v>
      </c>
      <c r="D24" s="191">
        <v>0</v>
      </c>
      <c r="E24" s="191">
        <v>0</v>
      </c>
      <c r="F24" s="191">
        <v>0</v>
      </c>
      <c r="G24" s="191">
        <v>0</v>
      </c>
      <c r="H24" s="191">
        <v>0</v>
      </c>
      <c r="I24" s="191">
        <f t="shared" si="0"/>
        <v>0</v>
      </c>
      <c r="K24" s="80"/>
      <c r="S24" s="80"/>
      <c r="T24" s="80"/>
      <c r="U24" s="80"/>
      <c r="V24" s="80"/>
      <c r="W24" s="80"/>
      <c r="X24" s="80"/>
      <c r="Y24" s="80"/>
    </row>
    <row r="25" spans="2:25" s="3" customFormat="1" ht="25.5">
      <c r="B25" s="137" t="s">
        <v>10</v>
      </c>
      <c r="C25" s="46">
        <v>1.0589999999999999</v>
      </c>
      <c r="D25" s="191">
        <v>0</v>
      </c>
      <c r="E25" s="46">
        <v>0</v>
      </c>
      <c r="F25" s="191">
        <v>0.40500000000000003</v>
      </c>
      <c r="G25" s="191">
        <v>0</v>
      </c>
      <c r="H25" s="191">
        <v>3.4670000000000001</v>
      </c>
      <c r="I25" s="191">
        <f t="shared" si="0"/>
        <v>4.931</v>
      </c>
      <c r="K25" s="80"/>
      <c r="S25" s="80"/>
      <c r="T25" s="80"/>
      <c r="U25" s="80"/>
      <c r="V25" s="80"/>
      <c r="W25" s="80"/>
      <c r="X25" s="80"/>
      <c r="Y25" s="80"/>
    </row>
    <row r="26" spans="2:25" s="3" customFormat="1">
      <c r="B26" s="137" t="s">
        <v>11</v>
      </c>
      <c r="C26" s="46">
        <v>0</v>
      </c>
      <c r="D26" s="191">
        <v>0</v>
      </c>
      <c r="E26" s="191">
        <v>0</v>
      </c>
      <c r="F26" s="46">
        <v>0</v>
      </c>
      <c r="G26" s="191">
        <v>0.97499999999999998</v>
      </c>
      <c r="H26" s="191">
        <v>0</v>
      </c>
      <c r="I26" s="191">
        <f t="shared" si="0"/>
        <v>0.97499999999999998</v>
      </c>
      <c r="K26" s="80"/>
      <c r="S26" s="80"/>
      <c r="T26" s="80"/>
      <c r="U26" s="80"/>
      <c r="V26" s="80"/>
      <c r="W26" s="80"/>
      <c r="X26" s="80"/>
      <c r="Y26" s="80"/>
    </row>
    <row r="27" spans="2:25" s="3" customFormat="1">
      <c r="B27" s="137" t="s">
        <v>336</v>
      </c>
      <c r="C27" s="191">
        <v>0</v>
      </c>
      <c r="D27" s="191">
        <v>0</v>
      </c>
      <c r="E27" s="191">
        <v>0</v>
      </c>
      <c r="F27" s="191">
        <v>0</v>
      </c>
      <c r="G27" s="191">
        <v>0</v>
      </c>
      <c r="H27" s="191">
        <v>0</v>
      </c>
      <c r="I27" s="191">
        <f t="shared" si="0"/>
        <v>0</v>
      </c>
      <c r="K27" s="80"/>
      <c r="S27" s="80"/>
      <c r="T27" s="80"/>
      <c r="U27" s="80"/>
      <c r="V27" s="80"/>
      <c r="W27" s="80"/>
      <c r="X27" s="80"/>
      <c r="Y27" s="80"/>
    </row>
    <row r="28" spans="2:25" s="3" customFormat="1">
      <c r="B28" s="136" t="s">
        <v>340</v>
      </c>
      <c r="C28" s="190">
        <v>7420.402</v>
      </c>
      <c r="D28" s="190">
        <v>2114.7939999999999</v>
      </c>
      <c r="E28" s="190">
        <v>5001.3440000000001</v>
      </c>
      <c r="F28" s="190">
        <v>2348.3690000000001</v>
      </c>
      <c r="G28" s="190">
        <v>2953.2289999999998</v>
      </c>
      <c r="H28" s="190">
        <v>192.119</v>
      </c>
      <c r="I28" s="190">
        <f t="shared" si="0"/>
        <v>20030.256999999998</v>
      </c>
      <c r="K28" s="80"/>
      <c r="S28" s="80"/>
      <c r="T28" s="80"/>
      <c r="U28" s="80"/>
      <c r="V28" s="80"/>
      <c r="W28" s="80"/>
      <c r="X28" s="80"/>
      <c r="Y28" s="80"/>
    </row>
    <row r="29" spans="2:25" s="3" customFormat="1">
      <c r="B29" s="122" t="s">
        <v>316</v>
      </c>
      <c r="C29" s="192">
        <v>128054.27699999997</v>
      </c>
      <c r="D29" s="192">
        <v>65594.290999999997</v>
      </c>
      <c r="E29" s="192">
        <v>67910.324000000008</v>
      </c>
      <c r="F29" s="192">
        <v>111263.82300000002</v>
      </c>
      <c r="G29" s="192">
        <v>57611.525000000001</v>
      </c>
      <c r="H29" s="192">
        <v>24679.062999999998</v>
      </c>
      <c r="I29" s="192">
        <f t="shared" si="0"/>
        <v>455113.30300000007</v>
      </c>
      <c r="K29" s="80"/>
      <c r="S29" s="80"/>
      <c r="T29" s="80"/>
      <c r="U29" s="80"/>
      <c r="V29" s="80"/>
      <c r="W29" s="80"/>
      <c r="X29" s="80"/>
      <c r="Y29" s="80"/>
    </row>
    <row r="30" spans="2:25" s="195" customFormat="1" ht="15">
      <c r="B30" s="193" t="s">
        <v>17</v>
      </c>
      <c r="C30" s="194">
        <v>317376.95405806747</v>
      </c>
      <c r="D30" s="194">
        <v>66203.725419324022</v>
      </c>
      <c r="E30" s="194">
        <v>104466.03608098041</v>
      </c>
      <c r="F30" s="194">
        <v>139091.17133447705</v>
      </c>
      <c r="G30" s="194">
        <v>61239.851976804603</v>
      </c>
      <c r="H30" s="194">
        <v>86672.379130346453</v>
      </c>
      <c r="I30" s="194">
        <f t="shared" si="0"/>
        <v>775050.1179999999</v>
      </c>
      <c r="K30" s="80"/>
      <c r="S30" s="196"/>
      <c r="T30" s="196"/>
      <c r="U30" s="196"/>
      <c r="V30" s="196"/>
      <c r="W30" s="196"/>
      <c r="X30" s="196"/>
      <c r="Y30" s="196"/>
    </row>
    <row r="31" spans="2:25" s="82" customFormat="1" ht="9">
      <c r="B31" s="1057" t="s">
        <v>613</v>
      </c>
      <c r="C31" s="1057"/>
      <c r="D31" s="1057"/>
      <c r="E31" s="1057"/>
      <c r="F31" s="1057"/>
      <c r="G31" s="1057"/>
      <c r="H31" s="1057"/>
      <c r="I31" s="1057"/>
    </row>
    <row r="32" spans="2:25" s="82" customFormat="1" ht="9">
      <c r="B32" s="1057" t="s">
        <v>1297</v>
      </c>
      <c r="C32" s="1057"/>
      <c r="D32" s="1057"/>
      <c r="E32" s="1057"/>
      <c r="F32" s="1057"/>
      <c r="G32" s="1057"/>
      <c r="H32" s="1057"/>
      <c r="I32" s="1057"/>
    </row>
    <row r="33" spans="2:25">
      <c r="B33" s="1057" t="s">
        <v>619</v>
      </c>
      <c r="C33" s="1057"/>
      <c r="D33" s="1057"/>
      <c r="E33" s="1057"/>
      <c r="F33" s="1057"/>
      <c r="G33" s="1057"/>
      <c r="H33" s="1057"/>
      <c r="I33" s="1057"/>
    </row>
    <row r="34" spans="2:25">
      <c r="B34" s="55"/>
      <c r="C34" s="55"/>
      <c r="D34" s="55"/>
      <c r="E34" s="55"/>
      <c r="F34" s="55"/>
      <c r="G34" s="55"/>
      <c r="H34" s="55"/>
      <c r="I34" s="55"/>
    </row>
    <row r="35" spans="2:25">
      <c r="B35" s="1058" t="s">
        <v>1039</v>
      </c>
      <c r="C35" s="1058"/>
      <c r="D35" s="1058"/>
      <c r="E35" s="1058"/>
      <c r="F35" s="1058"/>
      <c r="G35" s="1058"/>
      <c r="H35" s="1058"/>
      <c r="I35" s="1058"/>
    </row>
    <row r="37" spans="2:25" ht="14.25">
      <c r="B37" s="365"/>
      <c r="C37" s="1059" t="s">
        <v>614</v>
      </c>
      <c r="D37" s="1059"/>
      <c r="E37" s="1059"/>
      <c r="F37" s="1059"/>
      <c r="G37" s="1059"/>
      <c r="H37" s="1059"/>
      <c r="I37" s="1059"/>
    </row>
    <row r="38" spans="2:25" s="79" customFormat="1" ht="27">
      <c r="B38" s="541" t="s">
        <v>0</v>
      </c>
      <c r="C38" s="539" t="s">
        <v>38</v>
      </c>
      <c r="D38" s="539" t="s">
        <v>40</v>
      </c>
      <c r="E38" s="539" t="s">
        <v>41</v>
      </c>
      <c r="F38" s="539" t="s">
        <v>39</v>
      </c>
      <c r="G38" s="539" t="s">
        <v>341</v>
      </c>
      <c r="H38" s="539" t="s">
        <v>580</v>
      </c>
      <c r="I38" s="539" t="s">
        <v>17</v>
      </c>
    </row>
    <row r="39" spans="2:25" s="3" customFormat="1">
      <c r="B39" s="136" t="s">
        <v>13</v>
      </c>
      <c r="C39" s="190">
        <v>17.445</v>
      </c>
      <c r="D39" s="190">
        <v>0</v>
      </c>
      <c r="E39" s="190">
        <v>130.01400000000001</v>
      </c>
      <c r="F39" s="190">
        <v>5364.6719999999996</v>
      </c>
      <c r="G39" s="190">
        <v>188.929</v>
      </c>
      <c r="H39" s="190">
        <v>3713.3760000000002</v>
      </c>
      <c r="I39" s="190">
        <v>9414.4179999999997</v>
      </c>
      <c r="K39" s="80"/>
      <c r="S39" s="80"/>
      <c r="T39" s="80"/>
      <c r="U39" s="80"/>
      <c r="V39" s="80"/>
      <c r="W39" s="80"/>
      <c r="X39" s="80"/>
      <c r="Y39" s="80"/>
    </row>
    <row r="40" spans="2:25" s="3" customFormat="1">
      <c r="B40" s="137" t="s">
        <v>3</v>
      </c>
      <c r="C40" s="46">
        <v>22059.466</v>
      </c>
      <c r="D40" s="46">
        <v>32.055999999999997</v>
      </c>
      <c r="E40" s="46">
        <v>426.262</v>
      </c>
      <c r="F40" s="46">
        <v>1276.2260000000001</v>
      </c>
      <c r="G40" s="46">
        <v>487.608</v>
      </c>
      <c r="H40" s="46">
        <v>10013.790999999999</v>
      </c>
      <c r="I40" s="46">
        <v>34295.409</v>
      </c>
      <c r="K40" s="80"/>
      <c r="S40" s="80"/>
      <c r="T40" s="80"/>
      <c r="U40" s="80"/>
      <c r="V40" s="80"/>
      <c r="W40" s="80"/>
      <c r="X40" s="80"/>
      <c r="Y40" s="80"/>
    </row>
    <row r="41" spans="2:25" s="3" customFormat="1">
      <c r="B41" s="137" t="s">
        <v>4</v>
      </c>
      <c r="C41" s="46">
        <v>62344.404000000002</v>
      </c>
      <c r="D41" s="46">
        <v>494.505</v>
      </c>
      <c r="E41" s="46">
        <v>23624.968000000001</v>
      </c>
      <c r="F41" s="46">
        <v>18780.62</v>
      </c>
      <c r="G41" s="46">
        <v>2685.1480000000001</v>
      </c>
      <c r="H41" s="46">
        <v>42415.745000000003</v>
      </c>
      <c r="I41" s="46">
        <v>150345.39000000001</v>
      </c>
      <c r="K41" s="80"/>
      <c r="S41" s="80"/>
      <c r="T41" s="80"/>
      <c r="U41" s="80"/>
      <c r="V41" s="80"/>
      <c r="W41" s="80"/>
      <c r="X41" s="80"/>
      <c r="Y41" s="80"/>
    </row>
    <row r="42" spans="2:25" s="3" customFormat="1">
      <c r="B42" s="137" t="s">
        <v>5</v>
      </c>
      <c r="C42" s="46">
        <v>98367.317999999999</v>
      </c>
      <c r="D42" s="46">
        <v>1.052</v>
      </c>
      <c r="E42" s="46">
        <v>17418.496999999999</v>
      </c>
      <c r="F42" s="46">
        <v>38.511999999999993</v>
      </c>
      <c r="G42" s="46">
        <v>68.741</v>
      </c>
      <c r="H42" s="46">
        <v>532.38699999999994</v>
      </c>
      <c r="I42" s="46">
        <v>116426.507</v>
      </c>
      <c r="K42" s="80"/>
      <c r="S42" s="80"/>
      <c r="T42" s="80"/>
      <c r="U42" s="80"/>
      <c r="V42" s="80"/>
      <c r="W42" s="80"/>
      <c r="X42" s="80"/>
      <c r="Y42" s="80"/>
    </row>
    <row r="43" spans="2:25" s="3" customFormat="1">
      <c r="B43" s="136" t="s">
        <v>336</v>
      </c>
      <c r="C43" s="190">
        <v>4742.1170000000002</v>
      </c>
      <c r="D43" s="190">
        <v>197.88399999999999</v>
      </c>
      <c r="E43" s="190">
        <v>977.42600000000004</v>
      </c>
      <c r="F43" s="190">
        <v>333.34800000000001</v>
      </c>
      <c r="G43" s="190">
        <v>457.99700000000001</v>
      </c>
      <c r="H43" s="190">
        <v>415.512</v>
      </c>
      <c r="I43" s="190">
        <v>7124.2839999999997</v>
      </c>
      <c r="K43" s="80"/>
      <c r="S43" s="80"/>
      <c r="T43" s="80"/>
      <c r="U43" s="80"/>
      <c r="V43" s="80"/>
      <c r="W43" s="80"/>
      <c r="X43" s="80"/>
      <c r="Y43" s="80"/>
    </row>
    <row r="44" spans="2:25" s="3" customFormat="1">
      <c r="B44" s="122" t="s">
        <v>337</v>
      </c>
      <c r="C44" s="192">
        <v>187460.51765256491</v>
      </c>
      <c r="D44" s="192">
        <v>732.0829117254774</v>
      </c>
      <c r="E44" s="192">
        <v>42288.483889430354</v>
      </c>
      <c r="F44" s="192">
        <v>26312.802445992045</v>
      </c>
      <c r="G44" s="192">
        <v>3750.0051989118028</v>
      </c>
      <c r="H44" s="192">
        <v>57062.115901375408</v>
      </c>
      <c r="I44" s="192">
        <v>317606.00799999997</v>
      </c>
      <c r="K44" s="80"/>
      <c r="S44" s="80"/>
      <c r="T44" s="80"/>
      <c r="U44" s="80"/>
      <c r="V44" s="80"/>
      <c r="W44" s="80"/>
      <c r="X44" s="80"/>
      <c r="Y44" s="80"/>
    </row>
    <row r="45" spans="2:25" s="3" customFormat="1">
      <c r="B45" s="136" t="s">
        <v>13</v>
      </c>
      <c r="C45" s="190">
        <v>56902.896999999997</v>
      </c>
      <c r="D45" s="190">
        <v>13631.843999999999</v>
      </c>
      <c r="E45" s="190">
        <v>27221.809000000001</v>
      </c>
      <c r="F45" s="190">
        <v>9582.4120000000003</v>
      </c>
      <c r="G45" s="190">
        <v>8400.59</v>
      </c>
      <c r="H45" s="190">
        <v>6587.4279999999999</v>
      </c>
      <c r="I45" s="190">
        <v>122326.97999999998</v>
      </c>
      <c r="K45" s="80"/>
      <c r="S45" s="80"/>
      <c r="T45" s="80"/>
      <c r="U45" s="80"/>
      <c r="V45" s="80"/>
      <c r="W45" s="80"/>
      <c r="X45" s="80"/>
      <c r="Y45" s="80"/>
    </row>
    <row r="46" spans="2:25" s="3" customFormat="1">
      <c r="B46" s="137" t="s">
        <v>15</v>
      </c>
      <c r="C46" s="46">
        <v>282.42200000000003</v>
      </c>
      <c r="D46" s="46">
        <v>99.218000000000004</v>
      </c>
      <c r="E46" s="46">
        <v>3315.31</v>
      </c>
      <c r="F46" s="46">
        <v>6725.9189999999999</v>
      </c>
      <c r="G46" s="46">
        <v>82.114999999999995</v>
      </c>
      <c r="H46" s="191">
        <v>63.284999999999997</v>
      </c>
      <c r="I46" s="46">
        <v>10568.268999999998</v>
      </c>
      <c r="K46" s="80"/>
      <c r="S46" s="80"/>
      <c r="T46" s="80"/>
      <c r="U46" s="80"/>
      <c r="V46" s="80"/>
      <c r="W46" s="80"/>
      <c r="X46" s="80"/>
      <c r="Y46" s="80"/>
    </row>
    <row r="47" spans="2:25" s="3" customFormat="1">
      <c r="B47" s="137" t="s">
        <v>16</v>
      </c>
      <c r="C47" s="46">
        <v>0</v>
      </c>
      <c r="D47" s="46">
        <v>44.052</v>
      </c>
      <c r="E47" s="46">
        <v>62.64</v>
      </c>
      <c r="F47" s="191">
        <v>624.53099999999995</v>
      </c>
      <c r="G47" s="46">
        <v>863.96799999999996</v>
      </c>
      <c r="H47" s="191">
        <v>6.0999999999999999E-2</v>
      </c>
      <c r="I47" s="46">
        <v>1595.2519999999997</v>
      </c>
      <c r="K47" s="80"/>
      <c r="S47" s="80"/>
      <c r="T47" s="80"/>
      <c r="U47" s="80"/>
      <c r="V47" s="80"/>
      <c r="W47" s="80"/>
      <c r="X47" s="80"/>
      <c r="Y47" s="80"/>
    </row>
    <row r="48" spans="2:25" s="3" customFormat="1">
      <c r="B48" s="137" t="s">
        <v>1</v>
      </c>
      <c r="C48" s="191">
        <v>0</v>
      </c>
      <c r="D48" s="46">
        <v>0</v>
      </c>
      <c r="E48" s="191">
        <v>0</v>
      </c>
      <c r="F48" s="46">
        <v>0</v>
      </c>
      <c r="G48" s="46">
        <v>143.929</v>
      </c>
      <c r="H48" s="191">
        <v>23.24</v>
      </c>
      <c r="I48" s="46">
        <v>167.16900000000001</v>
      </c>
      <c r="K48" s="80"/>
      <c r="S48" s="80"/>
      <c r="T48" s="80"/>
      <c r="U48" s="80"/>
      <c r="V48" s="80"/>
      <c r="W48" s="80"/>
      <c r="X48" s="80"/>
      <c r="Y48" s="80"/>
    </row>
    <row r="49" spans="2:25" s="3" customFormat="1">
      <c r="B49" s="137" t="s">
        <v>2</v>
      </c>
      <c r="C49" s="46">
        <v>0.08</v>
      </c>
      <c r="D49" s="191">
        <v>0</v>
      </c>
      <c r="E49" s="191">
        <v>0</v>
      </c>
      <c r="F49" s="46">
        <v>0</v>
      </c>
      <c r="G49" s="191">
        <v>0</v>
      </c>
      <c r="H49" s="191">
        <v>0</v>
      </c>
      <c r="I49" s="46">
        <v>0.08</v>
      </c>
      <c r="K49" s="80"/>
      <c r="S49" s="80"/>
      <c r="T49" s="80"/>
      <c r="U49" s="80"/>
      <c r="V49" s="80"/>
      <c r="W49" s="80"/>
      <c r="X49" s="80"/>
      <c r="Y49" s="80"/>
    </row>
    <row r="50" spans="2:25" s="3" customFormat="1">
      <c r="B50" s="137" t="s">
        <v>3</v>
      </c>
      <c r="C50" s="46">
        <v>11619.522000000001</v>
      </c>
      <c r="D50" s="46">
        <v>1566.1990000000001</v>
      </c>
      <c r="E50" s="46">
        <v>3405.694</v>
      </c>
      <c r="F50" s="46">
        <v>2693.5509999999999</v>
      </c>
      <c r="G50" s="46">
        <v>154.191</v>
      </c>
      <c r="H50" s="46">
        <v>4299.0210000000006</v>
      </c>
      <c r="I50" s="46">
        <v>23738.178</v>
      </c>
      <c r="K50" s="80"/>
      <c r="S50" s="80"/>
      <c r="T50" s="80"/>
      <c r="U50" s="80"/>
      <c r="V50" s="80"/>
      <c r="W50" s="80"/>
      <c r="X50" s="80"/>
      <c r="Y50" s="80"/>
    </row>
    <row r="51" spans="2:25" s="3" customFormat="1">
      <c r="B51" s="137" t="s">
        <v>4</v>
      </c>
      <c r="C51" s="46">
        <v>5217.085</v>
      </c>
      <c r="D51" s="46">
        <v>25313.643</v>
      </c>
      <c r="E51" s="46">
        <v>3377.9789999999998</v>
      </c>
      <c r="F51" s="46">
        <v>49189.142</v>
      </c>
      <c r="G51" s="46">
        <v>20003.449000000001</v>
      </c>
      <c r="H51" s="46">
        <v>5664.7469999999994</v>
      </c>
      <c r="I51" s="46">
        <v>108766.04500000001</v>
      </c>
      <c r="K51" s="80"/>
      <c r="S51" s="80"/>
      <c r="T51" s="80"/>
      <c r="U51" s="80"/>
      <c r="V51" s="80"/>
      <c r="W51" s="80"/>
      <c r="X51" s="80"/>
      <c r="Y51" s="80"/>
    </row>
    <row r="52" spans="2:25" s="3" customFormat="1">
      <c r="B52" s="137" t="s">
        <v>5</v>
      </c>
      <c r="C52" s="46">
        <v>14309.778</v>
      </c>
      <c r="D52" s="46">
        <v>20914.296999999999</v>
      </c>
      <c r="E52" s="46">
        <v>15798.414000000001</v>
      </c>
      <c r="F52" s="46">
        <v>16375.108</v>
      </c>
      <c r="G52" s="46">
        <v>17270.686000000002</v>
      </c>
      <c r="H52" s="46">
        <v>2065.0970000000002</v>
      </c>
      <c r="I52" s="46">
        <v>86733.38</v>
      </c>
      <c r="K52" s="80"/>
      <c r="S52" s="80"/>
      <c r="T52" s="80"/>
      <c r="U52" s="80"/>
      <c r="V52" s="80"/>
      <c r="W52" s="80"/>
      <c r="X52" s="80"/>
      <c r="Y52" s="80"/>
    </row>
    <row r="53" spans="2:25" s="3" customFormat="1" ht="25.5">
      <c r="B53" s="137" t="s">
        <v>6</v>
      </c>
      <c r="C53" s="46">
        <v>3213</v>
      </c>
      <c r="D53" s="46">
        <v>3671.4839999999999</v>
      </c>
      <c r="E53" s="46">
        <v>11394.99</v>
      </c>
      <c r="F53" s="46">
        <v>10360.727000000001</v>
      </c>
      <c r="G53" s="46">
        <v>8784.6370000000006</v>
      </c>
      <c r="H53" s="46">
        <v>2212.7650000000003</v>
      </c>
      <c r="I53" s="46">
        <v>39637.603000000003</v>
      </c>
      <c r="K53" s="80"/>
      <c r="S53" s="80"/>
      <c r="T53" s="80"/>
      <c r="U53" s="80"/>
      <c r="V53" s="80"/>
      <c r="W53" s="80"/>
      <c r="X53" s="80"/>
      <c r="Y53" s="80"/>
    </row>
    <row r="54" spans="2:25" s="3" customFormat="1">
      <c r="B54" s="137" t="s">
        <v>7</v>
      </c>
      <c r="C54" s="46">
        <v>703.23299999999995</v>
      </c>
      <c r="D54" s="46">
        <v>1136.0350000000001</v>
      </c>
      <c r="E54" s="46">
        <v>408.36200000000002</v>
      </c>
      <c r="F54" s="46">
        <v>476.80599999999998</v>
      </c>
      <c r="G54" s="46">
        <v>755.08100000000002</v>
      </c>
      <c r="H54" s="46">
        <v>122.83200000000001</v>
      </c>
      <c r="I54" s="46">
        <v>3602.3490000000002</v>
      </c>
      <c r="K54" s="80"/>
      <c r="S54" s="80"/>
      <c r="T54" s="80"/>
      <c r="U54" s="80"/>
      <c r="V54" s="80"/>
      <c r="W54" s="80"/>
      <c r="X54" s="80"/>
      <c r="Y54" s="80"/>
    </row>
    <row r="55" spans="2:25" s="3" customFormat="1" ht="25.5">
      <c r="B55" s="137" t="s">
        <v>8</v>
      </c>
      <c r="C55" s="46">
        <v>200.29300000000001</v>
      </c>
      <c r="D55" s="46">
        <v>2259.2669999999998</v>
      </c>
      <c r="E55" s="46">
        <v>527.13099999999997</v>
      </c>
      <c r="F55" s="46">
        <v>253.512</v>
      </c>
      <c r="G55" s="46">
        <v>688.94899999999996</v>
      </c>
      <c r="H55" s="191">
        <v>1.4500000000000002</v>
      </c>
      <c r="I55" s="46">
        <v>3930.6019999999999</v>
      </c>
      <c r="K55" s="80"/>
      <c r="S55" s="80"/>
      <c r="T55" s="80"/>
      <c r="U55" s="80"/>
      <c r="V55" s="80"/>
      <c r="W55" s="80"/>
      <c r="X55" s="80"/>
      <c r="Y55" s="80"/>
    </row>
    <row r="56" spans="2:25" s="3" customFormat="1">
      <c r="B56" s="137" t="s">
        <v>339</v>
      </c>
      <c r="C56" s="191">
        <v>0</v>
      </c>
      <c r="D56" s="191">
        <v>0</v>
      </c>
      <c r="E56" s="191">
        <v>0</v>
      </c>
      <c r="F56" s="191">
        <v>0</v>
      </c>
      <c r="G56" s="191">
        <v>0</v>
      </c>
      <c r="H56" s="191">
        <v>0</v>
      </c>
      <c r="I56" s="191">
        <v>0</v>
      </c>
      <c r="K56" s="80"/>
      <c r="S56" s="80"/>
      <c r="T56" s="80"/>
      <c r="U56" s="80"/>
      <c r="V56" s="80"/>
      <c r="W56" s="80"/>
      <c r="X56" s="80"/>
      <c r="Y56" s="80"/>
    </row>
    <row r="57" spans="2:25" s="3" customFormat="1" ht="25.5">
      <c r="B57" s="137" t="s">
        <v>10</v>
      </c>
      <c r="C57" s="46">
        <v>1.018</v>
      </c>
      <c r="D57" s="191">
        <v>0</v>
      </c>
      <c r="E57" s="46">
        <v>0</v>
      </c>
      <c r="F57" s="191">
        <v>2.2719999999999998</v>
      </c>
      <c r="G57" s="191">
        <v>0</v>
      </c>
      <c r="H57" s="191">
        <v>6.9610000000000003</v>
      </c>
      <c r="I57" s="46">
        <v>10.251000000000001</v>
      </c>
      <c r="K57" s="80"/>
      <c r="S57" s="80"/>
      <c r="T57" s="80"/>
      <c r="U57" s="80"/>
      <c r="V57" s="80"/>
      <c r="W57" s="80"/>
      <c r="X57" s="80"/>
      <c r="Y57" s="80"/>
    </row>
    <row r="58" spans="2:25" s="3" customFormat="1">
      <c r="B58" s="137" t="s">
        <v>11</v>
      </c>
      <c r="C58" s="46">
        <v>3.0000000000000001E-3</v>
      </c>
      <c r="D58" s="191">
        <v>0</v>
      </c>
      <c r="E58" s="191">
        <v>0</v>
      </c>
      <c r="F58" s="46">
        <v>0</v>
      </c>
      <c r="G58" s="191">
        <v>1.0389999999999999</v>
      </c>
      <c r="H58" s="191">
        <v>0</v>
      </c>
      <c r="I58" s="46">
        <v>1.0419999999999998</v>
      </c>
      <c r="K58" s="80"/>
      <c r="S58" s="80"/>
      <c r="T58" s="80"/>
      <c r="U58" s="80"/>
      <c r="V58" s="80"/>
      <c r="W58" s="80"/>
      <c r="X58" s="80"/>
      <c r="Y58" s="80"/>
    </row>
    <row r="59" spans="2:25" s="3" customFormat="1">
      <c r="B59" s="137" t="s">
        <v>336</v>
      </c>
      <c r="C59" s="191">
        <v>0</v>
      </c>
      <c r="D59" s="191">
        <v>0</v>
      </c>
      <c r="E59" s="191">
        <v>0</v>
      </c>
      <c r="F59" s="191">
        <v>0</v>
      </c>
      <c r="G59" s="191">
        <v>0</v>
      </c>
      <c r="H59" s="191">
        <v>0</v>
      </c>
      <c r="I59" s="191">
        <v>0</v>
      </c>
      <c r="K59" s="80"/>
      <c r="S59" s="80"/>
      <c r="T59" s="80"/>
      <c r="U59" s="80"/>
      <c r="V59" s="80"/>
      <c r="W59" s="80"/>
      <c r="X59" s="80"/>
      <c r="Y59" s="80"/>
    </row>
    <row r="60" spans="2:25" s="3" customFormat="1">
      <c r="B60" s="136" t="s">
        <v>340</v>
      </c>
      <c r="C60" s="190">
        <v>7563.701</v>
      </c>
      <c r="D60" s="190">
        <v>2121.6439999999998</v>
      </c>
      <c r="E60" s="190">
        <v>5293.3549999999996</v>
      </c>
      <c r="F60" s="190">
        <v>2484.9180000000001</v>
      </c>
      <c r="G60" s="190">
        <v>3294.76</v>
      </c>
      <c r="H60" s="190">
        <v>260.02700000000004</v>
      </c>
      <c r="I60" s="190">
        <v>21018.404999999999</v>
      </c>
      <c r="K60" s="80"/>
      <c r="S60" s="80"/>
      <c r="T60" s="80"/>
      <c r="U60" s="80"/>
      <c r="V60" s="80"/>
      <c r="W60" s="80"/>
      <c r="X60" s="80"/>
      <c r="Y60" s="80"/>
    </row>
    <row r="61" spans="2:25" s="3" customFormat="1">
      <c r="B61" s="122" t="s">
        <v>316</v>
      </c>
      <c r="C61" s="192">
        <v>100013.03200000001</v>
      </c>
      <c r="D61" s="192">
        <v>70757.68299999999</v>
      </c>
      <c r="E61" s="192">
        <v>70805.684000000008</v>
      </c>
      <c r="F61" s="192">
        <v>98768.898000000001</v>
      </c>
      <c r="G61" s="192">
        <v>60443.394</v>
      </c>
      <c r="H61" s="192">
        <v>21306.914000000001</v>
      </c>
      <c r="I61" s="192">
        <v>422095.60499999998</v>
      </c>
      <c r="K61" s="80"/>
      <c r="S61" s="80"/>
      <c r="T61" s="80"/>
      <c r="U61" s="80"/>
      <c r="V61" s="80"/>
      <c r="W61" s="80"/>
      <c r="X61" s="80"/>
      <c r="Y61" s="80"/>
    </row>
    <row r="62" spans="2:25" s="195" customFormat="1" ht="15">
      <c r="B62" s="193" t="s">
        <v>23</v>
      </c>
      <c r="C62" s="194">
        <v>287473.54965256492</v>
      </c>
      <c r="D62" s="194">
        <v>71489.765911725466</v>
      </c>
      <c r="E62" s="194">
        <v>113094.16788943036</v>
      </c>
      <c r="F62" s="194">
        <v>125081.70044599204</v>
      </c>
      <c r="G62" s="194">
        <v>64193.3991989118</v>
      </c>
      <c r="H62" s="194">
        <v>78369.029901375412</v>
      </c>
      <c r="I62" s="194">
        <v>739701.61300000001</v>
      </c>
      <c r="K62" s="80"/>
      <c r="S62" s="196"/>
      <c r="T62" s="196"/>
      <c r="U62" s="196"/>
      <c r="V62" s="196"/>
      <c r="W62" s="196"/>
      <c r="X62" s="196"/>
      <c r="Y62" s="196"/>
    </row>
    <row r="63" spans="2:25" s="82" customFormat="1" ht="9">
      <c r="B63" s="1057" t="s">
        <v>549</v>
      </c>
      <c r="C63" s="1057"/>
      <c r="D63" s="1057"/>
      <c r="E63" s="1057"/>
      <c r="F63" s="1057"/>
      <c r="G63" s="1057"/>
      <c r="H63" s="1057"/>
      <c r="I63" s="1057"/>
    </row>
    <row r="64" spans="2:25" s="82" customFormat="1" ht="9" customHeight="1">
      <c r="B64" s="1057" t="s">
        <v>1297</v>
      </c>
      <c r="C64" s="1057"/>
      <c r="D64" s="1057"/>
      <c r="E64" s="1057"/>
      <c r="F64" s="1057"/>
      <c r="G64" s="1057"/>
      <c r="H64" s="1057"/>
      <c r="I64" s="1057"/>
    </row>
    <row r="65" spans="2:9">
      <c r="B65" s="1057" t="s">
        <v>620</v>
      </c>
      <c r="C65" s="1057"/>
      <c r="D65" s="1057"/>
      <c r="E65" s="1057"/>
      <c r="F65" s="1057"/>
      <c r="G65" s="1057"/>
      <c r="H65" s="1057"/>
      <c r="I65" s="1057"/>
    </row>
  </sheetData>
  <mergeCells count="10">
    <mergeCell ref="B65:I65"/>
    <mergeCell ref="B63:I63"/>
    <mergeCell ref="B64:I64"/>
    <mergeCell ref="B2:I2"/>
    <mergeCell ref="C5:I5"/>
    <mergeCell ref="B31:I31"/>
    <mergeCell ref="B32:I32"/>
    <mergeCell ref="B35:I35"/>
    <mergeCell ref="C37:I37"/>
    <mergeCell ref="B33:I33"/>
  </mergeCells>
  <pageMargins left="0.7" right="0.7" top="0.75" bottom="0.75" header="0.3" footer="0.3"/>
  <pageSetup orientation="portrait" horizontalDpi="300" verticalDpi="3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90"/>
  <sheetViews>
    <sheetView showGridLines="0" zoomScaleNormal="100" zoomScaleSheetLayoutView="100" workbookViewId="0">
      <selection activeCell="B69" sqref="B69:Q74"/>
    </sheetView>
  </sheetViews>
  <sheetFormatPr baseColWidth="10" defaultColWidth="8.6640625" defaultRowHeight="12.75"/>
  <cols>
    <col min="1" max="1" width="8.6640625" style="1" customWidth="1"/>
    <col min="2" max="2" width="38.83203125" style="1" customWidth="1"/>
    <col min="3" max="10" width="14.6640625" style="1" customWidth="1"/>
    <col min="11" max="11" width="18.6640625" style="1" customWidth="1"/>
    <col min="12" max="17" width="14.6640625" style="1" customWidth="1"/>
    <col min="18" max="16384" width="8.6640625" style="1"/>
  </cols>
  <sheetData>
    <row r="2" spans="2:17" ht="13.9" customHeight="1">
      <c r="B2" s="1055" t="s">
        <v>1556</v>
      </c>
      <c r="C2" s="1055"/>
      <c r="D2" s="1055"/>
      <c r="E2" s="1055"/>
      <c r="F2" s="1055"/>
      <c r="G2" s="1055"/>
      <c r="H2" s="1055"/>
      <c r="I2" s="1055"/>
      <c r="J2" s="1055"/>
      <c r="K2" s="1055"/>
      <c r="L2" s="1055"/>
      <c r="M2" s="1055"/>
      <c r="N2" s="1055"/>
      <c r="O2" s="1055"/>
      <c r="P2" s="1055"/>
      <c r="Q2" s="1055"/>
    </row>
    <row r="3" spans="2:17" ht="13.15" customHeight="1">
      <c r="B3" s="28"/>
      <c r="C3" s="28"/>
      <c r="D3" s="28"/>
      <c r="E3" s="28"/>
      <c r="F3" s="28"/>
      <c r="G3" s="28"/>
      <c r="H3" s="28"/>
    </row>
    <row r="4" spans="2:17" ht="13.9" customHeight="1">
      <c r="B4" s="1062"/>
      <c r="C4" s="1064" t="s">
        <v>1288</v>
      </c>
      <c r="D4" s="1064"/>
      <c r="E4" s="1064"/>
      <c r="F4" s="1064"/>
      <c r="G4" s="1064"/>
      <c r="H4" s="1064"/>
      <c r="I4" s="1064" t="s">
        <v>362</v>
      </c>
      <c r="J4" s="1064"/>
      <c r="K4" s="1064"/>
      <c r="L4" s="1064"/>
      <c r="M4" s="1064"/>
      <c r="N4" s="1064"/>
      <c r="O4" s="1035" t="s">
        <v>1816</v>
      </c>
      <c r="P4" s="1066" t="s">
        <v>363</v>
      </c>
      <c r="Q4" s="1066"/>
    </row>
    <row r="5" spans="2:17" s="159" customFormat="1" ht="16.350000000000001" customHeight="1">
      <c r="B5" s="1062"/>
      <c r="C5" s="1068" t="s">
        <v>364</v>
      </c>
      <c r="D5" s="1068"/>
      <c r="E5" s="1068"/>
      <c r="F5" s="1068" t="s">
        <v>365</v>
      </c>
      <c r="G5" s="1068"/>
      <c r="H5" s="1068"/>
      <c r="I5" s="1068" t="s">
        <v>364</v>
      </c>
      <c r="J5" s="1068"/>
      <c r="K5" s="1068"/>
      <c r="L5" s="1068" t="s">
        <v>365</v>
      </c>
      <c r="M5" s="1068"/>
      <c r="N5" s="1068"/>
      <c r="O5" s="1035"/>
      <c r="P5" s="1067"/>
      <c r="Q5" s="1067"/>
    </row>
    <row r="6" spans="2:17" s="201" customFormat="1" ht="44.45" customHeight="1">
      <c r="B6" s="1063"/>
      <c r="C6" s="467"/>
      <c r="D6" s="467" t="s">
        <v>366</v>
      </c>
      <c r="E6" s="467" t="s">
        <v>367</v>
      </c>
      <c r="F6" s="467"/>
      <c r="G6" s="467" t="s">
        <v>367</v>
      </c>
      <c r="H6" s="467" t="s">
        <v>368</v>
      </c>
      <c r="I6" s="467"/>
      <c r="J6" s="467" t="s">
        <v>366</v>
      </c>
      <c r="K6" s="467" t="s">
        <v>367</v>
      </c>
      <c r="L6" s="467"/>
      <c r="M6" s="467" t="s">
        <v>367</v>
      </c>
      <c r="N6" s="467" t="s">
        <v>368</v>
      </c>
      <c r="O6" s="1065"/>
      <c r="P6" s="468" t="s">
        <v>364</v>
      </c>
      <c r="Q6" s="468" t="s">
        <v>369</v>
      </c>
    </row>
    <row r="7" spans="2:17" ht="13.9" customHeight="1">
      <c r="B7" s="543" t="s">
        <v>1814</v>
      </c>
      <c r="C7" s="190">
        <v>55967</v>
      </c>
      <c r="D7" s="190">
        <v>55967</v>
      </c>
      <c r="E7" s="190">
        <v>0</v>
      </c>
      <c r="F7" s="190">
        <v>0</v>
      </c>
      <c r="G7" s="197">
        <v>0</v>
      </c>
      <c r="H7" s="197">
        <v>0</v>
      </c>
      <c r="I7" s="197">
        <v>-7</v>
      </c>
      <c r="J7" s="197">
        <v>-7</v>
      </c>
      <c r="K7" s="197">
        <v>0</v>
      </c>
      <c r="L7" s="197">
        <v>0</v>
      </c>
      <c r="M7" s="197">
        <v>0</v>
      </c>
      <c r="N7" s="197">
        <v>0</v>
      </c>
      <c r="O7" s="197">
        <v>0</v>
      </c>
      <c r="P7" s="197">
        <v>0</v>
      </c>
      <c r="Q7" s="197">
        <v>0</v>
      </c>
    </row>
    <row r="8" spans="2:17" ht="13.9" customHeight="1">
      <c r="B8" s="137" t="s">
        <v>581</v>
      </c>
      <c r="C8" s="46">
        <v>328917</v>
      </c>
      <c r="D8" s="191">
        <v>297502</v>
      </c>
      <c r="E8" s="191">
        <v>30694</v>
      </c>
      <c r="F8" s="191">
        <v>16070</v>
      </c>
      <c r="G8" s="191">
        <v>844</v>
      </c>
      <c r="H8" s="191">
        <v>15018</v>
      </c>
      <c r="I8" s="191">
        <v>-4145</v>
      </c>
      <c r="J8" s="191">
        <v>-2005</v>
      </c>
      <c r="K8" s="191">
        <v>-2139</v>
      </c>
      <c r="L8" s="191">
        <v>-7519</v>
      </c>
      <c r="M8" s="191">
        <v>-105</v>
      </c>
      <c r="N8" s="191">
        <v>-7407</v>
      </c>
      <c r="O8" s="191">
        <v>-81</v>
      </c>
      <c r="P8" s="191">
        <v>160866</v>
      </c>
      <c r="Q8" s="191">
        <v>5005</v>
      </c>
    </row>
    <row r="9" spans="2:17" s="126" customFormat="1" ht="13.9" customHeight="1">
      <c r="B9" s="202" t="s">
        <v>370</v>
      </c>
      <c r="C9" s="397">
        <v>5098</v>
      </c>
      <c r="D9" s="397">
        <v>5098</v>
      </c>
      <c r="E9" s="397">
        <v>0</v>
      </c>
      <c r="F9" s="397">
        <v>0</v>
      </c>
      <c r="G9" s="438">
        <v>0</v>
      </c>
      <c r="H9" s="438">
        <v>0</v>
      </c>
      <c r="I9" s="438">
        <v>-12</v>
      </c>
      <c r="J9" s="438">
        <v>-12</v>
      </c>
      <c r="K9" s="438">
        <v>0</v>
      </c>
      <c r="L9" s="438">
        <v>0</v>
      </c>
      <c r="M9" s="438">
        <v>0</v>
      </c>
      <c r="N9" s="438">
        <v>0</v>
      </c>
      <c r="O9" s="438">
        <v>0</v>
      </c>
      <c r="P9" s="438">
        <v>927</v>
      </c>
      <c r="Q9" s="438">
        <v>0</v>
      </c>
    </row>
    <row r="10" spans="2:17" s="126" customFormat="1" ht="13.9" customHeight="1">
      <c r="B10" s="202" t="s">
        <v>582</v>
      </c>
      <c r="C10" s="397">
        <v>19740</v>
      </c>
      <c r="D10" s="438">
        <v>19284</v>
      </c>
      <c r="E10" s="438">
        <v>361</v>
      </c>
      <c r="F10" s="438">
        <v>67</v>
      </c>
      <c r="G10" s="438">
        <v>0</v>
      </c>
      <c r="H10" s="438">
        <v>67</v>
      </c>
      <c r="I10" s="438">
        <v>-19</v>
      </c>
      <c r="J10" s="438">
        <v>-13</v>
      </c>
      <c r="K10" s="438">
        <v>-6</v>
      </c>
      <c r="L10" s="438">
        <v>-19</v>
      </c>
      <c r="M10" s="438">
        <v>0</v>
      </c>
      <c r="N10" s="438">
        <v>-19</v>
      </c>
      <c r="O10" s="438">
        <v>0</v>
      </c>
      <c r="P10" s="438">
        <v>5370</v>
      </c>
      <c r="Q10" s="438">
        <v>16</v>
      </c>
    </row>
    <row r="11" spans="2:17" s="126" customFormat="1" ht="13.9" customHeight="1">
      <c r="B11" s="202" t="s">
        <v>583</v>
      </c>
      <c r="C11" s="397">
        <v>12395</v>
      </c>
      <c r="D11" s="438">
        <v>12381</v>
      </c>
      <c r="E11" s="438">
        <v>15</v>
      </c>
      <c r="F11" s="438">
        <v>4</v>
      </c>
      <c r="G11" s="438">
        <v>0</v>
      </c>
      <c r="H11" s="438">
        <v>4</v>
      </c>
      <c r="I11" s="438">
        <v>-16</v>
      </c>
      <c r="J11" s="438">
        <v>-16</v>
      </c>
      <c r="K11" s="438">
        <v>0</v>
      </c>
      <c r="L11" s="438">
        <v>0</v>
      </c>
      <c r="M11" s="438">
        <v>0</v>
      </c>
      <c r="N11" s="438">
        <v>0</v>
      </c>
      <c r="O11" s="438">
        <v>0</v>
      </c>
      <c r="P11" s="438">
        <v>565</v>
      </c>
      <c r="Q11" s="438">
        <v>0</v>
      </c>
    </row>
    <row r="12" spans="2:17" s="126" customFormat="1" ht="13.9" customHeight="1">
      <c r="B12" s="202" t="s">
        <v>584</v>
      </c>
      <c r="C12" s="397">
        <v>9885</v>
      </c>
      <c r="D12" s="438">
        <v>9782</v>
      </c>
      <c r="E12" s="438">
        <v>103</v>
      </c>
      <c r="F12" s="438">
        <v>15</v>
      </c>
      <c r="G12" s="438">
        <v>1</v>
      </c>
      <c r="H12" s="438">
        <v>14</v>
      </c>
      <c r="I12" s="438">
        <v>-20</v>
      </c>
      <c r="J12" s="438">
        <v>-13</v>
      </c>
      <c r="K12" s="438">
        <v>-7</v>
      </c>
      <c r="L12" s="438">
        <v>-6</v>
      </c>
      <c r="M12" s="438">
        <v>0</v>
      </c>
      <c r="N12" s="438">
        <v>-6</v>
      </c>
      <c r="O12" s="438">
        <v>0</v>
      </c>
      <c r="P12" s="438">
        <v>1694</v>
      </c>
      <c r="Q12" s="438">
        <v>1</v>
      </c>
    </row>
    <row r="13" spans="2:17" s="126" customFormat="1" ht="13.9" customHeight="1">
      <c r="B13" s="202" t="s">
        <v>371</v>
      </c>
      <c r="C13" s="397">
        <v>135545</v>
      </c>
      <c r="D13" s="438">
        <v>118710</v>
      </c>
      <c r="E13" s="438">
        <v>16291</v>
      </c>
      <c r="F13" s="438">
        <v>8327</v>
      </c>
      <c r="G13" s="438">
        <v>200</v>
      </c>
      <c r="H13" s="438">
        <v>8081</v>
      </c>
      <c r="I13" s="438">
        <v>-1871</v>
      </c>
      <c r="J13" s="438">
        <v>-720</v>
      </c>
      <c r="K13" s="438">
        <v>-1151</v>
      </c>
      <c r="L13" s="438">
        <v>-4136</v>
      </c>
      <c r="M13" s="438">
        <v>-34</v>
      </c>
      <c r="N13" s="438">
        <v>-4101</v>
      </c>
      <c r="O13" s="438">
        <v>-50</v>
      </c>
      <c r="P13" s="438">
        <v>61091</v>
      </c>
      <c r="Q13" s="438">
        <v>1869</v>
      </c>
    </row>
    <row r="14" spans="2:17" s="126" customFormat="1" ht="12">
      <c r="B14" s="495" t="s">
        <v>585</v>
      </c>
      <c r="C14" s="498">
        <v>49343</v>
      </c>
      <c r="D14" s="499">
        <v>41590</v>
      </c>
      <c r="E14" s="499">
        <v>7674</v>
      </c>
      <c r="F14" s="499">
        <v>4404</v>
      </c>
      <c r="G14" s="499">
        <v>133</v>
      </c>
      <c r="H14" s="499">
        <v>4232</v>
      </c>
      <c r="I14" s="499">
        <v>-919</v>
      </c>
      <c r="J14" s="499">
        <v>-421</v>
      </c>
      <c r="K14" s="499">
        <v>-498</v>
      </c>
      <c r="L14" s="499">
        <v>-2425</v>
      </c>
      <c r="M14" s="499">
        <v>-16</v>
      </c>
      <c r="N14" s="499">
        <v>-2408</v>
      </c>
      <c r="O14" s="494">
        <v>-2</v>
      </c>
      <c r="P14" s="494">
        <v>29950</v>
      </c>
      <c r="Q14" s="494">
        <v>1317</v>
      </c>
    </row>
    <row r="15" spans="2:17" s="126" customFormat="1" ht="12">
      <c r="B15" s="202" t="s">
        <v>586</v>
      </c>
      <c r="C15" s="397">
        <v>146254</v>
      </c>
      <c r="D15" s="438">
        <v>132247</v>
      </c>
      <c r="E15" s="438">
        <v>13924</v>
      </c>
      <c r="F15" s="438">
        <v>7657</v>
      </c>
      <c r="G15" s="438">
        <v>643</v>
      </c>
      <c r="H15" s="438">
        <v>6852</v>
      </c>
      <c r="I15" s="438">
        <v>-2206</v>
      </c>
      <c r="J15" s="438">
        <v>-1231</v>
      </c>
      <c r="K15" s="438">
        <v>-975</v>
      </c>
      <c r="L15" s="438">
        <v>-3357</v>
      </c>
      <c r="M15" s="438">
        <v>-70</v>
      </c>
      <c r="N15" s="438">
        <v>-3280</v>
      </c>
      <c r="O15" s="438">
        <v>-31</v>
      </c>
      <c r="P15" s="438">
        <v>91219</v>
      </c>
      <c r="Q15" s="438">
        <v>3119</v>
      </c>
    </row>
    <row r="16" spans="2:17" ht="13.9" customHeight="1">
      <c r="B16" s="137" t="s">
        <v>45</v>
      </c>
      <c r="C16" s="46">
        <v>87215</v>
      </c>
      <c r="D16" s="191">
        <v>86542</v>
      </c>
      <c r="E16" s="191">
        <v>502</v>
      </c>
      <c r="F16" s="191">
        <v>19</v>
      </c>
      <c r="G16" s="191">
        <v>0</v>
      </c>
      <c r="H16" s="191">
        <v>19</v>
      </c>
      <c r="I16" s="191">
        <v>-93</v>
      </c>
      <c r="J16" s="191">
        <v>-38</v>
      </c>
      <c r="K16" s="191">
        <v>-56</v>
      </c>
      <c r="L16" s="191">
        <v>-14</v>
      </c>
      <c r="M16" s="191">
        <v>0</v>
      </c>
      <c r="N16" s="191">
        <v>-14</v>
      </c>
      <c r="O16" s="191">
        <v>0</v>
      </c>
      <c r="P16" s="191">
        <v>0</v>
      </c>
      <c r="Q16" s="191">
        <v>0</v>
      </c>
    </row>
    <row r="17" spans="1:17" s="126" customFormat="1" ht="13.9" customHeight="1">
      <c r="B17" s="202" t="s">
        <v>370</v>
      </c>
      <c r="C17" s="397">
        <v>1972</v>
      </c>
      <c r="D17" s="438">
        <v>1972</v>
      </c>
      <c r="E17" s="438">
        <v>0</v>
      </c>
      <c r="F17" s="438">
        <v>0</v>
      </c>
      <c r="G17" s="438">
        <v>0</v>
      </c>
      <c r="H17" s="438">
        <v>0</v>
      </c>
      <c r="I17" s="438">
        <v>-9</v>
      </c>
      <c r="J17" s="438">
        <v>-9</v>
      </c>
      <c r="K17" s="438">
        <v>0</v>
      </c>
      <c r="L17" s="438">
        <v>0</v>
      </c>
      <c r="M17" s="438">
        <v>0</v>
      </c>
      <c r="N17" s="438">
        <v>0</v>
      </c>
      <c r="O17" s="438">
        <v>0</v>
      </c>
      <c r="P17" s="438">
        <v>0</v>
      </c>
      <c r="Q17" s="438">
        <v>0</v>
      </c>
    </row>
    <row r="18" spans="1:17" s="126" customFormat="1" ht="13.9" customHeight="1">
      <c r="B18" s="202" t="s">
        <v>582</v>
      </c>
      <c r="C18" s="397">
        <v>76785</v>
      </c>
      <c r="D18" s="438">
        <v>76245</v>
      </c>
      <c r="E18" s="438">
        <v>493</v>
      </c>
      <c r="F18" s="438">
        <v>0</v>
      </c>
      <c r="G18" s="438">
        <v>0</v>
      </c>
      <c r="H18" s="438">
        <v>0</v>
      </c>
      <c r="I18" s="438">
        <v>-78</v>
      </c>
      <c r="J18" s="438">
        <v>-23</v>
      </c>
      <c r="K18" s="438">
        <v>-55</v>
      </c>
      <c r="L18" s="438">
        <v>0</v>
      </c>
      <c r="M18" s="438">
        <v>0</v>
      </c>
      <c r="N18" s="438">
        <v>0</v>
      </c>
      <c r="O18" s="438">
        <v>0</v>
      </c>
      <c r="P18" s="438">
        <v>0</v>
      </c>
      <c r="Q18" s="438">
        <v>0</v>
      </c>
    </row>
    <row r="19" spans="1:17" s="126" customFormat="1" ht="13.9" customHeight="1">
      <c r="B19" s="202" t="s">
        <v>583</v>
      </c>
      <c r="C19" s="397">
        <v>1749</v>
      </c>
      <c r="D19" s="438">
        <v>1749</v>
      </c>
      <c r="E19" s="438">
        <v>0</v>
      </c>
      <c r="F19" s="438">
        <v>0</v>
      </c>
      <c r="G19" s="438">
        <v>0</v>
      </c>
      <c r="H19" s="438">
        <v>0</v>
      </c>
      <c r="I19" s="438">
        <v>-1</v>
      </c>
      <c r="J19" s="438">
        <v>-1</v>
      </c>
      <c r="K19" s="438">
        <v>0</v>
      </c>
      <c r="L19" s="438">
        <v>0</v>
      </c>
      <c r="M19" s="438">
        <v>0</v>
      </c>
      <c r="N19" s="438">
        <v>0</v>
      </c>
      <c r="O19" s="438">
        <v>0</v>
      </c>
      <c r="P19" s="438">
        <v>0</v>
      </c>
      <c r="Q19" s="438">
        <v>0</v>
      </c>
    </row>
    <row r="20" spans="1:17" s="126" customFormat="1" ht="13.9" customHeight="1">
      <c r="B20" s="202" t="s">
        <v>584</v>
      </c>
      <c r="C20" s="397">
        <v>2385</v>
      </c>
      <c r="D20" s="438">
        <v>2256</v>
      </c>
      <c r="E20" s="438">
        <v>5</v>
      </c>
      <c r="F20" s="438">
        <v>18</v>
      </c>
      <c r="G20" s="438">
        <v>0</v>
      </c>
      <c r="H20" s="438">
        <v>18</v>
      </c>
      <c r="I20" s="438">
        <v>-3</v>
      </c>
      <c r="J20" s="438">
        <v>-3</v>
      </c>
      <c r="K20" s="438">
        <v>0</v>
      </c>
      <c r="L20" s="438">
        <v>-13</v>
      </c>
      <c r="M20" s="438">
        <v>0</v>
      </c>
      <c r="N20" s="438">
        <v>-13</v>
      </c>
      <c r="O20" s="438">
        <v>0</v>
      </c>
      <c r="P20" s="438">
        <v>0</v>
      </c>
      <c r="Q20" s="438">
        <v>0</v>
      </c>
    </row>
    <row r="21" spans="1:17" s="126" customFormat="1" ht="13.9" customHeight="1">
      <c r="B21" s="202" t="s">
        <v>371</v>
      </c>
      <c r="C21" s="397">
        <v>4324</v>
      </c>
      <c r="D21" s="438">
        <v>4320</v>
      </c>
      <c r="E21" s="438">
        <v>4</v>
      </c>
      <c r="F21" s="438">
        <v>1</v>
      </c>
      <c r="G21" s="438">
        <v>0</v>
      </c>
      <c r="H21" s="438">
        <v>1</v>
      </c>
      <c r="I21" s="438">
        <v>-3</v>
      </c>
      <c r="J21" s="438">
        <v>-2</v>
      </c>
      <c r="K21" s="438">
        <v>-1</v>
      </c>
      <c r="L21" s="438">
        <v>-1</v>
      </c>
      <c r="M21" s="438">
        <v>0</v>
      </c>
      <c r="N21" s="438">
        <v>-1</v>
      </c>
      <c r="O21" s="438">
        <v>0</v>
      </c>
      <c r="P21" s="438">
        <v>0</v>
      </c>
      <c r="Q21" s="438">
        <v>0</v>
      </c>
    </row>
    <row r="22" spans="1:17" ht="13.9" customHeight="1">
      <c r="B22" s="137" t="s">
        <v>372</v>
      </c>
      <c r="C22" s="46">
        <v>158302</v>
      </c>
      <c r="D22" s="191">
        <v>148358</v>
      </c>
      <c r="E22" s="191">
        <v>9943</v>
      </c>
      <c r="F22" s="191">
        <v>911</v>
      </c>
      <c r="G22" s="191">
        <v>75</v>
      </c>
      <c r="H22" s="191">
        <v>804</v>
      </c>
      <c r="I22" s="191">
        <v>-446</v>
      </c>
      <c r="J22" s="191">
        <v>-221</v>
      </c>
      <c r="K22" s="191">
        <v>-225</v>
      </c>
      <c r="L22" s="191">
        <v>-250</v>
      </c>
      <c r="M22" s="191">
        <v>-10</v>
      </c>
      <c r="N22" s="191">
        <v>-239</v>
      </c>
      <c r="O22" s="984"/>
      <c r="P22" s="191">
        <v>6982</v>
      </c>
      <c r="Q22" s="191">
        <v>100</v>
      </c>
    </row>
    <row r="23" spans="1:17" s="126" customFormat="1" ht="13.9" customHeight="1">
      <c r="B23" s="202" t="s">
        <v>370</v>
      </c>
      <c r="C23" s="397">
        <v>7</v>
      </c>
      <c r="D23" s="438">
        <v>7</v>
      </c>
      <c r="E23" s="438">
        <v>0</v>
      </c>
      <c r="F23" s="438">
        <v>0</v>
      </c>
      <c r="G23" s="438">
        <v>0</v>
      </c>
      <c r="H23" s="438">
        <v>0</v>
      </c>
      <c r="I23" s="438">
        <v>0</v>
      </c>
      <c r="J23" s="438">
        <v>0</v>
      </c>
      <c r="K23" s="438">
        <v>0</v>
      </c>
      <c r="L23" s="438">
        <v>0</v>
      </c>
      <c r="M23" s="438">
        <v>0</v>
      </c>
      <c r="N23" s="438">
        <v>0</v>
      </c>
      <c r="O23" s="493"/>
      <c r="P23" s="438">
        <v>0</v>
      </c>
      <c r="Q23" s="438">
        <v>0</v>
      </c>
    </row>
    <row r="24" spans="1:17" s="126" customFormat="1" ht="13.9" customHeight="1">
      <c r="B24" s="202" t="s">
        <v>582</v>
      </c>
      <c r="C24" s="397">
        <v>2962</v>
      </c>
      <c r="D24" s="438">
        <v>2876</v>
      </c>
      <c r="E24" s="438">
        <v>86</v>
      </c>
      <c r="F24" s="438">
        <v>6</v>
      </c>
      <c r="G24" s="438">
        <v>0</v>
      </c>
      <c r="H24" s="438">
        <v>6</v>
      </c>
      <c r="I24" s="438">
        <v>-1</v>
      </c>
      <c r="J24" s="438">
        <v>-1</v>
      </c>
      <c r="K24" s="438">
        <v>0</v>
      </c>
      <c r="L24" s="438">
        <v>-2</v>
      </c>
      <c r="M24" s="438">
        <v>0</v>
      </c>
      <c r="N24" s="438">
        <v>-2</v>
      </c>
      <c r="O24" s="493"/>
      <c r="P24" s="438">
        <v>20</v>
      </c>
      <c r="Q24" s="438">
        <v>0</v>
      </c>
    </row>
    <row r="25" spans="1:17" s="126" customFormat="1" ht="13.9" customHeight="1">
      <c r="B25" s="202" t="s">
        <v>583</v>
      </c>
      <c r="C25" s="397">
        <v>19934</v>
      </c>
      <c r="D25" s="438">
        <v>19673</v>
      </c>
      <c r="E25" s="438">
        <v>261</v>
      </c>
      <c r="F25" s="438">
        <v>1</v>
      </c>
      <c r="G25" s="438">
        <v>0</v>
      </c>
      <c r="H25" s="438">
        <v>1</v>
      </c>
      <c r="I25" s="438">
        <v>-7</v>
      </c>
      <c r="J25" s="438">
        <v>-6</v>
      </c>
      <c r="K25" s="438">
        <v>-1</v>
      </c>
      <c r="L25" s="438">
        <v>0</v>
      </c>
      <c r="M25" s="438">
        <v>0</v>
      </c>
      <c r="N25" s="438">
        <v>0</v>
      </c>
      <c r="O25" s="493"/>
      <c r="P25" s="438">
        <v>2</v>
      </c>
      <c r="Q25" s="438">
        <v>0</v>
      </c>
    </row>
    <row r="26" spans="1:17" s="126" customFormat="1" ht="13.9" customHeight="1">
      <c r="B26" s="202" t="s">
        <v>584</v>
      </c>
      <c r="C26" s="397">
        <v>10066</v>
      </c>
      <c r="D26" s="438">
        <v>9694</v>
      </c>
      <c r="E26" s="438">
        <v>372</v>
      </c>
      <c r="F26" s="438">
        <v>0</v>
      </c>
      <c r="G26" s="438">
        <v>0</v>
      </c>
      <c r="H26" s="438">
        <v>0</v>
      </c>
      <c r="I26" s="438">
        <v>-3</v>
      </c>
      <c r="J26" s="438">
        <v>-3</v>
      </c>
      <c r="K26" s="438">
        <v>-1</v>
      </c>
      <c r="L26" s="438">
        <v>0</v>
      </c>
      <c r="M26" s="438">
        <v>0</v>
      </c>
      <c r="N26" s="438">
        <v>0</v>
      </c>
      <c r="O26" s="493"/>
      <c r="P26" s="438">
        <v>118</v>
      </c>
      <c r="Q26" s="438">
        <v>0</v>
      </c>
    </row>
    <row r="27" spans="1:17" s="126" customFormat="1" ht="13.9" customHeight="1">
      <c r="B27" s="202" t="s">
        <v>371</v>
      </c>
      <c r="C27" s="397">
        <v>88646</v>
      </c>
      <c r="D27" s="438">
        <v>81391</v>
      </c>
      <c r="E27" s="438">
        <v>7254</v>
      </c>
      <c r="F27" s="438">
        <v>791</v>
      </c>
      <c r="G27" s="438">
        <v>63</v>
      </c>
      <c r="H27" s="438">
        <v>714</v>
      </c>
      <c r="I27" s="438">
        <v>-272</v>
      </c>
      <c r="J27" s="438">
        <v>-91</v>
      </c>
      <c r="K27" s="438">
        <v>-182</v>
      </c>
      <c r="L27" s="438">
        <v>-234</v>
      </c>
      <c r="M27" s="438">
        <v>-9</v>
      </c>
      <c r="N27" s="438">
        <v>-224</v>
      </c>
      <c r="O27" s="493"/>
      <c r="P27" s="438">
        <v>6521</v>
      </c>
      <c r="Q27" s="438">
        <v>95</v>
      </c>
    </row>
    <row r="28" spans="1:17" s="126" customFormat="1" ht="13.9" customHeight="1">
      <c r="B28" s="203" t="s">
        <v>586</v>
      </c>
      <c r="C28" s="416">
        <v>36687</v>
      </c>
      <c r="D28" s="439">
        <v>34717</v>
      </c>
      <c r="E28" s="439">
        <v>1970</v>
      </c>
      <c r="F28" s="439">
        <v>113</v>
      </c>
      <c r="G28" s="439">
        <v>12</v>
      </c>
      <c r="H28" s="439">
        <v>82</v>
      </c>
      <c r="I28" s="439">
        <v>-163</v>
      </c>
      <c r="J28" s="439">
        <v>-122</v>
      </c>
      <c r="K28" s="439">
        <v>-41</v>
      </c>
      <c r="L28" s="439">
        <v>-14</v>
      </c>
      <c r="M28" s="439">
        <v>-1</v>
      </c>
      <c r="N28" s="439">
        <v>-12</v>
      </c>
      <c r="O28" s="985"/>
      <c r="P28" s="439">
        <v>321</v>
      </c>
      <c r="Q28" s="439">
        <v>5</v>
      </c>
    </row>
    <row r="29" spans="1:17">
      <c r="B29" s="122" t="s">
        <v>1798</v>
      </c>
      <c r="C29" s="192">
        <v>630401</v>
      </c>
      <c r="D29" s="192">
        <v>588369</v>
      </c>
      <c r="E29" s="192">
        <v>41140</v>
      </c>
      <c r="F29" s="192">
        <v>17000</v>
      </c>
      <c r="G29" s="199">
        <v>920</v>
      </c>
      <c r="H29" s="199">
        <v>15841</v>
      </c>
      <c r="I29" s="199">
        <v>-4691</v>
      </c>
      <c r="J29" s="199">
        <v>-2271</v>
      </c>
      <c r="K29" s="199">
        <v>-2420</v>
      </c>
      <c r="L29" s="199">
        <v>-7783</v>
      </c>
      <c r="M29" s="199">
        <v>-115</v>
      </c>
      <c r="N29" s="199">
        <v>-7660</v>
      </c>
      <c r="O29" s="199">
        <v>-81</v>
      </c>
      <c r="P29" s="199">
        <v>167848</v>
      </c>
      <c r="Q29" s="199">
        <v>5105</v>
      </c>
    </row>
    <row r="30" spans="1:17" s="53" customFormat="1" ht="13.7" customHeight="1">
      <c r="A30" s="1"/>
      <c r="B30" s="1057" t="s">
        <v>1787</v>
      </c>
      <c r="C30" s="1057"/>
      <c r="D30" s="1057"/>
      <c r="E30" s="1057"/>
      <c r="F30" s="1057"/>
      <c r="G30" s="1057"/>
      <c r="H30" s="1057"/>
      <c r="I30" s="1057"/>
      <c r="J30" s="1057"/>
      <c r="K30" s="1057"/>
      <c r="L30" s="1057"/>
      <c r="M30" s="1057"/>
      <c r="N30" s="1057"/>
      <c r="O30" s="1057"/>
      <c r="P30" s="1057"/>
      <c r="Q30" s="1057"/>
    </row>
    <row r="31" spans="1:17" ht="24.2" customHeight="1">
      <c r="B31" s="1057"/>
      <c r="C31" s="1057"/>
      <c r="D31" s="1057"/>
      <c r="E31" s="1057"/>
      <c r="F31" s="1057"/>
      <c r="G31" s="1057"/>
      <c r="H31" s="1057"/>
      <c r="I31" s="1057"/>
      <c r="J31" s="1057"/>
      <c r="K31" s="1057"/>
      <c r="L31" s="1057"/>
      <c r="M31" s="1057"/>
      <c r="N31" s="1057"/>
      <c r="O31" s="1057"/>
      <c r="P31" s="1057"/>
      <c r="Q31" s="1057"/>
    </row>
    <row r="32" spans="1:17">
      <c r="B32" s="78"/>
      <c r="H32" s="81"/>
    </row>
    <row r="34" spans="2:17">
      <c r="B34" s="601" t="s">
        <v>1418</v>
      </c>
      <c r="C34" s="602"/>
      <c r="D34" s="602"/>
      <c r="E34" s="602"/>
      <c r="F34" s="602"/>
      <c r="G34" s="602"/>
      <c r="H34" s="602"/>
      <c r="I34" s="602"/>
      <c r="J34" s="602"/>
      <c r="K34" s="602"/>
      <c r="L34" s="602"/>
      <c r="M34" s="602"/>
      <c r="N34" s="602"/>
      <c r="O34" s="602"/>
      <c r="P34" s="602"/>
      <c r="Q34" s="602"/>
    </row>
    <row r="37" spans="2:17">
      <c r="B37" s="1069"/>
      <c r="C37" s="1072" t="s">
        <v>1288</v>
      </c>
      <c r="D37" s="1073"/>
      <c r="E37" s="1073"/>
      <c r="F37" s="1073"/>
      <c r="G37" s="1073"/>
      <c r="H37" s="1073"/>
      <c r="I37" s="1072" t="s">
        <v>362</v>
      </c>
      <c r="J37" s="1073"/>
      <c r="K37" s="1073"/>
      <c r="L37" s="1073"/>
      <c r="M37" s="1073"/>
      <c r="N37" s="1073"/>
      <c r="O37" s="1074" t="s">
        <v>361</v>
      </c>
      <c r="P37" s="1077" t="s">
        <v>363</v>
      </c>
      <c r="Q37" s="1075"/>
    </row>
    <row r="38" spans="2:17">
      <c r="B38" s="1070"/>
      <c r="C38" s="1078" t="s">
        <v>364</v>
      </c>
      <c r="D38" s="1079"/>
      <c r="E38" s="1079"/>
      <c r="F38" s="1078" t="s">
        <v>365</v>
      </c>
      <c r="G38" s="1079"/>
      <c r="H38" s="1079"/>
      <c r="I38" s="1078" t="s">
        <v>364</v>
      </c>
      <c r="J38" s="1079"/>
      <c r="K38" s="1079"/>
      <c r="L38" s="1078" t="s">
        <v>365</v>
      </c>
      <c r="M38" s="1079"/>
      <c r="N38" s="1079"/>
      <c r="O38" s="1075"/>
      <c r="P38" s="1073"/>
      <c r="Q38" s="1073"/>
    </row>
    <row r="39" spans="2:17" ht="38.25">
      <c r="B39" s="1071"/>
      <c r="C39" s="585"/>
      <c r="D39" s="585" t="s">
        <v>366</v>
      </c>
      <c r="E39" s="585" t="s">
        <v>367</v>
      </c>
      <c r="F39" s="585"/>
      <c r="G39" s="585" t="s">
        <v>367</v>
      </c>
      <c r="H39" s="585" t="s">
        <v>368</v>
      </c>
      <c r="I39" s="585"/>
      <c r="J39" s="585" t="s">
        <v>366</v>
      </c>
      <c r="K39" s="585" t="s">
        <v>367</v>
      </c>
      <c r="L39" s="585"/>
      <c r="M39" s="585" t="s">
        <v>367</v>
      </c>
      <c r="N39" s="585" t="s">
        <v>368</v>
      </c>
      <c r="O39" s="1076"/>
      <c r="P39" s="586" t="s">
        <v>364</v>
      </c>
      <c r="Q39" s="586" t="s">
        <v>369</v>
      </c>
    </row>
    <row r="40" spans="2:17">
      <c r="B40" s="561" t="s">
        <v>581</v>
      </c>
      <c r="C40" s="190">
        <v>329513</v>
      </c>
      <c r="D40" s="190">
        <v>298940</v>
      </c>
      <c r="E40" s="190">
        <v>30573</v>
      </c>
      <c r="F40" s="190">
        <v>14684</v>
      </c>
      <c r="G40" s="197">
        <v>0</v>
      </c>
      <c r="H40" s="197">
        <v>14684</v>
      </c>
      <c r="I40" s="197">
        <v>-4331</v>
      </c>
      <c r="J40" s="197">
        <v>-2042</v>
      </c>
      <c r="K40" s="197">
        <v>-2289</v>
      </c>
      <c r="L40" s="197">
        <v>-7820</v>
      </c>
      <c r="M40" s="197">
        <v>0</v>
      </c>
      <c r="N40" s="197">
        <v>-7820</v>
      </c>
      <c r="O40" s="197">
        <v>21963</v>
      </c>
      <c r="P40" s="197">
        <v>159684</v>
      </c>
      <c r="Q40" s="197">
        <v>4152</v>
      </c>
    </row>
    <row r="41" spans="2:17">
      <c r="B41" s="589" t="s">
        <v>370</v>
      </c>
      <c r="C41" s="397">
        <v>6229</v>
      </c>
      <c r="D41" s="397">
        <v>6229</v>
      </c>
      <c r="E41" s="397">
        <v>0</v>
      </c>
      <c r="F41" s="397">
        <v>0</v>
      </c>
      <c r="G41" s="438">
        <v>0</v>
      </c>
      <c r="H41" s="438">
        <v>0</v>
      </c>
      <c r="I41" s="438">
        <v>-20</v>
      </c>
      <c r="J41" s="438">
        <v>-20</v>
      </c>
      <c r="K41" s="438">
        <v>0</v>
      </c>
      <c r="L41" s="438">
        <v>0</v>
      </c>
      <c r="M41" s="438">
        <v>0</v>
      </c>
      <c r="N41" s="438">
        <v>0</v>
      </c>
      <c r="O41" s="438">
        <v>0</v>
      </c>
      <c r="P41" s="438">
        <v>479</v>
      </c>
      <c r="Q41" s="438">
        <v>0</v>
      </c>
    </row>
    <row r="42" spans="2:17">
      <c r="B42" s="589" t="s">
        <v>582</v>
      </c>
      <c r="C42" s="397">
        <v>19447</v>
      </c>
      <c r="D42" s="438">
        <v>19247</v>
      </c>
      <c r="E42" s="438">
        <v>200</v>
      </c>
      <c r="F42" s="438">
        <v>76</v>
      </c>
      <c r="G42" s="438">
        <v>0</v>
      </c>
      <c r="H42" s="438">
        <v>76</v>
      </c>
      <c r="I42" s="438">
        <v>-23</v>
      </c>
      <c r="J42" s="438">
        <v>-14</v>
      </c>
      <c r="K42" s="438">
        <v>-9</v>
      </c>
      <c r="L42" s="438">
        <v>-25</v>
      </c>
      <c r="M42" s="438">
        <v>0</v>
      </c>
      <c r="N42" s="438">
        <v>-25</v>
      </c>
      <c r="O42" s="438">
        <v>36</v>
      </c>
      <c r="P42" s="438">
        <v>4477</v>
      </c>
      <c r="Q42" s="438">
        <v>19</v>
      </c>
    </row>
    <row r="43" spans="2:17">
      <c r="B43" s="589" t="s">
        <v>583</v>
      </c>
      <c r="C43" s="397">
        <v>14607</v>
      </c>
      <c r="D43" s="438">
        <v>14587</v>
      </c>
      <c r="E43" s="438">
        <v>20</v>
      </c>
      <c r="F43" s="438">
        <v>6</v>
      </c>
      <c r="G43" s="438">
        <v>0</v>
      </c>
      <c r="H43" s="438">
        <v>6</v>
      </c>
      <c r="I43" s="438">
        <v>-12</v>
      </c>
      <c r="J43" s="438">
        <v>-10</v>
      </c>
      <c r="K43" s="438">
        <v>-2</v>
      </c>
      <c r="L43" s="438">
        <v>-2</v>
      </c>
      <c r="M43" s="438">
        <v>0</v>
      </c>
      <c r="N43" s="438">
        <v>-2</v>
      </c>
      <c r="O43" s="438">
        <v>4</v>
      </c>
      <c r="P43" s="438">
        <v>237</v>
      </c>
      <c r="Q43" s="438">
        <v>0</v>
      </c>
    </row>
    <row r="44" spans="2:17">
      <c r="B44" s="589" t="s">
        <v>584</v>
      </c>
      <c r="C44" s="397">
        <v>9347</v>
      </c>
      <c r="D44" s="438">
        <v>9252</v>
      </c>
      <c r="E44" s="438">
        <v>95</v>
      </c>
      <c r="F44" s="438">
        <v>14</v>
      </c>
      <c r="G44" s="438">
        <v>0</v>
      </c>
      <c r="H44" s="438">
        <v>14</v>
      </c>
      <c r="I44" s="438">
        <v>-32</v>
      </c>
      <c r="J44" s="438">
        <v>-26</v>
      </c>
      <c r="K44" s="438">
        <v>-6</v>
      </c>
      <c r="L44" s="438">
        <v>-7</v>
      </c>
      <c r="M44" s="438">
        <v>0</v>
      </c>
      <c r="N44" s="438">
        <v>-7</v>
      </c>
      <c r="O44" s="438">
        <v>3</v>
      </c>
      <c r="P44" s="438">
        <v>1977</v>
      </c>
      <c r="Q44" s="438">
        <v>0</v>
      </c>
    </row>
    <row r="45" spans="2:17">
      <c r="B45" s="589" t="s">
        <v>371</v>
      </c>
      <c r="C45" s="397">
        <v>135720</v>
      </c>
      <c r="D45" s="438">
        <v>120542</v>
      </c>
      <c r="E45" s="438">
        <v>15178</v>
      </c>
      <c r="F45" s="438">
        <v>7475</v>
      </c>
      <c r="G45" s="438">
        <v>0</v>
      </c>
      <c r="H45" s="438">
        <v>7475</v>
      </c>
      <c r="I45" s="438">
        <v>-1882</v>
      </c>
      <c r="J45" s="438">
        <v>-772</v>
      </c>
      <c r="K45" s="438">
        <v>-1110</v>
      </c>
      <c r="L45" s="438">
        <v>-4238</v>
      </c>
      <c r="M45" s="438">
        <v>0</v>
      </c>
      <c r="N45" s="438">
        <v>-4238</v>
      </c>
      <c r="O45" s="438">
        <v>16556</v>
      </c>
      <c r="P45" s="438">
        <v>60931</v>
      </c>
      <c r="Q45" s="438">
        <v>1548</v>
      </c>
    </row>
    <row r="46" spans="2:17">
      <c r="B46" s="571" t="s">
        <v>585</v>
      </c>
      <c r="C46" s="498">
        <v>50784</v>
      </c>
      <c r="D46" s="499">
        <v>44160</v>
      </c>
      <c r="E46" s="499">
        <v>6624</v>
      </c>
      <c r="F46" s="499">
        <v>4150</v>
      </c>
      <c r="G46" s="438">
        <v>0</v>
      </c>
      <c r="H46" s="499">
        <v>4150</v>
      </c>
      <c r="I46" s="499">
        <v>-960</v>
      </c>
      <c r="J46" s="499">
        <v>-397</v>
      </c>
      <c r="K46" s="499">
        <v>-563</v>
      </c>
      <c r="L46" s="499">
        <v>-2463</v>
      </c>
      <c r="M46" s="438">
        <v>0</v>
      </c>
      <c r="N46" s="499">
        <v>-2463</v>
      </c>
      <c r="O46" s="494">
        <v>5060</v>
      </c>
      <c r="P46" s="494">
        <v>30142</v>
      </c>
      <c r="Q46" s="494">
        <v>1107</v>
      </c>
    </row>
    <row r="47" spans="2:17">
      <c r="B47" s="589" t="s">
        <v>586</v>
      </c>
      <c r="C47" s="397">
        <v>144163</v>
      </c>
      <c r="D47" s="438">
        <v>129083</v>
      </c>
      <c r="E47" s="438">
        <v>15080</v>
      </c>
      <c r="F47" s="438">
        <v>7113</v>
      </c>
      <c r="G47" s="438">
        <v>0</v>
      </c>
      <c r="H47" s="438">
        <v>7113</v>
      </c>
      <c r="I47" s="438">
        <v>-2362</v>
      </c>
      <c r="J47" s="438">
        <v>-1200</v>
      </c>
      <c r="K47" s="438">
        <v>-1162</v>
      </c>
      <c r="L47" s="438">
        <v>-3548</v>
      </c>
      <c r="M47" s="438">
        <v>0</v>
      </c>
      <c r="N47" s="438">
        <v>-3548</v>
      </c>
      <c r="O47" s="438">
        <v>5364</v>
      </c>
      <c r="P47" s="438">
        <v>91583</v>
      </c>
      <c r="Q47" s="438">
        <v>2585</v>
      </c>
    </row>
    <row r="48" spans="2:17">
      <c r="B48" s="592" t="s">
        <v>45</v>
      </c>
      <c r="C48" s="46">
        <v>84765</v>
      </c>
      <c r="D48" s="191">
        <v>84350</v>
      </c>
      <c r="E48" s="191">
        <v>415</v>
      </c>
      <c r="F48" s="191">
        <v>20</v>
      </c>
      <c r="G48" s="438">
        <v>0</v>
      </c>
      <c r="H48" s="191">
        <v>20</v>
      </c>
      <c r="I48" s="191">
        <v>-119</v>
      </c>
      <c r="J48" s="191">
        <v>-75</v>
      </c>
      <c r="K48" s="191">
        <v>-44</v>
      </c>
      <c r="L48" s="191">
        <v>-16</v>
      </c>
      <c r="M48" s="438">
        <v>0</v>
      </c>
      <c r="N48" s="191">
        <v>-16</v>
      </c>
      <c r="O48" s="191">
        <v>0</v>
      </c>
      <c r="P48" s="191">
        <v>0</v>
      </c>
      <c r="Q48" s="191">
        <v>0</v>
      </c>
    </row>
    <row r="49" spans="2:17">
      <c r="B49" s="589" t="s">
        <v>370</v>
      </c>
      <c r="C49" s="397">
        <v>1624</v>
      </c>
      <c r="D49" s="438">
        <v>1624</v>
      </c>
      <c r="E49" s="438">
        <v>0</v>
      </c>
      <c r="F49" s="438">
        <v>0</v>
      </c>
      <c r="G49" s="438">
        <v>0</v>
      </c>
      <c r="H49" s="438">
        <v>0</v>
      </c>
      <c r="I49" s="438">
        <v>-13</v>
      </c>
      <c r="J49" s="438">
        <v>-13</v>
      </c>
      <c r="K49" s="438">
        <v>0</v>
      </c>
      <c r="L49" s="438">
        <v>0</v>
      </c>
      <c r="M49" s="438">
        <v>0</v>
      </c>
      <c r="N49" s="438">
        <v>0</v>
      </c>
      <c r="O49" s="438">
        <v>0</v>
      </c>
      <c r="P49" s="438">
        <v>0</v>
      </c>
      <c r="Q49" s="438">
        <v>0</v>
      </c>
    </row>
    <row r="50" spans="2:17">
      <c r="B50" s="589" t="s">
        <v>582</v>
      </c>
      <c r="C50" s="397">
        <v>69339</v>
      </c>
      <c r="D50" s="438">
        <v>68934</v>
      </c>
      <c r="E50" s="438">
        <v>405</v>
      </c>
      <c r="F50" s="438">
        <v>0</v>
      </c>
      <c r="G50" s="438">
        <v>0</v>
      </c>
      <c r="H50" s="438">
        <v>0</v>
      </c>
      <c r="I50" s="438">
        <v>-93</v>
      </c>
      <c r="J50" s="438">
        <v>-50</v>
      </c>
      <c r="K50" s="438">
        <v>-43</v>
      </c>
      <c r="L50" s="438">
        <v>0</v>
      </c>
      <c r="M50" s="438">
        <v>0</v>
      </c>
      <c r="N50" s="438">
        <v>0</v>
      </c>
      <c r="O50" s="438">
        <v>0</v>
      </c>
      <c r="P50" s="438">
        <v>0</v>
      </c>
      <c r="Q50" s="438">
        <v>0</v>
      </c>
    </row>
    <row r="51" spans="2:17">
      <c r="B51" s="589" t="s">
        <v>583</v>
      </c>
      <c r="C51" s="397">
        <v>2064</v>
      </c>
      <c r="D51" s="438">
        <v>2064</v>
      </c>
      <c r="E51" s="438">
        <v>0</v>
      </c>
      <c r="F51" s="438">
        <v>0</v>
      </c>
      <c r="G51" s="438">
        <v>0</v>
      </c>
      <c r="H51" s="438">
        <v>0</v>
      </c>
      <c r="I51" s="438">
        <v>-1</v>
      </c>
      <c r="J51" s="438">
        <v>-1</v>
      </c>
      <c r="K51" s="438">
        <v>0</v>
      </c>
      <c r="L51" s="438">
        <v>0</v>
      </c>
      <c r="M51" s="438">
        <v>0</v>
      </c>
      <c r="N51" s="438">
        <v>0</v>
      </c>
      <c r="O51" s="438">
        <v>0</v>
      </c>
      <c r="P51" s="438">
        <v>0</v>
      </c>
      <c r="Q51" s="438">
        <v>0</v>
      </c>
    </row>
    <row r="52" spans="2:17">
      <c r="B52" s="589" t="s">
        <v>584</v>
      </c>
      <c r="C52" s="397">
        <v>7429</v>
      </c>
      <c r="D52" s="438">
        <v>7424</v>
      </c>
      <c r="E52" s="438">
        <v>5</v>
      </c>
      <c r="F52" s="438">
        <v>19</v>
      </c>
      <c r="G52" s="438">
        <v>0</v>
      </c>
      <c r="H52" s="438">
        <v>19</v>
      </c>
      <c r="I52" s="438">
        <v>-9</v>
      </c>
      <c r="J52" s="438">
        <v>-8</v>
      </c>
      <c r="K52" s="438">
        <v>0</v>
      </c>
      <c r="L52" s="438">
        <v>-15</v>
      </c>
      <c r="M52" s="438">
        <v>0</v>
      </c>
      <c r="N52" s="438">
        <v>-15</v>
      </c>
      <c r="O52" s="438">
        <v>0</v>
      </c>
      <c r="P52" s="438">
        <v>0</v>
      </c>
      <c r="Q52" s="438">
        <v>0</v>
      </c>
    </row>
    <row r="53" spans="2:17">
      <c r="B53" s="589" t="s">
        <v>371</v>
      </c>
      <c r="C53" s="397">
        <v>4309</v>
      </c>
      <c r="D53" s="438">
        <v>4304</v>
      </c>
      <c r="E53" s="438">
        <v>5</v>
      </c>
      <c r="F53" s="438">
        <v>1</v>
      </c>
      <c r="G53" s="438">
        <v>0</v>
      </c>
      <c r="H53" s="438">
        <v>1</v>
      </c>
      <c r="I53" s="438">
        <v>-3</v>
      </c>
      <c r="J53" s="438">
        <v>-3</v>
      </c>
      <c r="K53" s="438">
        <v>-1</v>
      </c>
      <c r="L53" s="438">
        <v>-1</v>
      </c>
      <c r="M53" s="438">
        <v>0</v>
      </c>
      <c r="N53" s="438">
        <v>-1</v>
      </c>
      <c r="O53" s="438">
        <v>0</v>
      </c>
      <c r="P53" s="438">
        <v>0</v>
      </c>
      <c r="Q53" s="438">
        <v>0</v>
      </c>
    </row>
    <row r="54" spans="2:17">
      <c r="B54" s="592" t="s">
        <v>372</v>
      </c>
      <c r="C54" s="46">
        <v>177866</v>
      </c>
      <c r="D54" s="191">
        <v>165184</v>
      </c>
      <c r="E54" s="191">
        <v>12682</v>
      </c>
      <c r="F54" s="191">
        <v>1032</v>
      </c>
      <c r="G54" s="438">
        <v>0</v>
      </c>
      <c r="H54" s="191">
        <v>1032</v>
      </c>
      <c r="I54" s="191">
        <v>-453</v>
      </c>
      <c r="J54" s="191">
        <v>-238</v>
      </c>
      <c r="K54" s="191">
        <v>-215</v>
      </c>
      <c r="L54" s="191">
        <v>-274</v>
      </c>
      <c r="M54" s="438">
        <v>0</v>
      </c>
      <c r="N54" s="191">
        <v>-274</v>
      </c>
      <c r="O54" s="984"/>
      <c r="P54" s="191">
        <v>7021</v>
      </c>
      <c r="Q54" s="191">
        <v>103</v>
      </c>
    </row>
    <row r="55" spans="2:17">
      <c r="B55" s="589" t="s">
        <v>370</v>
      </c>
      <c r="C55" s="397">
        <v>125</v>
      </c>
      <c r="D55" s="438">
        <v>125</v>
      </c>
      <c r="E55" s="438">
        <v>0</v>
      </c>
      <c r="F55" s="438">
        <v>0</v>
      </c>
      <c r="G55" s="438">
        <v>0</v>
      </c>
      <c r="H55" s="438">
        <v>0</v>
      </c>
      <c r="I55" s="438">
        <v>0</v>
      </c>
      <c r="J55" s="438">
        <v>0</v>
      </c>
      <c r="K55" s="438">
        <v>0</v>
      </c>
      <c r="L55" s="438">
        <v>0</v>
      </c>
      <c r="M55" s="438">
        <v>0</v>
      </c>
      <c r="N55" s="438">
        <v>0</v>
      </c>
      <c r="O55" s="493"/>
      <c r="P55" s="438">
        <v>0</v>
      </c>
      <c r="Q55" s="438">
        <v>0</v>
      </c>
    </row>
    <row r="56" spans="2:17">
      <c r="B56" s="589" t="s">
        <v>582</v>
      </c>
      <c r="C56" s="397">
        <v>3244</v>
      </c>
      <c r="D56" s="438">
        <v>3146</v>
      </c>
      <c r="E56" s="438">
        <v>98</v>
      </c>
      <c r="F56" s="438">
        <v>7</v>
      </c>
      <c r="G56" s="438">
        <v>0</v>
      </c>
      <c r="H56" s="438">
        <v>7</v>
      </c>
      <c r="I56" s="438">
        <v>-2</v>
      </c>
      <c r="J56" s="438">
        <v>-1</v>
      </c>
      <c r="K56" s="438">
        <v>-1</v>
      </c>
      <c r="L56" s="438">
        <v>-3</v>
      </c>
      <c r="M56" s="438">
        <v>0</v>
      </c>
      <c r="N56" s="438">
        <v>-3</v>
      </c>
      <c r="O56" s="493"/>
      <c r="P56" s="438">
        <v>46</v>
      </c>
      <c r="Q56" s="438">
        <v>0</v>
      </c>
    </row>
    <row r="57" spans="2:17">
      <c r="B57" s="589" t="s">
        <v>583</v>
      </c>
      <c r="C57" s="397">
        <v>17049</v>
      </c>
      <c r="D57" s="438">
        <v>16743</v>
      </c>
      <c r="E57" s="438">
        <v>306</v>
      </c>
      <c r="F57" s="438">
        <v>1</v>
      </c>
      <c r="G57" s="438">
        <v>0</v>
      </c>
      <c r="H57" s="438">
        <v>1</v>
      </c>
      <c r="I57" s="438">
        <v>-13</v>
      </c>
      <c r="J57" s="438">
        <v>-11</v>
      </c>
      <c r="K57" s="438">
        <v>-2</v>
      </c>
      <c r="L57" s="438">
        <v>0</v>
      </c>
      <c r="M57" s="438">
        <v>0</v>
      </c>
      <c r="N57" s="438">
        <v>0</v>
      </c>
      <c r="O57" s="493"/>
      <c r="P57" s="438">
        <v>2</v>
      </c>
      <c r="Q57" s="438">
        <v>0</v>
      </c>
    </row>
    <row r="58" spans="2:17">
      <c r="B58" s="589" t="s">
        <v>584</v>
      </c>
      <c r="C58" s="397">
        <v>8798</v>
      </c>
      <c r="D58" s="438">
        <v>8315</v>
      </c>
      <c r="E58" s="438">
        <v>483</v>
      </c>
      <c r="F58" s="438">
        <v>0</v>
      </c>
      <c r="G58" s="438">
        <v>0</v>
      </c>
      <c r="H58" s="438">
        <v>0</v>
      </c>
      <c r="I58" s="438">
        <v>-6</v>
      </c>
      <c r="J58" s="438">
        <v>-6</v>
      </c>
      <c r="K58" s="438">
        <v>0</v>
      </c>
      <c r="L58" s="438">
        <v>0</v>
      </c>
      <c r="M58" s="438">
        <v>0</v>
      </c>
      <c r="N58" s="438">
        <v>0</v>
      </c>
      <c r="O58" s="493"/>
      <c r="P58" s="438">
        <v>123</v>
      </c>
      <c r="Q58" s="438">
        <v>0</v>
      </c>
    </row>
    <row r="59" spans="2:17">
      <c r="B59" s="589" t="s">
        <v>371</v>
      </c>
      <c r="C59" s="397">
        <v>106978</v>
      </c>
      <c r="D59" s="438">
        <v>97395</v>
      </c>
      <c r="E59" s="438">
        <v>9583</v>
      </c>
      <c r="F59" s="438">
        <v>917</v>
      </c>
      <c r="G59" s="438">
        <v>0</v>
      </c>
      <c r="H59" s="438">
        <v>917</v>
      </c>
      <c r="I59" s="438">
        <v>-280</v>
      </c>
      <c r="J59" s="438">
        <v>-108</v>
      </c>
      <c r="K59" s="438">
        <v>-172</v>
      </c>
      <c r="L59" s="438">
        <v>-258</v>
      </c>
      <c r="M59" s="438">
        <v>0</v>
      </c>
      <c r="N59" s="438">
        <v>-258</v>
      </c>
      <c r="O59" s="493"/>
      <c r="P59" s="438">
        <v>6525</v>
      </c>
      <c r="Q59" s="438">
        <v>100</v>
      </c>
    </row>
    <row r="60" spans="2:17">
      <c r="B60" s="595" t="s">
        <v>586</v>
      </c>
      <c r="C60" s="416">
        <v>41672</v>
      </c>
      <c r="D60" s="439">
        <v>39460</v>
      </c>
      <c r="E60" s="439">
        <v>2212</v>
      </c>
      <c r="F60" s="439">
        <v>107</v>
      </c>
      <c r="G60" s="438">
        <v>0</v>
      </c>
      <c r="H60" s="439">
        <v>107</v>
      </c>
      <c r="I60" s="439">
        <v>-152</v>
      </c>
      <c r="J60" s="439">
        <v>-112</v>
      </c>
      <c r="K60" s="439">
        <v>-40</v>
      </c>
      <c r="L60" s="439">
        <v>-13</v>
      </c>
      <c r="M60" s="438">
        <v>0</v>
      </c>
      <c r="N60" s="439">
        <v>-13</v>
      </c>
      <c r="O60" s="985"/>
      <c r="P60" s="439">
        <v>325</v>
      </c>
      <c r="Q60" s="439">
        <v>3</v>
      </c>
    </row>
    <row r="61" spans="2:17" ht="25.5">
      <c r="B61" s="122" t="s">
        <v>666</v>
      </c>
      <c r="C61" s="192">
        <v>592144</v>
      </c>
      <c r="D61" s="192">
        <v>548474</v>
      </c>
      <c r="E61" s="192">
        <v>43670</v>
      </c>
      <c r="F61" s="192">
        <v>15736</v>
      </c>
      <c r="G61" s="199">
        <v>0</v>
      </c>
      <c r="H61" s="199">
        <v>15736</v>
      </c>
      <c r="I61" s="199">
        <v>-4903</v>
      </c>
      <c r="J61" s="199">
        <v>-2355</v>
      </c>
      <c r="K61" s="199">
        <v>-2548</v>
      </c>
      <c r="L61" s="199">
        <v>-8110</v>
      </c>
      <c r="M61" s="199">
        <v>0</v>
      </c>
      <c r="N61" s="199">
        <v>-8110</v>
      </c>
      <c r="O61" s="199">
        <v>21963</v>
      </c>
      <c r="P61" s="199">
        <v>166705</v>
      </c>
      <c r="Q61" s="199">
        <v>4255</v>
      </c>
    </row>
    <row r="62" spans="2:17" ht="13.5" customHeight="1">
      <c r="B62" s="1057" t="s">
        <v>1787</v>
      </c>
      <c r="C62" s="1057"/>
      <c r="D62" s="1057"/>
      <c r="E62" s="1057"/>
      <c r="F62" s="1057"/>
      <c r="G62" s="1057"/>
      <c r="H62" s="1057"/>
      <c r="I62" s="1057"/>
      <c r="J62" s="1057"/>
      <c r="K62" s="1057"/>
      <c r="L62" s="1057"/>
      <c r="M62" s="1057"/>
      <c r="N62" s="1057"/>
      <c r="O62" s="1057"/>
      <c r="P62" s="1057"/>
      <c r="Q62" s="1057"/>
    </row>
    <row r="63" spans="2:17" ht="18.75" customHeight="1">
      <c r="B63" s="1057" t="s">
        <v>673</v>
      </c>
      <c r="C63" s="1057"/>
      <c r="D63" s="1057"/>
      <c r="E63" s="1057"/>
      <c r="F63" s="1057"/>
      <c r="G63" s="1057"/>
      <c r="H63" s="1057"/>
      <c r="I63" s="1057"/>
      <c r="J63" s="1057"/>
      <c r="K63" s="1057"/>
      <c r="L63" s="1057"/>
      <c r="M63" s="1057"/>
      <c r="N63" s="1057"/>
      <c r="O63" s="1057"/>
      <c r="P63" s="1057"/>
      <c r="Q63" s="1057"/>
    </row>
    <row r="64" spans="2:17">
      <c r="B64" s="569"/>
      <c r="C64" s="578"/>
      <c r="D64" s="578"/>
      <c r="E64" s="578"/>
      <c r="F64" s="578"/>
      <c r="G64" s="578"/>
      <c r="H64" s="578"/>
      <c r="I64" s="578"/>
      <c r="J64" s="578"/>
      <c r="K64" s="578"/>
      <c r="L64" s="578"/>
      <c r="M64" s="578"/>
      <c r="N64" s="578"/>
      <c r="O64" s="578"/>
      <c r="P64" s="578"/>
      <c r="Q64" s="578"/>
    </row>
    <row r="68" spans="2:17" ht="15">
      <c r="B68" s="942" t="s">
        <v>1382</v>
      </c>
      <c r="C68" s="943"/>
      <c r="D68" s="108"/>
      <c r="E68" s="108"/>
      <c r="F68" s="108"/>
      <c r="G68" s="66"/>
      <c r="H68" s="66"/>
      <c r="I68" s="81"/>
      <c r="J68" s="81"/>
      <c r="K68" s="81"/>
      <c r="L68" s="81"/>
      <c r="M68" s="81"/>
      <c r="N68" s="81"/>
    </row>
    <row r="69" spans="2:17">
      <c r="B69" s="1061" t="s">
        <v>2001</v>
      </c>
      <c r="C69" s="1061"/>
      <c r="D69" s="1061"/>
      <c r="E69" s="1061"/>
      <c r="F69" s="1061"/>
      <c r="G69" s="1061"/>
      <c r="H69" s="1061"/>
      <c r="I69" s="1061"/>
      <c r="J69" s="1061"/>
      <c r="K69" s="1061"/>
      <c r="L69" s="1061"/>
      <c r="M69" s="1061"/>
      <c r="N69" s="1061"/>
      <c r="O69" s="1061"/>
      <c r="P69" s="1061"/>
      <c r="Q69" s="1061"/>
    </row>
    <row r="70" spans="2:17">
      <c r="B70" s="1061"/>
      <c r="C70" s="1061"/>
      <c r="D70" s="1061"/>
      <c r="E70" s="1061"/>
      <c r="F70" s="1061"/>
      <c r="G70" s="1061"/>
      <c r="H70" s="1061"/>
      <c r="I70" s="1061"/>
      <c r="J70" s="1061"/>
      <c r="K70" s="1061"/>
      <c r="L70" s="1061"/>
      <c r="M70" s="1061"/>
      <c r="N70" s="1061"/>
      <c r="O70" s="1061"/>
      <c r="P70" s="1061"/>
      <c r="Q70" s="1061"/>
    </row>
    <row r="71" spans="2:17">
      <c r="B71" s="1061"/>
      <c r="C71" s="1061"/>
      <c r="D71" s="1061"/>
      <c r="E71" s="1061"/>
      <c r="F71" s="1061"/>
      <c r="G71" s="1061"/>
      <c r="H71" s="1061"/>
      <c r="I71" s="1061"/>
      <c r="J71" s="1061"/>
      <c r="K71" s="1061"/>
      <c r="L71" s="1061"/>
      <c r="M71" s="1061"/>
      <c r="N71" s="1061"/>
      <c r="O71" s="1061"/>
      <c r="P71" s="1061"/>
      <c r="Q71" s="1061"/>
    </row>
    <row r="72" spans="2:17">
      <c r="B72" s="1061"/>
      <c r="C72" s="1061"/>
      <c r="D72" s="1061"/>
      <c r="E72" s="1061"/>
      <c r="F72" s="1061"/>
      <c r="G72" s="1061"/>
      <c r="H72" s="1061"/>
      <c r="I72" s="1061"/>
      <c r="J72" s="1061"/>
      <c r="K72" s="1061"/>
      <c r="L72" s="1061"/>
      <c r="M72" s="1061"/>
      <c r="N72" s="1061"/>
      <c r="O72" s="1061"/>
      <c r="P72" s="1061"/>
      <c r="Q72" s="1061"/>
    </row>
    <row r="73" spans="2:17">
      <c r="B73" s="1061"/>
      <c r="C73" s="1061"/>
      <c r="D73" s="1061"/>
      <c r="E73" s="1061"/>
      <c r="F73" s="1061"/>
      <c r="G73" s="1061"/>
      <c r="H73" s="1061"/>
      <c r="I73" s="1061"/>
      <c r="J73" s="1061"/>
      <c r="K73" s="1061"/>
      <c r="L73" s="1061"/>
      <c r="M73" s="1061"/>
      <c r="N73" s="1061"/>
      <c r="O73" s="1061"/>
      <c r="P73" s="1061"/>
      <c r="Q73" s="1061"/>
    </row>
    <row r="74" spans="2:17">
      <c r="B74" s="1061"/>
      <c r="C74" s="1061"/>
      <c r="D74" s="1061"/>
      <c r="E74" s="1061"/>
      <c r="F74" s="1061"/>
      <c r="G74" s="1061"/>
      <c r="H74" s="1061"/>
      <c r="I74" s="1061"/>
      <c r="J74" s="1061"/>
      <c r="K74" s="1061"/>
      <c r="L74" s="1061"/>
      <c r="M74" s="1061"/>
      <c r="N74" s="1061"/>
      <c r="O74" s="1061"/>
      <c r="P74" s="1061"/>
      <c r="Q74" s="1061"/>
    </row>
    <row r="75" spans="2:17">
      <c r="I75" s="81"/>
      <c r="J75" s="81"/>
      <c r="K75" s="81"/>
      <c r="L75" s="81"/>
      <c r="M75" s="81"/>
      <c r="N75" s="81"/>
      <c r="O75" s="81"/>
    </row>
    <row r="76" spans="2:17">
      <c r="I76" s="81"/>
      <c r="J76" s="81"/>
      <c r="K76" s="81"/>
      <c r="L76" s="81"/>
      <c r="M76" s="81"/>
      <c r="N76" s="81"/>
      <c r="O76" s="81"/>
    </row>
    <row r="77" spans="2:17">
      <c r="I77" s="81"/>
      <c r="J77" s="81"/>
      <c r="K77" s="81"/>
      <c r="L77" s="81"/>
      <c r="M77" s="81"/>
      <c r="N77" s="81"/>
      <c r="O77" s="81"/>
    </row>
    <row r="78" spans="2:17">
      <c r="I78" s="81"/>
      <c r="J78" s="81"/>
      <c r="K78" s="81"/>
      <c r="L78" s="81"/>
      <c r="M78" s="81"/>
      <c r="N78" s="81"/>
      <c r="O78" s="81"/>
    </row>
    <row r="79" spans="2:17">
      <c r="I79" s="81"/>
      <c r="J79" s="81"/>
      <c r="K79" s="81"/>
      <c r="L79" s="81"/>
      <c r="M79" s="81"/>
      <c r="N79" s="81"/>
      <c r="O79" s="81"/>
    </row>
    <row r="80" spans="2:17">
      <c r="I80" s="81"/>
      <c r="J80" s="81"/>
      <c r="K80" s="81"/>
      <c r="L80" s="81"/>
      <c r="M80" s="81"/>
      <c r="N80" s="81"/>
      <c r="O80" s="81"/>
    </row>
    <row r="81" spans="9:15">
      <c r="I81" s="81"/>
      <c r="J81" s="81"/>
      <c r="K81" s="81"/>
      <c r="L81" s="81"/>
      <c r="M81" s="81"/>
      <c r="N81" s="81"/>
      <c r="O81" s="81"/>
    </row>
    <row r="82" spans="9:15">
      <c r="I82" s="81"/>
      <c r="J82" s="81"/>
      <c r="K82" s="81"/>
      <c r="L82" s="81"/>
      <c r="M82" s="81"/>
      <c r="N82" s="81"/>
      <c r="O82" s="81"/>
    </row>
    <row r="83" spans="9:15">
      <c r="I83" s="81"/>
      <c r="J83" s="81"/>
      <c r="K83" s="81"/>
      <c r="L83" s="81"/>
      <c r="M83" s="81"/>
      <c r="N83" s="81"/>
      <c r="O83" s="81"/>
    </row>
    <row r="84" spans="9:15">
      <c r="I84" s="81"/>
      <c r="J84" s="81"/>
      <c r="K84" s="81"/>
      <c r="L84" s="81"/>
      <c r="M84" s="81"/>
      <c r="N84" s="81"/>
    </row>
    <row r="85" spans="9:15">
      <c r="I85" s="81"/>
      <c r="J85" s="81"/>
      <c r="K85" s="81"/>
      <c r="L85" s="81"/>
      <c r="M85" s="81"/>
      <c r="N85" s="81"/>
    </row>
    <row r="86" spans="9:15">
      <c r="I86" s="81"/>
      <c r="J86" s="81"/>
      <c r="K86" s="81"/>
      <c r="L86" s="81"/>
      <c r="M86" s="81"/>
      <c r="N86" s="81"/>
    </row>
    <row r="87" spans="9:15">
      <c r="I87" s="81"/>
      <c r="J87" s="81"/>
      <c r="K87" s="81"/>
      <c r="L87" s="81"/>
      <c r="M87" s="81"/>
      <c r="N87" s="81"/>
    </row>
    <row r="88" spans="9:15">
      <c r="I88" s="81"/>
      <c r="J88" s="81"/>
      <c r="K88" s="81"/>
      <c r="L88" s="81"/>
      <c r="M88" s="81"/>
      <c r="N88" s="81"/>
    </row>
    <row r="89" spans="9:15">
      <c r="I89" s="81"/>
      <c r="J89" s="81"/>
      <c r="K89" s="81"/>
      <c r="L89" s="81"/>
      <c r="M89" s="81"/>
      <c r="N89" s="81"/>
    </row>
    <row r="90" spans="9:15">
      <c r="I90" s="81"/>
      <c r="J90" s="81"/>
      <c r="K90" s="81"/>
      <c r="L90" s="81"/>
      <c r="M90" s="81"/>
      <c r="N90" s="81"/>
    </row>
  </sheetData>
  <mergeCells count="24">
    <mergeCell ref="C37:H37"/>
    <mergeCell ref="I37:N37"/>
    <mergeCell ref="O37:O39"/>
    <mergeCell ref="P37:Q38"/>
    <mergeCell ref="C38:E38"/>
    <mergeCell ref="F38:H38"/>
    <mergeCell ref="I38:K38"/>
    <mergeCell ref="L38:N38"/>
    <mergeCell ref="B69:Q74"/>
    <mergeCell ref="B2:Q2"/>
    <mergeCell ref="B31:Q31"/>
    <mergeCell ref="B4:B6"/>
    <mergeCell ref="C4:H4"/>
    <mergeCell ref="I4:N4"/>
    <mergeCell ref="O4:O6"/>
    <mergeCell ref="P4:Q5"/>
    <mergeCell ref="C5:E5"/>
    <mergeCell ref="F5:H5"/>
    <mergeCell ref="I5:K5"/>
    <mergeCell ref="L5:N5"/>
    <mergeCell ref="B30:Q30"/>
    <mergeCell ref="B62:Q62"/>
    <mergeCell ref="B63:Q63"/>
    <mergeCell ref="B37:B39"/>
  </mergeCells>
  <pageMargins left="0.7" right="0.7" top="0.75" bottom="0.75" header="0.3" footer="0.3"/>
  <pageSetup scale="37" orientation="portrait" horizontalDpi="300" verticalDpi="3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53"/>
  <sheetViews>
    <sheetView showGridLines="0" zoomScaleNormal="100" zoomScaleSheetLayoutView="100" workbookViewId="0"/>
  </sheetViews>
  <sheetFormatPr baseColWidth="10" defaultColWidth="8.6640625" defaultRowHeight="12.75"/>
  <cols>
    <col min="1" max="1" width="8.6640625" style="1" customWidth="1"/>
    <col min="2" max="9" width="34.33203125" style="1" customWidth="1"/>
    <col min="10" max="16384" width="8.6640625" style="1"/>
  </cols>
  <sheetData>
    <row r="2" spans="2:9">
      <c r="B2" s="1055" t="s">
        <v>1557</v>
      </c>
      <c r="C2" s="1055"/>
      <c r="D2" s="1055"/>
      <c r="E2" s="1055"/>
      <c r="F2" s="1055"/>
      <c r="G2" s="1055"/>
      <c r="H2" s="1055"/>
      <c r="I2" s="1055"/>
    </row>
    <row r="3" spans="2:9">
      <c r="B3" s="21"/>
      <c r="C3" s="21"/>
      <c r="D3" s="21"/>
      <c r="E3" s="21"/>
      <c r="F3" s="21"/>
      <c r="G3" s="21"/>
      <c r="H3" s="21"/>
      <c r="I3" s="21"/>
    </row>
    <row r="4" spans="2:9" ht="12.75" customHeight="1">
      <c r="B4" s="204"/>
      <c r="C4" s="1080" t="s">
        <v>1279</v>
      </c>
      <c r="D4" s="1080"/>
      <c r="E4" s="1080"/>
      <c r="F4" s="1080"/>
      <c r="G4" s="120"/>
      <c r="H4" s="120"/>
      <c r="I4" s="120"/>
    </row>
    <row r="5" spans="2:9" ht="38.25">
      <c r="B5" s="369"/>
      <c r="C5" s="466"/>
      <c r="D5" s="774" t="s">
        <v>1044</v>
      </c>
      <c r="E5" s="774" t="s">
        <v>1940</v>
      </c>
      <c r="F5" s="774" t="s">
        <v>1280</v>
      </c>
      <c r="G5" s="487" t="s">
        <v>1045</v>
      </c>
      <c r="H5" s="774" t="s">
        <v>1290</v>
      </c>
      <c r="I5" s="487" t="s">
        <v>1046</v>
      </c>
    </row>
    <row r="6" spans="2:9">
      <c r="B6" s="525" t="s">
        <v>1043</v>
      </c>
      <c r="C6" s="46">
        <v>432221</v>
      </c>
      <c r="D6" s="46">
        <v>16089</v>
      </c>
      <c r="E6" s="46">
        <v>16089</v>
      </c>
      <c r="F6" s="46">
        <v>431329</v>
      </c>
      <c r="G6" s="46">
        <v>-11771</v>
      </c>
      <c r="H6" s="803"/>
      <c r="I6" s="46">
        <v>0</v>
      </c>
    </row>
    <row r="7" spans="2:9">
      <c r="B7" s="802" t="s">
        <v>38</v>
      </c>
      <c r="C7" s="190">
        <v>202845</v>
      </c>
      <c r="D7" s="190">
        <v>7911</v>
      </c>
      <c r="E7" s="190">
        <v>7911</v>
      </c>
      <c r="F7" s="190">
        <v>202701</v>
      </c>
      <c r="G7" s="190">
        <v>-5099</v>
      </c>
      <c r="H7" s="804"/>
      <c r="I7" s="190"/>
    </row>
    <row r="8" spans="2:9">
      <c r="B8" s="354" t="s">
        <v>41</v>
      </c>
      <c r="C8" s="46">
        <v>68710</v>
      </c>
      <c r="D8" s="46">
        <v>2190</v>
      </c>
      <c r="E8" s="46">
        <v>2190</v>
      </c>
      <c r="F8" s="46">
        <v>68511</v>
      </c>
      <c r="G8" s="46">
        <v>-2065</v>
      </c>
      <c r="H8" s="803"/>
      <c r="I8" s="46"/>
    </row>
    <row r="9" spans="2:9">
      <c r="B9" s="992" t="s">
        <v>40</v>
      </c>
      <c r="C9" s="46">
        <v>47403</v>
      </c>
      <c r="D9" s="46">
        <v>3683</v>
      </c>
      <c r="E9" s="46">
        <v>3683</v>
      </c>
      <c r="F9" s="46">
        <v>46930</v>
      </c>
      <c r="G9" s="46">
        <v>-2161</v>
      </c>
      <c r="H9" s="803"/>
      <c r="I9" s="46"/>
    </row>
    <row r="10" spans="2:9">
      <c r="B10" s="354" t="s">
        <v>44</v>
      </c>
      <c r="C10" s="46">
        <v>43653</v>
      </c>
      <c r="D10" s="46">
        <v>1803</v>
      </c>
      <c r="E10" s="46">
        <v>1803</v>
      </c>
      <c r="F10" s="46">
        <v>43652</v>
      </c>
      <c r="G10" s="46">
        <v>-2024</v>
      </c>
      <c r="H10" s="803"/>
      <c r="I10" s="46"/>
    </row>
    <row r="11" spans="2:9" ht="14.25">
      <c r="B11" s="807" t="s">
        <v>1048</v>
      </c>
      <c r="C11" s="808">
        <v>69610</v>
      </c>
      <c r="D11" s="808">
        <v>502</v>
      </c>
      <c r="E11" s="808">
        <v>502</v>
      </c>
      <c r="F11" s="808">
        <v>69535</v>
      </c>
      <c r="G11" s="808">
        <v>-422</v>
      </c>
      <c r="H11" s="809"/>
      <c r="I11" s="808"/>
    </row>
    <row r="12" spans="2:9">
      <c r="B12" s="805" t="s">
        <v>372</v>
      </c>
      <c r="C12" s="198">
        <v>159213</v>
      </c>
      <c r="D12" s="198">
        <v>911</v>
      </c>
      <c r="E12" s="198">
        <v>911</v>
      </c>
      <c r="F12" s="806"/>
      <c r="G12" s="806"/>
      <c r="H12" s="198">
        <v>-697</v>
      </c>
      <c r="I12" s="806"/>
    </row>
    <row r="13" spans="2:9">
      <c r="B13" s="802" t="s">
        <v>38</v>
      </c>
      <c r="C13" s="190">
        <v>52950</v>
      </c>
      <c r="D13" s="190">
        <v>533</v>
      </c>
      <c r="E13" s="190">
        <v>533</v>
      </c>
      <c r="F13" s="804"/>
      <c r="G13" s="804"/>
      <c r="H13" s="190">
        <v>-220</v>
      </c>
      <c r="I13" s="804"/>
    </row>
    <row r="14" spans="2:9">
      <c r="B14" s="354" t="s">
        <v>41</v>
      </c>
      <c r="C14" s="46">
        <v>18805</v>
      </c>
      <c r="D14" s="46">
        <v>15</v>
      </c>
      <c r="E14" s="46">
        <v>15</v>
      </c>
      <c r="F14" s="803"/>
      <c r="G14" s="803"/>
      <c r="H14" s="46">
        <v>-113</v>
      </c>
      <c r="I14" s="803"/>
    </row>
    <row r="15" spans="2:9">
      <c r="B15" s="992" t="s">
        <v>40</v>
      </c>
      <c r="C15" s="46">
        <v>16233</v>
      </c>
      <c r="D15" s="46">
        <v>274</v>
      </c>
      <c r="E15" s="46">
        <v>274</v>
      </c>
      <c r="F15" s="803"/>
      <c r="G15" s="803"/>
      <c r="H15" s="46">
        <v>-212</v>
      </c>
      <c r="I15" s="803"/>
    </row>
    <row r="16" spans="2:9">
      <c r="B16" s="354" t="s">
        <v>44</v>
      </c>
      <c r="C16" s="46">
        <v>10005</v>
      </c>
      <c r="D16" s="46">
        <v>70</v>
      </c>
      <c r="E16" s="46">
        <v>70</v>
      </c>
      <c r="F16" s="803"/>
      <c r="G16" s="803"/>
      <c r="H16" s="46">
        <v>-105</v>
      </c>
      <c r="I16" s="803"/>
    </row>
    <row r="17" spans="2:9" ht="14.25">
      <c r="B17" s="807" t="s">
        <v>1048</v>
      </c>
      <c r="C17" s="808">
        <v>61220</v>
      </c>
      <c r="D17" s="808">
        <v>19</v>
      </c>
      <c r="E17" s="808">
        <v>19</v>
      </c>
      <c r="F17" s="809"/>
      <c r="G17" s="809"/>
      <c r="H17" s="808">
        <v>-47</v>
      </c>
      <c r="I17" s="809"/>
    </row>
    <row r="18" spans="2:9">
      <c r="B18" s="205" t="s">
        <v>17</v>
      </c>
      <c r="C18" s="192">
        <v>591434</v>
      </c>
      <c r="D18" s="192">
        <v>17000</v>
      </c>
      <c r="E18" s="192">
        <v>17000</v>
      </c>
      <c r="F18" s="192">
        <v>431329</v>
      </c>
      <c r="G18" s="192">
        <v>-11771</v>
      </c>
      <c r="H18" s="192">
        <v>-697</v>
      </c>
      <c r="I18" s="192">
        <v>0</v>
      </c>
    </row>
    <row r="19" spans="2:9" ht="12.75" customHeight="1">
      <c r="B19" s="1057" t="s">
        <v>1787</v>
      </c>
      <c r="C19" s="1057"/>
      <c r="D19" s="1057"/>
      <c r="E19" s="1057"/>
      <c r="F19" s="1057"/>
      <c r="G19" s="1057"/>
      <c r="H19" s="1057"/>
      <c r="I19" s="1057"/>
    </row>
    <row r="20" spans="2:9">
      <c r="B20" s="1057" t="s">
        <v>1820</v>
      </c>
      <c r="C20" s="1057"/>
      <c r="D20" s="1057"/>
      <c r="E20" s="1057"/>
      <c r="F20" s="1057"/>
      <c r="G20" s="1057"/>
      <c r="H20" s="1057"/>
      <c r="I20" s="1057"/>
    </row>
    <row r="21" spans="2:9">
      <c r="B21" s="1057" t="s">
        <v>1283</v>
      </c>
      <c r="C21" s="1057"/>
      <c r="D21" s="1057"/>
      <c r="E21" s="1057"/>
      <c r="F21" s="1057"/>
      <c r="G21" s="1057"/>
      <c r="H21" s="1057"/>
      <c r="I21" s="1057"/>
    </row>
    <row r="22" spans="2:9">
      <c r="B22" s="1057" t="s">
        <v>1284</v>
      </c>
      <c r="C22" s="1057"/>
      <c r="D22" s="1057"/>
      <c r="E22" s="1057"/>
      <c r="F22" s="1057"/>
      <c r="G22" s="1057"/>
      <c r="H22" s="1057"/>
      <c r="I22" s="1057"/>
    </row>
    <row r="23" spans="2:9">
      <c r="B23" s="860"/>
      <c r="C23" s="860"/>
      <c r="D23" s="860"/>
      <c r="E23" s="860"/>
      <c r="F23" s="860"/>
      <c r="G23" s="860"/>
      <c r="H23" s="860"/>
      <c r="I23" s="860"/>
    </row>
    <row r="24" spans="2:9">
      <c r="C24" s="81"/>
      <c r="D24" s="81"/>
      <c r="E24" s="81"/>
      <c r="F24" s="81"/>
      <c r="G24" s="81"/>
      <c r="H24" s="81"/>
      <c r="I24" s="81"/>
    </row>
    <row r="25" spans="2:9">
      <c r="B25" s="1055" t="s">
        <v>1419</v>
      </c>
      <c r="C25" s="1055"/>
      <c r="D25" s="1055"/>
      <c r="E25" s="1055"/>
      <c r="F25" s="1055"/>
      <c r="G25" s="1055"/>
      <c r="H25" s="1055"/>
      <c r="I25" s="1055"/>
    </row>
    <row r="26" spans="2:9">
      <c r="B26" s="21"/>
      <c r="C26" s="21"/>
      <c r="D26" s="21"/>
      <c r="E26" s="21"/>
      <c r="F26" s="21"/>
      <c r="G26" s="21"/>
      <c r="H26" s="21"/>
      <c r="I26" s="21"/>
    </row>
    <row r="27" spans="2:9" ht="12.75" customHeight="1">
      <c r="B27" s="204"/>
      <c r="C27" s="1080" t="s">
        <v>1279</v>
      </c>
      <c r="D27" s="1080"/>
      <c r="E27" s="1080"/>
      <c r="F27" s="1080"/>
      <c r="G27" s="120"/>
      <c r="H27" s="120"/>
      <c r="I27" s="120"/>
    </row>
    <row r="28" spans="2:9" ht="38.25">
      <c r="B28" s="369"/>
      <c r="C28" s="466"/>
      <c r="D28" s="774" t="s">
        <v>1044</v>
      </c>
      <c r="E28" s="774" t="s">
        <v>1940</v>
      </c>
      <c r="F28" s="774" t="s">
        <v>1280</v>
      </c>
      <c r="G28" s="774" t="s">
        <v>1045</v>
      </c>
      <c r="H28" s="774" t="s">
        <v>1290</v>
      </c>
      <c r="I28" s="774" t="s">
        <v>1046</v>
      </c>
    </row>
    <row r="29" spans="2:9">
      <c r="B29" s="525" t="s">
        <v>1043</v>
      </c>
      <c r="C29" s="46">
        <v>488309</v>
      </c>
      <c r="D29" s="46">
        <v>14704</v>
      </c>
      <c r="E29" s="46">
        <v>14704</v>
      </c>
      <c r="F29" s="46">
        <v>487291</v>
      </c>
      <c r="G29" s="46">
        <v>-12285</v>
      </c>
      <c r="H29" s="803"/>
      <c r="I29" s="46">
        <v>0</v>
      </c>
    </row>
    <row r="30" spans="2:9">
      <c r="B30" s="802" t="s">
        <v>38</v>
      </c>
      <c r="C30" s="190">
        <v>239786</v>
      </c>
      <c r="D30" s="190">
        <v>7826</v>
      </c>
      <c r="E30" s="190">
        <v>7826</v>
      </c>
      <c r="F30" s="190">
        <v>239651</v>
      </c>
      <c r="G30" s="190">
        <v>-5365</v>
      </c>
      <c r="H30" s="804"/>
      <c r="I30" s="190">
        <v>0</v>
      </c>
    </row>
    <row r="31" spans="2:9">
      <c r="B31" s="354" t="s">
        <v>41</v>
      </c>
      <c r="C31" s="46">
        <v>73056</v>
      </c>
      <c r="D31" s="46">
        <v>1791</v>
      </c>
      <c r="E31" s="46">
        <v>1791</v>
      </c>
      <c r="F31" s="46">
        <v>72846</v>
      </c>
      <c r="G31" s="46">
        <v>-2220</v>
      </c>
      <c r="H31" s="803"/>
      <c r="I31" s="46">
        <v>0</v>
      </c>
    </row>
    <row r="32" spans="2:9">
      <c r="B32" s="992" t="s">
        <v>40</v>
      </c>
      <c r="C32" s="46">
        <v>50602</v>
      </c>
      <c r="D32" s="46">
        <v>2842</v>
      </c>
      <c r="E32" s="46">
        <v>2842</v>
      </c>
      <c r="F32" s="46">
        <v>49998</v>
      </c>
      <c r="G32" s="46">
        <v>-2240</v>
      </c>
      <c r="H32" s="803"/>
      <c r="I32" s="46">
        <v>0</v>
      </c>
    </row>
    <row r="33" spans="2:9">
      <c r="B33" s="354" t="s">
        <v>39</v>
      </c>
      <c r="C33" s="46">
        <v>18043</v>
      </c>
      <c r="D33" s="46">
        <v>32</v>
      </c>
      <c r="E33" s="46">
        <v>32</v>
      </c>
      <c r="F33" s="46">
        <v>17975</v>
      </c>
      <c r="G33" s="46">
        <v>-44</v>
      </c>
      <c r="H33" s="803"/>
      <c r="I33" s="46">
        <v>0</v>
      </c>
    </row>
    <row r="34" spans="2:9">
      <c r="B34" s="354" t="s">
        <v>44</v>
      </c>
      <c r="C34" s="46">
        <v>49521</v>
      </c>
      <c r="D34" s="46">
        <v>1744</v>
      </c>
      <c r="E34" s="46">
        <v>1744</v>
      </c>
      <c r="F34" s="46">
        <v>49520</v>
      </c>
      <c r="G34" s="46">
        <v>-1997</v>
      </c>
      <c r="H34" s="803"/>
      <c r="I34" s="46">
        <v>0</v>
      </c>
    </row>
    <row r="35" spans="2:9" ht="14.25">
      <c r="B35" s="807" t="s">
        <v>1048</v>
      </c>
      <c r="C35" s="808">
        <v>57301</v>
      </c>
      <c r="D35" s="808">
        <v>469</v>
      </c>
      <c r="E35" s="808">
        <v>469</v>
      </c>
      <c r="F35" s="808">
        <v>57301</v>
      </c>
      <c r="G35" s="808">
        <v>-419</v>
      </c>
      <c r="H35" s="809"/>
      <c r="I35" s="808">
        <v>0</v>
      </c>
    </row>
    <row r="36" spans="2:9">
      <c r="B36" s="805" t="s">
        <v>372</v>
      </c>
      <c r="C36" s="198">
        <v>178898</v>
      </c>
      <c r="D36" s="198">
        <v>1032</v>
      </c>
      <c r="E36" s="198">
        <v>1032</v>
      </c>
      <c r="F36" s="806"/>
      <c r="G36" s="806"/>
      <c r="H36" s="198">
        <v>-728</v>
      </c>
      <c r="I36" s="806"/>
    </row>
    <row r="37" spans="2:9">
      <c r="B37" s="802" t="s">
        <v>38</v>
      </c>
      <c r="C37" s="190">
        <v>52907</v>
      </c>
      <c r="D37" s="190">
        <v>535</v>
      </c>
      <c r="E37" s="190">
        <v>535</v>
      </c>
      <c r="F37" s="804"/>
      <c r="G37" s="804"/>
      <c r="H37" s="190">
        <v>-224</v>
      </c>
      <c r="I37" s="804"/>
    </row>
    <row r="38" spans="2:9">
      <c r="B38" s="354" t="s">
        <v>41</v>
      </c>
      <c r="C38" s="46">
        <v>17391</v>
      </c>
      <c r="D38" s="46">
        <v>86</v>
      </c>
      <c r="E38" s="46">
        <v>86</v>
      </c>
      <c r="F38" s="803"/>
      <c r="G38" s="803"/>
      <c r="H38" s="46">
        <v>-114</v>
      </c>
      <c r="I38" s="803"/>
    </row>
    <row r="39" spans="2:9">
      <c r="B39" s="992" t="s">
        <v>40</v>
      </c>
      <c r="C39" s="46">
        <v>15480</v>
      </c>
      <c r="D39" s="46">
        <v>210</v>
      </c>
      <c r="E39" s="46">
        <v>210</v>
      </c>
      <c r="F39" s="803"/>
      <c r="G39" s="803"/>
      <c r="H39" s="46">
        <v>-246</v>
      </c>
      <c r="I39" s="803"/>
    </row>
    <row r="40" spans="2:9">
      <c r="B40" s="354" t="s">
        <v>39</v>
      </c>
      <c r="C40" s="46">
        <v>36284</v>
      </c>
      <c r="D40" s="46">
        <v>100</v>
      </c>
      <c r="E40" s="46">
        <v>100</v>
      </c>
      <c r="F40" s="803"/>
      <c r="G40" s="803"/>
      <c r="H40" s="46">
        <v>-11</v>
      </c>
      <c r="I40" s="803"/>
    </row>
    <row r="41" spans="2:9">
      <c r="B41" s="354" t="s">
        <v>44</v>
      </c>
      <c r="C41" s="46">
        <v>10357</v>
      </c>
      <c r="D41" s="46">
        <v>82</v>
      </c>
      <c r="E41" s="46">
        <v>82</v>
      </c>
      <c r="F41" s="803"/>
      <c r="G41" s="803"/>
      <c r="H41" s="46">
        <v>-98</v>
      </c>
      <c r="I41" s="803"/>
    </row>
    <row r="42" spans="2:9" ht="14.25">
      <c r="B42" s="807" t="s">
        <v>1048</v>
      </c>
      <c r="C42" s="808">
        <v>46479</v>
      </c>
      <c r="D42" s="808">
        <v>19</v>
      </c>
      <c r="E42" s="808">
        <v>19</v>
      </c>
      <c r="F42" s="809"/>
      <c r="G42" s="809"/>
      <c r="H42" s="808">
        <v>-35</v>
      </c>
      <c r="I42" s="809"/>
    </row>
    <row r="43" spans="2:9">
      <c r="B43" s="205" t="s">
        <v>17</v>
      </c>
      <c r="C43" s="192">
        <v>667207</v>
      </c>
      <c r="D43" s="192">
        <v>15736</v>
      </c>
      <c r="E43" s="192">
        <v>15736</v>
      </c>
      <c r="F43" s="192">
        <v>487291</v>
      </c>
      <c r="G43" s="192">
        <v>-12285</v>
      </c>
      <c r="H43" s="192">
        <v>-728</v>
      </c>
      <c r="I43" s="192">
        <v>0</v>
      </c>
    </row>
    <row r="44" spans="2:9" ht="12.75" customHeight="1">
      <c r="B44" s="1057" t="s">
        <v>1787</v>
      </c>
      <c r="C44" s="1057"/>
      <c r="D44" s="1057"/>
      <c r="E44" s="1057"/>
      <c r="F44" s="1057"/>
      <c r="G44" s="1057"/>
      <c r="H44" s="1057"/>
      <c r="I44" s="1057"/>
    </row>
    <row r="45" spans="2:9" ht="12.75" customHeight="1">
      <c r="B45" s="1057" t="s">
        <v>1047</v>
      </c>
      <c r="C45" s="1057"/>
      <c r="D45" s="1057"/>
      <c r="E45" s="1057"/>
      <c r="F45" s="1057"/>
      <c r="G45" s="1057"/>
      <c r="H45" s="1057"/>
      <c r="I45" s="1057"/>
    </row>
    <row r="46" spans="2:9" ht="12.75" customHeight="1">
      <c r="B46" s="1057" t="s">
        <v>1283</v>
      </c>
      <c r="C46" s="1057"/>
      <c r="D46" s="1057"/>
      <c r="E46" s="1057"/>
      <c r="F46" s="1057"/>
      <c r="G46" s="1057"/>
      <c r="H46" s="1057"/>
      <c r="I46" s="1057"/>
    </row>
    <row r="47" spans="2:9" ht="12.75" customHeight="1">
      <c r="B47" s="1057" t="s">
        <v>1284</v>
      </c>
      <c r="C47" s="1057"/>
      <c r="D47" s="1057"/>
      <c r="E47" s="1057"/>
      <c r="F47" s="1057"/>
      <c r="G47" s="1057"/>
      <c r="H47" s="1057"/>
      <c r="I47" s="1057"/>
    </row>
    <row r="48" spans="2:9">
      <c r="H48" s="81"/>
    </row>
    <row r="49" spans="2:9">
      <c r="H49" s="81"/>
    </row>
    <row r="50" spans="2:9">
      <c r="H50" s="81"/>
    </row>
    <row r="51" spans="2:9" ht="15">
      <c r="B51" s="942" t="s">
        <v>1382</v>
      </c>
      <c r="C51" s="943"/>
      <c r="D51" s="108"/>
      <c r="E51" s="108"/>
      <c r="F51" s="108"/>
      <c r="G51" s="66"/>
      <c r="H51" s="66"/>
      <c r="I51" s="81"/>
    </row>
    <row r="52" spans="2:9">
      <c r="B52" s="1044" t="s">
        <v>1993</v>
      </c>
      <c r="C52" s="1044"/>
      <c r="D52" s="1044"/>
      <c r="E52" s="1044"/>
      <c r="F52" s="1044"/>
      <c r="G52" s="1044"/>
      <c r="H52" s="1044"/>
      <c r="I52" s="1044"/>
    </row>
    <row r="53" spans="2:9">
      <c r="B53" s="1044"/>
      <c r="C53" s="1044"/>
      <c r="D53" s="1044"/>
      <c r="E53" s="1044"/>
      <c r="F53" s="1044"/>
      <c r="G53" s="1044"/>
      <c r="H53" s="1044"/>
      <c r="I53" s="1044"/>
    </row>
  </sheetData>
  <mergeCells count="13">
    <mergeCell ref="B52:I53"/>
    <mergeCell ref="B46:I46"/>
    <mergeCell ref="B47:I47"/>
    <mergeCell ref="B45:I45"/>
    <mergeCell ref="B2:I2"/>
    <mergeCell ref="B25:I25"/>
    <mergeCell ref="B20:I20"/>
    <mergeCell ref="C4:F4"/>
    <mergeCell ref="C27:F27"/>
    <mergeCell ref="B21:I21"/>
    <mergeCell ref="B22:I22"/>
    <mergeCell ref="B19:I19"/>
    <mergeCell ref="B44:I44"/>
  </mergeCells>
  <pageMargins left="0.7" right="0.7" top="0.75" bottom="0.75" header="0.3" footer="0.3"/>
  <pageSetup scale="37" orientation="portrait" horizontalDpi="300" verticalDpi="3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65"/>
  <sheetViews>
    <sheetView showGridLines="0" zoomScaleNormal="100" zoomScaleSheetLayoutView="100" workbookViewId="0"/>
  </sheetViews>
  <sheetFormatPr baseColWidth="10" defaultColWidth="8.6640625" defaultRowHeight="12.75"/>
  <cols>
    <col min="1" max="1" width="8.6640625" style="1" customWidth="1"/>
    <col min="2" max="2" width="78" style="1" customWidth="1"/>
    <col min="3" max="7" width="26" style="1" customWidth="1"/>
    <col min="8" max="8" width="32.6640625" style="1" customWidth="1"/>
    <col min="9" max="16384" width="8.6640625" style="1"/>
  </cols>
  <sheetData>
    <row r="2" spans="2:8">
      <c r="B2" s="1058" t="s">
        <v>1558</v>
      </c>
      <c r="C2" s="1058"/>
      <c r="D2" s="1058"/>
      <c r="E2" s="1058"/>
      <c r="F2" s="1058"/>
      <c r="G2" s="1058"/>
    </row>
    <row r="3" spans="2:8" ht="12.95" customHeight="1">
      <c r="B3" s="24"/>
      <c r="C3" s="24"/>
      <c r="D3" s="24"/>
      <c r="E3" s="24"/>
      <c r="F3" s="24"/>
      <c r="G3" s="24"/>
    </row>
    <row r="4" spans="2:8" ht="12" customHeight="1">
      <c r="B4" s="24"/>
      <c r="C4" s="24"/>
      <c r="D4" s="24"/>
      <c r="E4" s="24"/>
      <c r="F4" s="24"/>
      <c r="G4" s="24"/>
    </row>
    <row r="5" spans="2:8" ht="13.9" customHeight="1">
      <c r="B5" s="352"/>
      <c r="C5" s="1080" t="s">
        <v>1281</v>
      </c>
      <c r="D5" s="1080"/>
      <c r="E5" s="1080"/>
      <c r="F5" s="1080"/>
      <c r="G5" s="120"/>
      <c r="H5" s="120"/>
    </row>
    <row r="6" spans="2:8" ht="37.5" customHeight="1">
      <c r="B6" s="369"/>
      <c r="C6" s="466"/>
      <c r="D6" s="774" t="s">
        <v>1044</v>
      </c>
      <c r="E6" s="774" t="s">
        <v>1940</v>
      </c>
      <c r="F6" s="774" t="s">
        <v>1282</v>
      </c>
      <c r="G6" s="774" t="s">
        <v>1045</v>
      </c>
      <c r="H6" s="774" t="s">
        <v>1046</v>
      </c>
    </row>
    <row r="7" spans="2:8" s="23" customFormat="1" ht="13.9" customHeight="1">
      <c r="B7" s="543" t="s">
        <v>1793</v>
      </c>
      <c r="C7" s="190">
        <v>3644</v>
      </c>
      <c r="D7" s="190">
        <v>132</v>
      </c>
      <c r="E7" s="190">
        <v>132</v>
      </c>
      <c r="F7" s="190">
        <v>3644</v>
      </c>
      <c r="G7" s="190">
        <v>-103</v>
      </c>
      <c r="H7" s="190">
        <v>0</v>
      </c>
    </row>
    <row r="8" spans="2:8" s="23" customFormat="1" ht="13.9" customHeight="1">
      <c r="B8" s="137" t="s">
        <v>342</v>
      </c>
      <c r="C8" s="46">
        <v>4613</v>
      </c>
      <c r="D8" s="46">
        <v>52</v>
      </c>
      <c r="E8" s="46">
        <v>52</v>
      </c>
      <c r="F8" s="46">
        <v>4613</v>
      </c>
      <c r="G8" s="46">
        <v>-100</v>
      </c>
      <c r="H8" s="46">
        <v>0</v>
      </c>
    </row>
    <row r="9" spans="2:8" s="23" customFormat="1" ht="13.9" customHeight="1">
      <c r="B9" s="137" t="s">
        <v>343</v>
      </c>
      <c r="C9" s="46">
        <v>34048</v>
      </c>
      <c r="D9" s="46">
        <v>1565</v>
      </c>
      <c r="E9" s="46">
        <v>1565</v>
      </c>
      <c r="F9" s="46">
        <v>34005</v>
      </c>
      <c r="G9" s="46">
        <v>-980</v>
      </c>
      <c r="H9" s="46">
        <v>0</v>
      </c>
    </row>
    <row r="10" spans="2:8" s="23" customFormat="1" ht="13.9" customHeight="1">
      <c r="B10" s="137" t="s">
        <v>344</v>
      </c>
      <c r="C10" s="46">
        <v>12343</v>
      </c>
      <c r="D10" s="46">
        <v>732</v>
      </c>
      <c r="E10" s="46">
        <v>732</v>
      </c>
      <c r="F10" s="46">
        <v>12343</v>
      </c>
      <c r="G10" s="46">
        <v>-546</v>
      </c>
      <c r="H10" s="46">
        <v>0</v>
      </c>
    </row>
    <row r="11" spans="2:8" s="23" customFormat="1" ht="13.9" customHeight="1">
      <c r="B11" s="137" t="s">
        <v>373</v>
      </c>
      <c r="C11" s="46">
        <v>905</v>
      </c>
      <c r="D11" s="46">
        <v>16</v>
      </c>
      <c r="E11" s="46">
        <v>16</v>
      </c>
      <c r="F11" s="46">
        <v>905</v>
      </c>
      <c r="G11" s="46">
        <v>-13</v>
      </c>
      <c r="H11" s="46">
        <v>0</v>
      </c>
    </row>
    <row r="12" spans="2:8" s="23" customFormat="1" ht="13.9" customHeight="1">
      <c r="B12" s="137" t="s">
        <v>345</v>
      </c>
      <c r="C12" s="46">
        <v>9884</v>
      </c>
      <c r="D12" s="46">
        <v>1248</v>
      </c>
      <c r="E12" s="46">
        <v>1248</v>
      </c>
      <c r="F12" s="46">
        <v>9884</v>
      </c>
      <c r="G12" s="46">
        <v>-680</v>
      </c>
      <c r="H12" s="46">
        <v>0</v>
      </c>
    </row>
    <row r="13" spans="2:8" s="23" customFormat="1" ht="13.9" customHeight="1">
      <c r="B13" s="137" t="s">
        <v>346</v>
      </c>
      <c r="C13" s="46">
        <v>25079</v>
      </c>
      <c r="D13" s="46">
        <v>1472</v>
      </c>
      <c r="E13" s="46">
        <v>1472</v>
      </c>
      <c r="F13" s="46">
        <v>25079</v>
      </c>
      <c r="G13" s="46">
        <v>-1165</v>
      </c>
      <c r="H13" s="46">
        <v>0</v>
      </c>
    </row>
    <row r="14" spans="2:8" s="23" customFormat="1" ht="13.9" customHeight="1">
      <c r="B14" s="137" t="s">
        <v>347</v>
      </c>
      <c r="C14" s="46">
        <v>8455</v>
      </c>
      <c r="D14" s="46">
        <v>955</v>
      </c>
      <c r="E14" s="46">
        <v>955</v>
      </c>
      <c r="F14" s="46">
        <v>8455</v>
      </c>
      <c r="G14" s="46">
        <v>-357</v>
      </c>
      <c r="H14" s="46">
        <v>0</v>
      </c>
    </row>
    <row r="15" spans="2:8" s="23" customFormat="1" ht="13.9" customHeight="1">
      <c r="B15" s="137" t="s">
        <v>348</v>
      </c>
      <c r="C15" s="46">
        <v>8216</v>
      </c>
      <c r="D15" s="46">
        <v>468</v>
      </c>
      <c r="E15" s="46">
        <v>468</v>
      </c>
      <c r="F15" s="46">
        <v>8216</v>
      </c>
      <c r="G15" s="46">
        <v>-343</v>
      </c>
      <c r="H15" s="46">
        <v>0</v>
      </c>
    </row>
    <row r="16" spans="2:8" s="23" customFormat="1" ht="13.9" customHeight="1">
      <c r="B16" s="137" t="s">
        <v>349</v>
      </c>
      <c r="C16" s="46">
        <v>6462</v>
      </c>
      <c r="D16" s="46">
        <v>115</v>
      </c>
      <c r="E16" s="46">
        <v>115</v>
      </c>
      <c r="F16" s="46">
        <v>6035</v>
      </c>
      <c r="G16" s="46">
        <v>-50</v>
      </c>
      <c r="H16" s="46">
        <v>0</v>
      </c>
    </row>
    <row r="17" spans="2:8" s="23" customFormat="1" ht="13.9" customHeight="1">
      <c r="B17" s="137" t="s">
        <v>351</v>
      </c>
      <c r="C17" s="46">
        <v>9794</v>
      </c>
      <c r="D17" s="46">
        <v>561</v>
      </c>
      <c r="E17" s="46">
        <v>561</v>
      </c>
      <c r="F17" s="46">
        <v>9728</v>
      </c>
      <c r="G17" s="46">
        <v>-490</v>
      </c>
      <c r="H17" s="46">
        <v>0</v>
      </c>
    </row>
    <row r="18" spans="2:8" s="23" customFormat="1" ht="13.9" customHeight="1">
      <c r="B18" s="137" t="s">
        <v>350</v>
      </c>
      <c r="C18" s="46">
        <v>6082</v>
      </c>
      <c r="D18" s="46">
        <v>148</v>
      </c>
      <c r="E18" s="46">
        <v>148</v>
      </c>
      <c r="F18" s="46">
        <v>6082</v>
      </c>
      <c r="G18" s="46">
        <v>-154</v>
      </c>
      <c r="H18" s="46">
        <v>0</v>
      </c>
    </row>
    <row r="19" spans="2:8" s="23" customFormat="1" ht="13.9" customHeight="1">
      <c r="B19" s="137" t="s">
        <v>352</v>
      </c>
      <c r="C19" s="46">
        <v>3306</v>
      </c>
      <c r="D19" s="46">
        <v>191</v>
      </c>
      <c r="E19" s="46">
        <v>191</v>
      </c>
      <c r="F19" s="46">
        <v>3299</v>
      </c>
      <c r="G19" s="46">
        <v>-130</v>
      </c>
      <c r="H19" s="46">
        <v>0</v>
      </c>
    </row>
    <row r="20" spans="2:8" s="23" customFormat="1" ht="13.9" customHeight="1">
      <c r="B20" s="137" t="s">
        <v>374</v>
      </c>
      <c r="C20" s="46">
        <v>3490</v>
      </c>
      <c r="D20" s="46">
        <v>191</v>
      </c>
      <c r="E20" s="46">
        <v>191</v>
      </c>
      <c r="F20" s="46">
        <v>3490</v>
      </c>
      <c r="G20" s="46">
        <v>-156</v>
      </c>
      <c r="H20" s="46">
        <v>0</v>
      </c>
    </row>
    <row r="21" spans="2:8" s="23" customFormat="1" ht="13.9" customHeight="1">
      <c r="B21" s="137" t="s">
        <v>375</v>
      </c>
      <c r="C21" s="46">
        <v>226</v>
      </c>
      <c r="D21" s="46">
        <v>5</v>
      </c>
      <c r="E21" s="46">
        <v>5</v>
      </c>
      <c r="F21" s="46">
        <v>226</v>
      </c>
      <c r="G21" s="46">
        <v>-10</v>
      </c>
      <c r="H21" s="46">
        <v>0</v>
      </c>
    </row>
    <row r="22" spans="2:8" s="23" customFormat="1" ht="13.9" customHeight="1">
      <c r="B22" s="137" t="s">
        <v>353</v>
      </c>
      <c r="C22" s="46">
        <v>623</v>
      </c>
      <c r="D22" s="46">
        <v>51</v>
      </c>
      <c r="E22" s="46">
        <v>51</v>
      </c>
      <c r="F22" s="46">
        <v>623</v>
      </c>
      <c r="G22" s="46">
        <v>-34</v>
      </c>
      <c r="H22" s="46">
        <v>0</v>
      </c>
    </row>
    <row r="23" spans="2:8" s="23" customFormat="1" ht="13.9" customHeight="1">
      <c r="B23" s="137" t="s">
        <v>376</v>
      </c>
      <c r="C23" s="46">
        <v>1874</v>
      </c>
      <c r="D23" s="46">
        <v>42</v>
      </c>
      <c r="E23" s="46">
        <v>42</v>
      </c>
      <c r="F23" s="46">
        <v>1874</v>
      </c>
      <c r="G23" s="46">
        <v>-33</v>
      </c>
      <c r="H23" s="46">
        <v>0</v>
      </c>
    </row>
    <row r="24" spans="2:8" s="23" customFormat="1" ht="13.9" customHeight="1">
      <c r="B24" s="137" t="s">
        <v>354</v>
      </c>
      <c r="C24" s="46">
        <v>1075</v>
      </c>
      <c r="D24" s="46">
        <v>193</v>
      </c>
      <c r="E24" s="46">
        <v>193</v>
      </c>
      <c r="F24" s="46">
        <v>1075</v>
      </c>
      <c r="G24" s="46">
        <v>-81</v>
      </c>
      <c r="H24" s="46">
        <v>0</v>
      </c>
    </row>
    <row r="25" spans="2:8" s="23" customFormat="1" ht="13.9" customHeight="1">
      <c r="B25" s="137" t="s">
        <v>355</v>
      </c>
      <c r="C25" s="46">
        <v>3752</v>
      </c>
      <c r="D25" s="46">
        <v>190</v>
      </c>
      <c r="E25" s="46">
        <v>190</v>
      </c>
      <c r="F25" s="46">
        <v>3752</v>
      </c>
      <c r="G25" s="46">
        <v>-582</v>
      </c>
      <c r="H25" s="46">
        <v>0</v>
      </c>
    </row>
    <row r="26" spans="2:8" s="3" customFormat="1">
      <c r="B26" s="122" t="s">
        <v>17</v>
      </c>
      <c r="C26" s="192">
        <v>143871</v>
      </c>
      <c r="D26" s="192">
        <v>8327</v>
      </c>
      <c r="E26" s="192">
        <v>8327</v>
      </c>
      <c r="F26" s="192">
        <v>143328</v>
      </c>
      <c r="G26" s="192">
        <v>-6007</v>
      </c>
      <c r="H26" s="192">
        <v>0</v>
      </c>
    </row>
    <row r="27" spans="2:8" s="82" customFormat="1" ht="12" customHeight="1">
      <c r="B27" s="1057" t="s">
        <v>1787</v>
      </c>
      <c r="C27" s="1057"/>
      <c r="D27" s="1057"/>
      <c r="E27" s="1057"/>
      <c r="F27" s="1057"/>
      <c r="G27" s="1057"/>
      <c r="H27" s="1057"/>
    </row>
    <row r="28" spans="2:8" s="82" customFormat="1" ht="12" customHeight="1">
      <c r="B28" s="1057" t="s">
        <v>1285</v>
      </c>
      <c r="C28" s="1057"/>
      <c r="D28" s="1057"/>
      <c r="E28" s="1057"/>
      <c r="F28" s="1057"/>
      <c r="G28" s="1057"/>
      <c r="H28" s="1057"/>
    </row>
    <row r="29" spans="2:8" s="82" customFormat="1" ht="12" customHeight="1">
      <c r="B29" s="1057" t="s">
        <v>1286</v>
      </c>
      <c r="C29" s="1057"/>
      <c r="D29" s="1057"/>
      <c r="E29" s="1057"/>
      <c r="F29" s="1057"/>
      <c r="G29" s="1057"/>
      <c r="H29" s="1057"/>
    </row>
    <row r="30" spans="2:8" ht="12" customHeight="1">
      <c r="B30" s="60"/>
      <c r="C30" s="60"/>
      <c r="D30" s="60"/>
      <c r="E30" s="60"/>
      <c r="F30" s="60"/>
      <c r="G30" s="60"/>
    </row>
    <row r="31" spans="2:8">
      <c r="C31" s="38"/>
      <c r="D31" s="38"/>
    </row>
    <row r="32" spans="2:8">
      <c r="B32" s="1058" t="s">
        <v>1420</v>
      </c>
      <c r="C32" s="1058"/>
      <c r="D32" s="1058"/>
      <c r="E32" s="1058"/>
      <c r="F32" s="1058"/>
      <c r="G32" s="1058"/>
    </row>
    <row r="33" spans="2:8" ht="12.95" customHeight="1">
      <c r="B33" s="24"/>
      <c r="C33" s="24"/>
      <c r="D33" s="24"/>
      <c r="E33" s="24"/>
      <c r="F33" s="24"/>
      <c r="G33" s="24"/>
    </row>
    <row r="34" spans="2:8" ht="12" customHeight="1">
      <c r="B34" s="24"/>
      <c r="C34" s="24"/>
      <c r="D34" s="24"/>
      <c r="E34" s="24"/>
      <c r="F34" s="24"/>
      <c r="G34" s="24"/>
    </row>
    <row r="35" spans="2:8" ht="13.9" customHeight="1">
      <c r="B35" s="352"/>
      <c r="C35" s="1080" t="s">
        <v>1281</v>
      </c>
      <c r="D35" s="1080"/>
      <c r="E35" s="1080"/>
      <c r="F35" s="1080"/>
      <c r="G35" s="120"/>
      <c r="H35" s="120"/>
    </row>
    <row r="36" spans="2:8" ht="37.5" customHeight="1">
      <c r="B36" s="369"/>
      <c r="C36" s="466"/>
      <c r="D36" s="774" t="s">
        <v>1044</v>
      </c>
      <c r="E36" s="774" t="s">
        <v>1940</v>
      </c>
      <c r="F36" s="774" t="s">
        <v>1282</v>
      </c>
      <c r="G36" s="774" t="s">
        <v>1045</v>
      </c>
      <c r="H36" s="774" t="s">
        <v>1046</v>
      </c>
    </row>
    <row r="37" spans="2:8" s="23" customFormat="1" ht="13.9" customHeight="1">
      <c r="B37" s="543" t="s">
        <v>1793</v>
      </c>
      <c r="C37" s="190">
        <v>3438</v>
      </c>
      <c r="D37" s="190">
        <v>132</v>
      </c>
      <c r="E37" s="190">
        <v>132</v>
      </c>
      <c r="F37" s="190">
        <v>3438</v>
      </c>
      <c r="G37" s="190">
        <v>-108</v>
      </c>
      <c r="H37" s="190">
        <v>0</v>
      </c>
    </row>
    <row r="38" spans="2:8" s="23" customFormat="1" ht="13.9" customHeight="1">
      <c r="B38" s="137" t="s">
        <v>342</v>
      </c>
      <c r="C38" s="46">
        <v>4349</v>
      </c>
      <c r="D38" s="46">
        <v>47</v>
      </c>
      <c r="E38" s="46">
        <v>47</v>
      </c>
      <c r="F38" s="46">
        <v>4349</v>
      </c>
      <c r="G38" s="46">
        <v>-59</v>
      </c>
      <c r="H38" s="46">
        <v>0</v>
      </c>
    </row>
    <row r="39" spans="2:8" s="23" customFormat="1" ht="13.9" customHeight="1">
      <c r="B39" s="137" t="s">
        <v>343</v>
      </c>
      <c r="C39" s="46">
        <v>33811</v>
      </c>
      <c r="D39" s="46">
        <v>1487</v>
      </c>
      <c r="E39" s="46">
        <v>1487</v>
      </c>
      <c r="F39" s="46">
        <v>33770</v>
      </c>
      <c r="G39" s="46">
        <v>-1129</v>
      </c>
      <c r="H39" s="46">
        <v>0</v>
      </c>
    </row>
    <row r="40" spans="2:8" s="23" customFormat="1" ht="13.9" customHeight="1">
      <c r="B40" s="137" t="s">
        <v>344</v>
      </c>
      <c r="C40" s="46">
        <v>13490</v>
      </c>
      <c r="D40" s="46">
        <v>591</v>
      </c>
      <c r="E40" s="46">
        <v>591</v>
      </c>
      <c r="F40" s="46">
        <v>13490</v>
      </c>
      <c r="G40" s="46">
        <v>-509</v>
      </c>
      <c r="H40" s="46">
        <v>0</v>
      </c>
    </row>
    <row r="41" spans="2:8" s="23" customFormat="1" ht="13.9" customHeight="1">
      <c r="B41" s="137" t="s">
        <v>373</v>
      </c>
      <c r="C41" s="46">
        <v>899</v>
      </c>
      <c r="D41" s="46">
        <v>17</v>
      </c>
      <c r="E41" s="46">
        <v>17</v>
      </c>
      <c r="F41" s="46">
        <v>899</v>
      </c>
      <c r="G41" s="46">
        <v>-15</v>
      </c>
      <c r="H41" s="46">
        <v>0</v>
      </c>
    </row>
    <row r="42" spans="2:8" s="23" customFormat="1" ht="13.9" customHeight="1">
      <c r="B42" s="137" t="s">
        <v>345</v>
      </c>
      <c r="C42" s="46">
        <v>10021</v>
      </c>
      <c r="D42" s="46">
        <v>1397</v>
      </c>
      <c r="E42" s="46">
        <v>1397</v>
      </c>
      <c r="F42" s="46">
        <v>10019</v>
      </c>
      <c r="G42" s="46">
        <v>-722</v>
      </c>
      <c r="H42" s="46">
        <v>0</v>
      </c>
    </row>
    <row r="43" spans="2:8" s="23" customFormat="1" ht="13.9" customHeight="1">
      <c r="B43" s="137" t="s">
        <v>346</v>
      </c>
      <c r="C43" s="46">
        <v>24593</v>
      </c>
      <c r="D43" s="46">
        <v>1456</v>
      </c>
      <c r="E43" s="46">
        <v>1456</v>
      </c>
      <c r="F43" s="46">
        <v>24593</v>
      </c>
      <c r="G43" s="46">
        <v>-1222</v>
      </c>
      <c r="H43" s="46">
        <v>0</v>
      </c>
    </row>
    <row r="44" spans="2:8" s="23" customFormat="1" ht="13.9" customHeight="1">
      <c r="B44" s="137" t="s">
        <v>347</v>
      </c>
      <c r="C44" s="46">
        <v>8117</v>
      </c>
      <c r="D44" s="46">
        <v>489</v>
      </c>
      <c r="E44" s="46">
        <v>489</v>
      </c>
      <c r="F44" s="46">
        <v>8117</v>
      </c>
      <c r="G44" s="46">
        <v>-368</v>
      </c>
      <c r="H44" s="46">
        <v>0</v>
      </c>
    </row>
    <row r="45" spans="2:8" s="23" customFormat="1" ht="13.9" customHeight="1">
      <c r="B45" s="137" t="s">
        <v>348</v>
      </c>
      <c r="C45" s="46">
        <v>8337</v>
      </c>
      <c r="D45" s="46">
        <v>358</v>
      </c>
      <c r="E45" s="46">
        <v>358</v>
      </c>
      <c r="F45" s="46">
        <v>8337</v>
      </c>
      <c r="G45" s="46">
        <v>-294</v>
      </c>
      <c r="H45" s="46">
        <v>0</v>
      </c>
    </row>
    <row r="46" spans="2:8" s="23" customFormat="1" ht="13.9" customHeight="1">
      <c r="B46" s="137" t="s">
        <v>349</v>
      </c>
      <c r="C46" s="46">
        <v>6179</v>
      </c>
      <c r="D46" s="46">
        <v>73</v>
      </c>
      <c r="E46" s="46">
        <v>73</v>
      </c>
      <c r="F46" s="46">
        <v>5764</v>
      </c>
      <c r="G46" s="46">
        <v>-60</v>
      </c>
      <c r="H46" s="46">
        <v>0</v>
      </c>
    </row>
    <row r="47" spans="2:8" s="23" customFormat="1" ht="13.9" customHeight="1">
      <c r="B47" s="137" t="s">
        <v>351</v>
      </c>
      <c r="C47" s="46">
        <v>10099</v>
      </c>
      <c r="D47" s="46">
        <v>617</v>
      </c>
      <c r="E47" s="46">
        <v>617</v>
      </c>
      <c r="F47" s="46">
        <v>10025</v>
      </c>
      <c r="G47" s="46">
        <v>-494</v>
      </c>
      <c r="H47" s="46">
        <v>0</v>
      </c>
    </row>
    <row r="48" spans="2:8" s="23" customFormat="1" ht="13.9" customHeight="1">
      <c r="B48" s="137" t="s">
        <v>350</v>
      </c>
      <c r="C48" s="46">
        <v>5289</v>
      </c>
      <c r="D48" s="46">
        <v>123</v>
      </c>
      <c r="E48" s="46">
        <v>123</v>
      </c>
      <c r="F48" s="46">
        <v>5289</v>
      </c>
      <c r="G48" s="46">
        <v>-132</v>
      </c>
      <c r="H48" s="46">
        <v>0</v>
      </c>
    </row>
    <row r="49" spans="2:8" s="23" customFormat="1" ht="13.9" customHeight="1">
      <c r="B49" s="137" t="s">
        <v>352</v>
      </c>
      <c r="C49" s="46">
        <v>2895</v>
      </c>
      <c r="D49" s="46">
        <v>177</v>
      </c>
      <c r="E49" s="46">
        <v>177</v>
      </c>
      <c r="F49" s="46">
        <v>2886</v>
      </c>
      <c r="G49" s="46">
        <v>-124</v>
      </c>
      <c r="H49" s="46">
        <v>0</v>
      </c>
    </row>
    <row r="50" spans="2:8" s="23" customFormat="1" ht="13.9" customHeight="1">
      <c r="B50" s="137" t="s">
        <v>374</v>
      </c>
      <c r="C50" s="46">
        <v>4031</v>
      </c>
      <c r="D50" s="46">
        <v>142</v>
      </c>
      <c r="E50" s="46">
        <v>142</v>
      </c>
      <c r="F50" s="46">
        <v>4031</v>
      </c>
      <c r="G50" s="46">
        <v>-192</v>
      </c>
      <c r="H50" s="46">
        <v>0</v>
      </c>
    </row>
    <row r="51" spans="2:8" s="23" customFormat="1" ht="13.9" customHeight="1">
      <c r="B51" s="137" t="s">
        <v>375</v>
      </c>
      <c r="C51" s="46">
        <v>129</v>
      </c>
      <c r="D51" s="46">
        <v>5</v>
      </c>
      <c r="E51" s="46">
        <v>5</v>
      </c>
      <c r="F51" s="46">
        <v>129</v>
      </c>
      <c r="G51" s="46">
        <v>-4</v>
      </c>
      <c r="H51" s="46">
        <v>0</v>
      </c>
    </row>
    <row r="52" spans="2:8" s="23" customFormat="1" ht="13.9" customHeight="1">
      <c r="B52" s="137" t="s">
        <v>353</v>
      </c>
      <c r="C52" s="46">
        <v>665</v>
      </c>
      <c r="D52" s="46">
        <v>54</v>
      </c>
      <c r="E52" s="46">
        <v>54</v>
      </c>
      <c r="F52" s="46">
        <v>665</v>
      </c>
      <c r="G52" s="46">
        <v>-43</v>
      </c>
      <c r="H52" s="46">
        <v>0</v>
      </c>
    </row>
    <row r="53" spans="2:8" s="23" customFormat="1" ht="13.9" customHeight="1">
      <c r="B53" s="137" t="s">
        <v>376</v>
      </c>
      <c r="C53" s="46">
        <v>1812</v>
      </c>
      <c r="D53" s="46">
        <v>67</v>
      </c>
      <c r="E53" s="46">
        <v>67</v>
      </c>
      <c r="F53" s="46">
        <v>1812</v>
      </c>
      <c r="G53" s="46">
        <v>-59</v>
      </c>
      <c r="H53" s="46">
        <v>0</v>
      </c>
    </row>
    <row r="54" spans="2:8" s="23" customFormat="1" ht="13.9" customHeight="1">
      <c r="B54" s="137" t="s">
        <v>354</v>
      </c>
      <c r="C54" s="46">
        <v>1131</v>
      </c>
      <c r="D54" s="46">
        <v>46</v>
      </c>
      <c r="E54" s="46">
        <v>46</v>
      </c>
      <c r="F54" s="46">
        <v>1131</v>
      </c>
      <c r="G54" s="46">
        <v>-65</v>
      </c>
      <c r="H54" s="46">
        <v>0</v>
      </c>
    </row>
    <row r="55" spans="2:8" s="23" customFormat="1" ht="13.9" customHeight="1">
      <c r="B55" s="137" t="s">
        <v>355</v>
      </c>
      <c r="C55" s="46">
        <v>3911</v>
      </c>
      <c r="D55" s="46">
        <v>198</v>
      </c>
      <c r="E55" s="46">
        <v>198</v>
      </c>
      <c r="F55" s="46">
        <v>3911</v>
      </c>
      <c r="G55" s="46">
        <v>-521</v>
      </c>
      <c r="H55" s="46">
        <v>0</v>
      </c>
    </row>
    <row r="56" spans="2:8" s="3" customFormat="1">
      <c r="B56" s="122" t="s">
        <v>17</v>
      </c>
      <c r="C56" s="192">
        <v>143196</v>
      </c>
      <c r="D56" s="192">
        <v>7476</v>
      </c>
      <c r="E56" s="192">
        <v>7476</v>
      </c>
      <c r="F56" s="192">
        <v>142655</v>
      </c>
      <c r="G56" s="192">
        <v>-6120</v>
      </c>
      <c r="H56" s="192">
        <v>0</v>
      </c>
    </row>
    <row r="57" spans="2:8" ht="12.75" customHeight="1">
      <c r="B57" s="1057" t="s">
        <v>1787</v>
      </c>
      <c r="C57" s="1057"/>
      <c r="D57" s="1057"/>
      <c r="E57" s="1057"/>
      <c r="F57" s="1057"/>
      <c r="G57" s="1057"/>
      <c r="H57" s="1057"/>
    </row>
    <row r="58" spans="2:8" ht="12.75" customHeight="1">
      <c r="B58" s="1057" t="s">
        <v>1285</v>
      </c>
      <c r="C58" s="1057"/>
      <c r="D58" s="1057"/>
      <c r="E58" s="1057"/>
      <c r="F58" s="1057"/>
      <c r="G58" s="1057"/>
      <c r="H58" s="1057"/>
    </row>
    <row r="59" spans="2:8" ht="12.75" customHeight="1">
      <c r="B59" s="1057" t="s">
        <v>1286</v>
      </c>
      <c r="C59" s="1057"/>
      <c r="D59" s="1057"/>
      <c r="E59" s="1057"/>
      <c r="F59" s="1057"/>
      <c r="G59" s="1057"/>
      <c r="H59" s="1057"/>
    </row>
    <row r="63" spans="2:8" ht="15">
      <c r="B63" s="942" t="s">
        <v>1382</v>
      </c>
      <c r="C63" s="943"/>
      <c r="D63" s="108"/>
      <c r="E63" s="108"/>
      <c r="F63" s="108"/>
      <c r="G63" s="66"/>
      <c r="H63" s="66"/>
    </row>
    <row r="64" spans="2:8">
      <c r="B64" s="1044" t="s">
        <v>1991</v>
      </c>
      <c r="C64" s="1044"/>
      <c r="D64" s="1044"/>
      <c r="E64" s="1044"/>
      <c r="F64" s="1044"/>
      <c r="G64" s="1044"/>
      <c r="H64" s="1044"/>
    </row>
    <row r="65" spans="2:8">
      <c r="B65" s="1044"/>
      <c r="C65" s="1044"/>
      <c r="D65" s="1044"/>
      <c r="E65" s="1044"/>
      <c r="F65" s="1044"/>
      <c r="G65" s="1044"/>
      <c r="H65" s="1044"/>
    </row>
  </sheetData>
  <mergeCells count="11">
    <mergeCell ref="B64:H65"/>
    <mergeCell ref="B58:H58"/>
    <mergeCell ref="B59:H59"/>
    <mergeCell ref="B2:G2"/>
    <mergeCell ref="B32:G32"/>
    <mergeCell ref="C5:F5"/>
    <mergeCell ref="C35:F35"/>
    <mergeCell ref="B28:H28"/>
    <mergeCell ref="B29:H29"/>
    <mergeCell ref="B27:H27"/>
    <mergeCell ref="B57:H57"/>
  </mergeCells>
  <pageMargins left="0.7" right="0.7" top="0.75" bottom="0.75" header="0.3" footer="0.3"/>
  <pageSetup paperSize="9" scale="38"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71"/>
  <sheetViews>
    <sheetView showGridLines="0" zoomScaleNormal="100" zoomScaleSheetLayoutView="100" workbookViewId="0"/>
  </sheetViews>
  <sheetFormatPr baseColWidth="10" defaultColWidth="8.6640625" defaultRowHeight="12.75"/>
  <cols>
    <col min="1" max="1" width="8.6640625" style="1" customWidth="1"/>
    <col min="2" max="2" width="36.6640625" style="1" customWidth="1"/>
    <col min="3" max="14" width="15.83203125" style="1" customWidth="1"/>
    <col min="15" max="16384" width="8.6640625" style="1"/>
  </cols>
  <sheetData>
    <row r="2" spans="2:14" s="3" customFormat="1" ht="13.5" customHeight="1">
      <c r="B2" s="1058" t="s">
        <v>1559</v>
      </c>
      <c r="C2" s="1058"/>
      <c r="D2" s="1058"/>
      <c r="E2" s="1058"/>
      <c r="F2" s="1058"/>
      <c r="G2" s="1058"/>
      <c r="H2" s="1058"/>
      <c r="I2" s="1058"/>
      <c r="J2" s="1058"/>
      <c r="K2" s="1058"/>
      <c r="L2" s="1058"/>
      <c r="M2" s="1058"/>
      <c r="N2" s="1058"/>
    </row>
    <row r="4" spans="2:14">
      <c r="B4" s="22"/>
      <c r="C4" s="22"/>
      <c r="D4" s="22"/>
      <c r="E4" s="22"/>
      <c r="F4" s="22"/>
      <c r="G4" s="22"/>
      <c r="H4" s="22"/>
    </row>
    <row r="5" spans="2:14">
      <c r="B5" s="120"/>
      <c r="C5" s="1087" t="s">
        <v>1289</v>
      </c>
      <c r="D5" s="1087"/>
      <c r="E5" s="1087"/>
      <c r="F5" s="1087"/>
      <c r="G5" s="1087"/>
      <c r="H5" s="1087"/>
      <c r="I5" s="1087"/>
      <c r="J5" s="1087"/>
      <c r="K5" s="1087"/>
      <c r="L5" s="1087"/>
      <c r="M5" s="1087"/>
      <c r="N5" s="1087"/>
    </row>
    <row r="6" spans="2:14" s="159" customFormat="1">
      <c r="B6" s="368"/>
      <c r="C6" s="1088" t="s">
        <v>377</v>
      </c>
      <c r="D6" s="1088"/>
      <c r="E6" s="1088"/>
      <c r="F6" s="1089" t="s">
        <v>378</v>
      </c>
      <c r="G6" s="1090"/>
      <c r="H6" s="1090"/>
      <c r="I6" s="1090"/>
      <c r="J6" s="1090"/>
      <c r="K6" s="1090"/>
      <c r="L6" s="1090"/>
      <c r="M6" s="1090"/>
      <c r="N6" s="1090"/>
    </row>
    <row r="7" spans="2:14" s="159" customFormat="1" ht="51">
      <c r="B7" s="369"/>
      <c r="C7" s="465"/>
      <c r="D7" s="465" t="s">
        <v>379</v>
      </c>
      <c r="E7" s="465" t="s">
        <v>380</v>
      </c>
      <c r="F7" s="465"/>
      <c r="G7" s="465" t="s">
        <v>381</v>
      </c>
      <c r="H7" s="465" t="s">
        <v>382</v>
      </c>
      <c r="I7" s="465" t="s">
        <v>383</v>
      </c>
      <c r="J7" s="465" t="s">
        <v>384</v>
      </c>
      <c r="K7" s="465" t="s">
        <v>385</v>
      </c>
      <c r="L7" s="465" t="s">
        <v>386</v>
      </c>
      <c r="M7" s="465" t="s">
        <v>387</v>
      </c>
      <c r="N7" s="465" t="s">
        <v>46</v>
      </c>
    </row>
    <row r="8" spans="2:14" s="28" customFormat="1" ht="25.5">
      <c r="B8" s="133" t="s">
        <v>1814</v>
      </c>
      <c r="C8" s="405">
        <v>55967</v>
      </c>
      <c r="D8" s="406">
        <v>55967</v>
      </c>
      <c r="E8" s="406">
        <v>0</v>
      </c>
      <c r="F8" s="406">
        <v>0</v>
      </c>
      <c r="G8" s="406">
        <v>0</v>
      </c>
      <c r="H8" s="406">
        <v>0</v>
      </c>
      <c r="I8" s="406">
        <v>0</v>
      </c>
      <c r="J8" s="406">
        <v>0</v>
      </c>
      <c r="K8" s="406">
        <v>0</v>
      </c>
      <c r="L8" s="406">
        <v>0</v>
      </c>
      <c r="M8" s="406">
        <v>0</v>
      </c>
      <c r="N8" s="406">
        <v>0</v>
      </c>
    </row>
    <row r="9" spans="2:14" s="28" customFormat="1">
      <c r="B9" s="132" t="s">
        <v>393</v>
      </c>
      <c r="C9" s="409">
        <v>328917</v>
      </c>
      <c r="D9" s="409">
        <v>327803</v>
      </c>
      <c r="E9" s="409">
        <v>1114</v>
      </c>
      <c r="F9" s="409">
        <v>16070</v>
      </c>
      <c r="G9" s="440">
        <v>10075</v>
      </c>
      <c r="H9" s="440">
        <v>899</v>
      </c>
      <c r="I9" s="440">
        <v>1034</v>
      </c>
      <c r="J9" s="440">
        <v>1402</v>
      </c>
      <c r="K9" s="440">
        <v>2360</v>
      </c>
      <c r="L9" s="440">
        <v>176</v>
      </c>
      <c r="M9" s="440">
        <v>124</v>
      </c>
      <c r="N9" s="440">
        <v>16070</v>
      </c>
    </row>
    <row r="10" spans="2:14" s="139" customFormat="1" ht="12">
      <c r="B10" s="206" t="s">
        <v>370</v>
      </c>
      <c r="C10" s="441">
        <v>5098</v>
      </c>
      <c r="D10" s="441">
        <v>5098</v>
      </c>
      <c r="E10" s="441">
        <v>0</v>
      </c>
      <c r="F10" s="441">
        <v>0</v>
      </c>
      <c r="G10" s="442">
        <v>0</v>
      </c>
      <c r="H10" s="442">
        <v>0</v>
      </c>
      <c r="I10" s="442">
        <v>0</v>
      </c>
      <c r="J10" s="442">
        <v>0</v>
      </c>
      <c r="K10" s="442">
        <v>0</v>
      </c>
      <c r="L10" s="442">
        <v>0</v>
      </c>
      <c r="M10" s="442">
        <v>0</v>
      </c>
      <c r="N10" s="442">
        <v>0</v>
      </c>
    </row>
    <row r="11" spans="2:14" s="139" customFormat="1" ht="12">
      <c r="B11" s="206" t="s">
        <v>587</v>
      </c>
      <c r="C11" s="441">
        <v>19740</v>
      </c>
      <c r="D11" s="442">
        <v>19736</v>
      </c>
      <c r="E11" s="442">
        <v>4</v>
      </c>
      <c r="F11" s="442">
        <v>67</v>
      </c>
      <c r="G11" s="442">
        <v>50</v>
      </c>
      <c r="H11" s="442">
        <v>0</v>
      </c>
      <c r="I11" s="442">
        <v>0</v>
      </c>
      <c r="J11" s="442">
        <v>1</v>
      </c>
      <c r="K11" s="442">
        <v>1</v>
      </c>
      <c r="L11" s="442">
        <v>0</v>
      </c>
      <c r="M11" s="442">
        <v>15</v>
      </c>
      <c r="N11" s="442">
        <v>67</v>
      </c>
    </row>
    <row r="12" spans="2:14" s="139" customFormat="1" ht="12">
      <c r="B12" s="206" t="s">
        <v>583</v>
      </c>
      <c r="C12" s="441">
        <v>12395</v>
      </c>
      <c r="D12" s="442">
        <v>12395</v>
      </c>
      <c r="E12" s="442">
        <v>0</v>
      </c>
      <c r="F12" s="442">
        <v>4</v>
      </c>
      <c r="G12" s="442">
        <v>4</v>
      </c>
      <c r="H12" s="442">
        <v>0</v>
      </c>
      <c r="I12" s="442">
        <v>0</v>
      </c>
      <c r="J12" s="442">
        <v>0</v>
      </c>
      <c r="K12" s="442">
        <v>0</v>
      </c>
      <c r="L12" s="442">
        <v>0</v>
      </c>
      <c r="M12" s="442">
        <v>0</v>
      </c>
      <c r="N12" s="442">
        <v>4</v>
      </c>
    </row>
    <row r="13" spans="2:14" s="139" customFormat="1" ht="12">
      <c r="B13" s="206" t="s">
        <v>584</v>
      </c>
      <c r="C13" s="441">
        <v>9885</v>
      </c>
      <c r="D13" s="442">
        <v>9885</v>
      </c>
      <c r="E13" s="442">
        <v>0</v>
      </c>
      <c r="F13" s="442">
        <v>15</v>
      </c>
      <c r="G13" s="442">
        <v>7</v>
      </c>
      <c r="H13" s="442">
        <v>7</v>
      </c>
      <c r="I13" s="442">
        <v>0</v>
      </c>
      <c r="J13" s="442">
        <v>0</v>
      </c>
      <c r="K13" s="442">
        <v>1</v>
      </c>
      <c r="L13" s="442">
        <v>0</v>
      </c>
      <c r="M13" s="442">
        <v>0</v>
      </c>
      <c r="N13" s="442">
        <v>15</v>
      </c>
    </row>
    <row r="14" spans="2:14" s="139" customFormat="1" ht="12">
      <c r="B14" s="206" t="s">
        <v>371</v>
      </c>
      <c r="C14" s="441">
        <v>135545</v>
      </c>
      <c r="D14" s="442">
        <v>135291</v>
      </c>
      <c r="E14" s="442">
        <v>254</v>
      </c>
      <c r="F14" s="442">
        <v>8327</v>
      </c>
      <c r="G14" s="442">
        <v>5419</v>
      </c>
      <c r="H14" s="442">
        <v>249</v>
      </c>
      <c r="I14" s="442">
        <v>430</v>
      </c>
      <c r="J14" s="442">
        <v>664</v>
      </c>
      <c r="K14" s="442">
        <v>1359</v>
      </c>
      <c r="L14" s="442">
        <v>126</v>
      </c>
      <c r="M14" s="442">
        <v>79</v>
      </c>
      <c r="N14" s="442">
        <v>8327</v>
      </c>
    </row>
    <row r="15" spans="2:14" s="139" customFormat="1" ht="12">
      <c r="B15" s="495" t="s">
        <v>588</v>
      </c>
      <c r="C15" s="498">
        <v>49343</v>
      </c>
      <c r="D15" s="499">
        <v>49168</v>
      </c>
      <c r="E15" s="499">
        <v>175</v>
      </c>
      <c r="F15" s="499">
        <v>4404</v>
      </c>
      <c r="G15" s="499">
        <v>2193</v>
      </c>
      <c r="H15" s="499">
        <v>198</v>
      </c>
      <c r="I15" s="499">
        <v>328</v>
      </c>
      <c r="J15" s="499">
        <v>551</v>
      </c>
      <c r="K15" s="499">
        <v>1008</v>
      </c>
      <c r="L15" s="499">
        <v>100</v>
      </c>
      <c r="M15" s="499">
        <v>27</v>
      </c>
      <c r="N15" s="499">
        <v>4404</v>
      </c>
    </row>
    <row r="16" spans="2:14" s="139" customFormat="1" ht="12">
      <c r="B16" s="206" t="s">
        <v>586</v>
      </c>
      <c r="C16" s="441">
        <v>146254</v>
      </c>
      <c r="D16" s="442">
        <v>145398</v>
      </c>
      <c r="E16" s="442">
        <v>856</v>
      </c>
      <c r="F16" s="442">
        <v>7657</v>
      </c>
      <c r="G16" s="442">
        <v>4595</v>
      </c>
      <c r="H16" s="442">
        <v>643</v>
      </c>
      <c r="I16" s="442">
        <v>604</v>
      </c>
      <c r="J16" s="442">
        <v>737</v>
      </c>
      <c r="K16" s="442">
        <v>998</v>
      </c>
      <c r="L16" s="442">
        <v>50</v>
      </c>
      <c r="M16" s="442">
        <v>31</v>
      </c>
      <c r="N16" s="442">
        <v>7657</v>
      </c>
    </row>
    <row r="17" spans="1:14" s="28" customFormat="1">
      <c r="B17" s="133" t="s">
        <v>45</v>
      </c>
      <c r="C17" s="405">
        <v>87215</v>
      </c>
      <c r="D17" s="406">
        <v>87215</v>
      </c>
      <c r="E17" s="406">
        <v>0</v>
      </c>
      <c r="F17" s="406">
        <v>19</v>
      </c>
      <c r="G17" s="406">
        <v>19</v>
      </c>
      <c r="H17" s="406">
        <v>0</v>
      </c>
      <c r="I17" s="406">
        <v>0</v>
      </c>
      <c r="J17" s="406">
        <v>0</v>
      </c>
      <c r="K17" s="406">
        <v>0</v>
      </c>
      <c r="L17" s="406">
        <v>0</v>
      </c>
      <c r="M17" s="406">
        <v>0</v>
      </c>
      <c r="N17" s="406">
        <v>19</v>
      </c>
    </row>
    <row r="18" spans="1:14" s="139" customFormat="1" ht="12">
      <c r="B18" s="206" t="s">
        <v>370</v>
      </c>
      <c r="C18" s="441">
        <v>1972</v>
      </c>
      <c r="D18" s="442">
        <v>1972</v>
      </c>
      <c r="E18" s="442">
        <v>0</v>
      </c>
      <c r="F18" s="442">
        <v>0</v>
      </c>
      <c r="G18" s="442">
        <v>0</v>
      </c>
      <c r="H18" s="442">
        <v>0</v>
      </c>
      <c r="I18" s="442">
        <v>0</v>
      </c>
      <c r="J18" s="442">
        <v>0</v>
      </c>
      <c r="K18" s="442">
        <v>0</v>
      </c>
      <c r="L18" s="442">
        <v>0</v>
      </c>
      <c r="M18" s="442">
        <v>0</v>
      </c>
      <c r="N18" s="442">
        <v>0</v>
      </c>
    </row>
    <row r="19" spans="1:14" s="139" customFormat="1" ht="12">
      <c r="B19" s="206" t="s">
        <v>587</v>
      </c>
      <c r="C19" s="441">
        <v>76785</v>
      </c>
      <c r="D19" s="442">
        <v>76785</v>
      </c>
      <c r="E19" s="442">
        <v>0</v>
      </c>
      <c r="F19" s="442">
        <v>0</v>
      </c>
      <c r="G19" s="442">
        <v>0</v>
      </c>
      <c r="H19" s="442">
        <v>0</v>
      </c>
      <c r="I19" s="442">
        <v>0</v>
      </c>
      <c r="J19" s="442">
        <v>0</v>
      </c>
      <c r="K19" s="442">
        <v>0</v>
      </c>
      <c r="L19" s="442">
        <v>0</v>
      </c>
      <c r="M19" s="442">
        <v>0</v>
      </c>
      <c r="N19" s="442">
        <v>0</v>
      </c>
    </row>
    <row r="20" spans="1:14" s="139" customFormat="1" ht="12">
      <c r="B20" s="206" t="s">
        <v>583</v>
      </c>
      <c r="C20" s="441">
        <v>1749</v>
      </c>
      <c r="D20" s="442">
        <v>1749</v>
      </c>
      <c r="E20" s="442">
        <v>0</v>
      </c>
      <c r="F20" s="442">
        <v>0</v>
      </c>
      <c r="G20" s="442">
        <v>0</v>
      </c>
      <c r="H20" s="442">
        <v>0</v>
      </c>
      <c r="I20" s="442">
        <v>0</v>
      </c>
      <c r="J20" s="442">
        <v>0</v>
      </c>
      <c r="K20" s="442">
        <v>0</v>
      </c>
      <c r="L20" s="442">
        <v>0</v>
      </c>
      <c r="M20" s="442">
        <v>0</v>
      </c>
      <c r="N20" s="442">
        <v>0</v>
      </c>
    </row>
    <row r="21" spans="1:14" s="139" customFormat="1" ht="12">
      <c r="B21" s="206" t="s">
        <v>584</v>
      </c>
      <c r="C21" s="441">
        <v>2385</v>
      </c>
      <c r="D21" s="442">
        <v>2385</v>
      </c>
      <c r="E21" s="442">
        <v>0</v>
      </c>
      <c r="F21" s="442">
        <v>18</v>
      </c>
      <c r="G21" s="442">
        <v>18</v>
      </c>
      <c r="H21" s="442">
        <v>0</v>
      </c>
      <c r="I21" s="442">
        <v>0</v>
      </c>
      <c r="J21" s="442">
        <v>0</v>
      </c>
      <c r="K21" s="442">
        <v>0</v>
      </c>
      <c r="L21" s="442">
        <v>0</v>
      </c>
      <c r="M21" s="442">
        <v>0</v>
      </c>
      <c r="N21" s="442">
        <v>18</v>
      </c>
    </row>
    <row r="22" spans="1:14" s="139" customFormat="1" ht="12">
      <c r="B22" s="206" t="s">
        <v>371</v>
      </c>
      <c r="C22" s="441">
        <v>4324</v>
      </c>
      <c r="D22" s="442">
        <v>4324</v>
      </c>
      <c r="E22" s="442">
        <v>0</v>
      </c>
      <c r="F22" s="442">
        <v>1</v>
      </c>
      <c r="G22" s="442">
        <v>1</v>
      </c>
      <c r="H22" s="442">
        <v>0</v>
      </c>
      <c r="I22" s="442">
        <v>0</v>
      </c>
      <c r="J22" s="442">
        <v>0</v>
      </c>
      <c r="K22" s="442">
        <v>0</v>
      </c>
      <c r="L22" s="442">
        <v>0</v>
      </c>
      <c r="M22" s="442">
        <v>0</v>
      </c>
      <c r="N22" s="442">
        <v>1</v>
      </c>
    </row>
    <row r="23" spans="1:14" s="28" customFormat="1">
      <c r="B23" s="133" t="s">
        <v>372</v>
      </c>
      <c r="C23" s="405">
        <v>158302</v>
      </c>
      <c r="D23" s="798"/>
      <c r="E23" s="798"/>
      <c r="F23" s="406">
        <v>911</v>
      </c>
      <c r="G23" s="798"/>
      <c r="H23" s="798"/>
      <c r="I23" s="798"/>
      <c r="J23" s="798"/>
      <c r="K23" s="798"/>
      <c r="L23" s="798"/>
      <c r="M23" s="798"/>
      <c r="N23" s="406">
        <v>911</v>
      </c>
    </row>
    <row r="24" spans="1:14" s="139" customFormat="1">
      <c r="B24" s="206" t="s">
        <v>370</v>
      </c>
      <c r="C24" s="441">
        <v>7</v>
      </c>
      <c r="D24" s="798"/>
      <c r="E24" s="798"/>
      <c r="F24" s="442">
        <v>0</v>
      </c>
      <c r="G24" s="798"/>
      <c r="H24" s="798"/>
      <c r="I24" s="798"/>
      <c r="J24" s="798"/>
      <c r="K24" s="798"/>
      <c r="L24" s="798"/>
      <c r="M24" s="798"/>
      <c r="N24" s="442">
        <v>0</v>
      </c>
    </row>
    <row r="25" spans="1:14" s="139" customFormat="1">
      <c r="B25" s="206" t="s">
        <v>587</v>
      </c>
      <c r="C25" s="441">
        <v>2962</v>
      </c>
      <c r="D25" s="798"/>
      <c r="E25" s="798"/>
      <c r="F25" s="442">
        <v>6</v>
      </c>
      <c r="G25" s="798"/>
      <c r="H25" s="798"/>
      <c r="I25" s="798"/>
      <c r="J25" s="798"/>
      <c r="K25" s="798"/>
      <c r="L25" s="798"/>
      <c r="M25" s="798"/>
      <c r="N25" s="442">
        <v>6</v>
      </c>
    </row>
    <row r="26" spans="1:14" s="139" customFormat="1">
      <c r="B26" s="206" t="s">
        <v>583</v>
      </c>
      <c r="C26" s="441">
        <v>19934</v>
      </c>
      <c r="D26" s="798"/>
      <c r="E26" s="798"/>
      <c r="F26" s="442">
        <v>1</v>
      </c>
      <c r="G26" s="798"/>
      <c r="H26" s="798"/>
      <c r="I26" s="798"/>
      <c r="J26" s="798"/>
      <c r="K26" s="798"/>
      <c r="L26" s="798"/>
      <c r="M26" s="798"/>
      <c r="N26" s="442">
        <v>1</v>
      </c>
    </row>
    <row r="27" spans="1:14" s="139" customFormat="1">
      <c r="B27" s="206" t="s">
        <v>584</v>
      </c>
      <c r="C27" s="441">
        <v>10066</v>
      </c>
      <c r="D27" s="798"/>
      <c r="E27" s="798"/>
      <c r="F27" s="442">
        <v>0</v>
      </c>
      <c r="G27" s="798"/>
      <c r="H27" s="798"/>
      <c r="I27" s="798"/>
      <c r="J27" s="798"/>
      <c r="K27" s="798"/>
      <c r="L27" s="798"/>
      <c r="M27" s="798"/>
      <c r="N27" s="442">
        <v>0</v>
      </c>
    </row>
    <row r="28" spans="1:14" s="139" customFormat="1">
      <c r="B28" s="206" t="s">
        <v>371</v>
      </c>
      <c r="C28" s="441">
        <v>88646</v>
      </c>
      <c r="D28" s="798"/>
      <c r="E28" s="798"/>
      <c r="F28" s="442">
        <v>791</v>
      </c>
      <c r="G28" s="798"/>
      <c r="H28" s="798"/>
      <c r="I28" s="798"/>
      <c r="J28" s="798"/>
      <c r="K28" s="798"/>
      <c r="L28" s="798"/>
      <c r="M28" s="798"/>
      <c r="N28" s="442">
        <v>791</v>
      </c>
    </row>
    <row r="29" spans="1:14" s="139" customFormat="1">
      <c r="B29" s="207" t="s">
        <v>586</v>
      </c>
      <c r="C29" s="443">
        <v>36687</v>
      </c>
      <c r="D29" s="798"/>
      <c r="E29" s="798"/>
      <c r="F29" s="444">
        <v>113</v>
      </c>
      <c r="G29" s="798"/>
      <c r="H29" s="798"/>
      <c r="I29" s="798"/>
      <c r="J29" s="798"/>
      <c r="K29" s="798"/>
      <c r="L29" s="798"/>
      <c r="M29" s="798"/>
      <c r="N29" s="444">
        <v>113</v>
      </c>
    </row>
    <row r="30" spans="1:14">
      <c r="B30" s="122" t="s">
        <v>1798</v>
      </c>
      <c r="C30" s="192">
        <v>630401</v>
      </c>
      <c r="D30" s="192">
        <v>470985</v>
      </c>
      <c r="E30" s="192">
        <v>1115</v>
      </c>
      <c r="F30" s="192">
        <v>17000</v>
      </c>
      <c r="G30" s="199">
        <v>10094</v>
      </c>
      <c r="H30" s="199">
        <v>899</v>
      </c>
      <c r="I30" s="199">
        <v>1034</v>
      </c>
      <c r="J30" s="199">
        <v>1402</v>
      </c>
      <c r="K30" s="199">
        <v>2360</v>
      </c>
      <c r="L30" s="199">
        <v>176</v>
      </c>
      <c r="M30" s="199">
        <v>124</v>
      </c>
      <c r="N30" s="199">
        <v>17000</v>
      </c>
    </row>
    <row r="31" spans="1:14" s="532" customFormat="1" ht="9" customHeight="1">
      <c r="A31" s="82"/>
      <c r="B31" s="1057" t="s">
        <v>1787</v>
      </c>
      <c r="C31" s="1057"/>
      <c r="D31" s="1057"/>
      <c r="E31" s="1057"/>
      <c r="F31" s="1057"/>
      <c r="G31" s="1057"/>
      <c r="H31" s="1057"/>
      <c r="I31" s="1057"/>
      <c r="J31" s="1057"/>
      <c r="K31" s="1057"/>
      <c r="L31" s="1057"/>
      <c r="M31" s="1057"/>
      <c r="N31" s="1057"/>
    </row>
    <row r="32" spans="1:14" s="82" customFormat="1" ht="9">
      <c r="B32" s="78"/>
    </row>
    <row r="33" spans="1:14" s="82" customFormat="1" ht="9">
      <c r="B33" s="56"/>
      <c r="C33" s="208"/>
      <c r="D33" s="208"/>
    </row>
    <row r="34" spans="1:14">
      <c r="A34" s="53"/>
      <c r="B34" s="83"/>
      <c r="C34" s="38"/>
      <c r="D34" s="38"/>
    </row>
    <row r="35" spans="1:14">
      <c r="A35" s="53"/>
      <c r="B35" s="83"/>
      <c r="C35" s="38"/>
      <c r="D35" s="38"/>
    </row>
    <row r="36" spans="1:14">
      <c r="A36" s="53"/>
      <c r="B36" s="83"/>
      <c r="C36" s="38"/>
      <c r="D36" s="38"/>
    </row>
    <row r="37" spans="1:14">
      <c r="A37" s="53"/>
      <c r="B37" s="1058" t="s">
        <v>1421</v>
      </c>
      <c r="C37" s="1058"/>
      <c r="D37" s="1058"/>
      <c r="E37" s="1058"/>
      <c r="F37" s="1058"/>
      <c r="G37" s="1058"/>
      <c r="H37" s="1058"/>
      <c r="I37" s="1058"/>
      <c r="J37" s="1058"/>
      <c r="K37" s="1058"/>
      <c r="L37" s="1058"/>
      <c r="M37" s="1058"/>
      <c r="N37" s="1058"/>
    </row>
    <row r="38" spans="1:14">
      <c r="A38" s="53"/>
      <c r="B38" s="83"/>
      <c r="C38" s="38"/>
      <c r="D38" s="38"/>
    </row>
    <row r="39" spans="1:14">
      <c r="C39" s="496"/>
      <c r="D39" s="496"/>
      <c r="E39" s="497"/>
      <c r="F39" s="497"/>
      <c r="G39" s="497"/>
      <c r="H39" s="497"/>
      <c r="I39" s="497"/>
      <c r="J39" s="497"/>
      <c r="K39" s="497"/>
      <c r="L39" s="497"/>
    </row>
    <row r="40" spans="1:14">
      <c r="B40" s="603"/>
      <c r="C40" s="1081" t="s">
        <v>1289</v>
      </c>
      <c r="D40" s="1082"/>
      <c r="E40" s="1082"/>
      <c r="F40" s="1082"/>
      <c r="G40" s="1082"/>
      <c r="H40" s="1082"/>
      <c r="I40" s="1082"/>
      <c r="J40" s="1082"/>
      <c r="K40" s="1082"/>
      <c r="L40" s="1082"/>
      <c r="M40" s="1082"/>
      <c r="N40" s="1082"/>
    </row>
    <row r="41" spans="1:14">
      <c r="B41" s="603"/>
      <c r="C41" s="1083" t="s">
        <v>377</v>
      </c>
      <c r="D41" s="1084"/>
      <c r="E41" s="1084"/>
      <c r="F41" s="1085" t="s">
        <v>378</v>
      </c>
      <c r="G41" s="1086"/>
      <c r="H41" s="1086"/>
      <c r="I41" s="1086"/>
      <c r="J41" s="1086"/>
      <c r="K41" s="1086"/>
      <c r="L41" s="1086"/>
      <c r="M41" s="1086"/>
      <c r="N41" s="1086"/>
    </row>
    <row r="42" spans="1:14" ht="51">
      <c r="B42" s="604"/>
      <c r="C42" s="605"/>
      <c r="D42" s="605" t="s">
        <v>379</v>
      </c>
      <c r="E42" s="605" t="s">
        <v>380</v>
      </c>
      <c r="F42" s="605"/>
      <c r="G42" s="605" t="s">
        <v>381</v>
      </c>
      <c r="H42" s="605" t="s">
        <v>382</v>
      </c>
      <c r="I42" s="605" t="s">
        <v>383</v>
      </c>
      <c r="J42" s="605" t="s">
        <v>384</v>
      </c>
      <c r="K42" s="605" t="s">
        <v>385</v>
      </c>
      <c r="L42" s="605" t="s">
        <v>386</v>
      </c>
      <c r="M42" s="605" t="s">
        <v>387</v>
      </c>
      <c r="N42" s="1020" t="s">
        <v>46</v>
      </c>
    </row>
    <row r="43" spans="1:14">
      <c r="B43" s="132" t="s">
        <v>393</v>
      </c>
      <c r="C43" s="409">
        <v>329513</v>
      </c>
      <c r="D43" s="409">
        <v>327647</v>
      </c>
      <c r="E43" s="409">
        <v>1866</v>
      </c>
      <c r="F43" s="409">
        <v>14684</v>
      </c>
      <c r="G43" s="440">
        <v>7800</v>
      </c>
      <c r="H43" s="440">
        <v>1251</v>
      </c>
      <c r="I43" s="440">
        <v>948</v>
      </c>
      <c r="J43" s="440">
        <v>1972</v>
      </c>
      <c r="K43" s="440">
        <v>2393</v>
      </c>
      <c r="L43" s="440">
        <v>179</v>
      </c>
      <c r="M43" s="440">
        <v>141</v>
      </c>
      <c r="N43" s="440">
        <v>14684</v>
      </c>
    </row>
    <row r="44" spans="1:14">
      <c r="B44" s="206" t="s">
        <v>370</v>
      </c>
      <c r="C44" s="441">
        <v>6229</v>
      </c>
      <c r="D44" s="441">
        <v>6229</v>
      </c>
      <c r="E44" s="441">
        <v>0</v>
      </c>
      <c r="F44" s="441">
        <v>0</v>
      </c>
      <c r="G44" s="442">
        <v>0</v>
      </c>
      <c r="H44" s="442">
        <v>0</v>
      </c>
      <c r="I44" s="442">
        <v>0</v>
      </c>
      <c r="J44" s="442">
        <v>0</v>
      </c>
      <c r="K44" s="442">
        <v>0</v>
      </c>
      <c r="L44" s="442">
        <v>0</v>
      </c>
      <c r="M44" s="442">
        <v>0</v>
      </c>
      <c r="N44" s="442">
        <v>0</v>
      </c>
    </row>
    <row r="45" spans="1:14">
      <c r="B45" s="206" t="s">
        <v>587</v>
      </c>
      <c r="C45" s="441">
        <v>19447</v>
      </c>
      <c r="D45" s="442">
        <v>19444</v>
      </c>
      <c r="E45" s="442">
        <v>3</v>
      </c>
      <c r="F45" s="442">
        <v>76</v>
      </c>
      <c r="G45" s="442">
        <v>53</v>
      </c>
      <c r="H45" s="442">
        <v>0</v>
      </c>
      <c r="I45" s="442">
        <v>1</v>
      </c>
      <c r="J45" s="442">
        <v>2</v>
      </c>
      <c r="K45" s="442">
        <v>3</v>
      </c>
      <c r="L45" s="442">
        <v>0</v>
      </c>
      <c r="M45" s="442">
        <v>17</v>
      </c>
      <c r="N45" s="442">
        <v>76</v>
      </c>
    </row>
    <row r="46" spans="1:14">
      <c r="B46" s="206" t="s">
        <v>583</v>
      </c>
      <c r="C46" s="441">
        <v>14607</v>
      </c>
      <c r="D46" s="442">
        <v>14607</v>
      </c>
      <c r="E46" s="442">
        <v>0</v>
      </c>
      <c r="F46" s="442">
        <v>6</v>
      </c>
      <c r="G46" s="442">
        <v>4</v>
      </c>
      <c r="H46" s="442">
        <v>2</v>
      </c>
      <c r="I46" s="442">
        <v>0</v>
      </c>
      <c r="J46" s="442">
        <v>0</v>
      </c>
      <c r="K46" s="442">
        <v>0</v>
      </c>
      <c r="L46" s="442">
        <v>0</v>
      </c>
      <c r="M46" s="442">
        <v>0</v>
      </c>
      <c r="N46" s="442">
        <v>6</v>
      </c>
    </row>
    <row r="47" spans="1:14">
      <c r="B47" s="206" t="s">
        <v>584</v>
      </c>
      <c r="C47" s="441">
        <v>9347</v>
      </c>
      <c r="D47" s="442">
        <v>9347</v>
      </c>
      <c r="E47" s="442">
        <v>0</v>
      </c>
      <c r="F47" s="442">
        <v>14</v>
      </c>
      <c r="G47" s="442">
        <v>6</v>
      </c>
      <c r="H47" s="442">
        <v>7</v>
      </c>
      <c r="I47" s="442">
        <v>0</v>
      </c>
      <c r="J47" s="442">
        <v>0</v>
      </c>
      <c r="K47" s="442">
        <v>1</v>
      </c>
      <c r="L47" s="442">
        <v>0</v>
      </c>
      <c r="M47" s="442">
        <v>0</v>
      </c>
      <c r="N47" s="442">
        <v>14</v>
      </c>
    </row>
    <row r="48" spans="1:14">
      <c r="B48" s="206" t="s">
        <v>371</v>
      </c>
      <c r="C48" s="441">
        <v>135720</v>
      </c>
      <c r="D48" s="442">
        <v>135310</v>
      </c>
      <c r="E48" s="442">
        <v>410</v>
      </c>
      <c r="F48" s="442">
        <v>7476</v>
      </c>
      <c r="G48" s="442">
        <v>4102</v>
      </c>
      <c r="H48" s="442">
        <v>322</v>
      </c>
      <c r="I48" s="442">
        <v>413</v>
      </c>
      <c r="J48" s="442">
        <v>995</v>
      </c>
      <c r="K48" s="442">
        <v>1443</v>
      </c>
      <c r="L48" s="442">
        <v>113</v>
      </c>
      <c r="M48" s="442">
        <v>88</v>
      </c>
      <c r="N48" s="442">
        <v>7476</v>
      </c>
    </row>
    <row r="49" spans="2:14">
      <c r="B49" s="495" t="s">
        <v>588</v>
      </c>
      <c r="C49" s="498">
        <v>50784</v>
      </c>
      <c r="D49" s="499">
        <v>50590</v>
      </c>
      <c r="E49" s="499">
        <v>194</v>
      </c>
      <c r="F49" s="499">
        <v>4150</v>
      </c>
      <c r="G49" s="499">
        <v>1714</v>
      </c>
      <c r="H49" s="499">
        <v>246</v>
      </c>
      <c r="I49" s="499">
        <v>269</v>
      </c>
      <c r="J49" s="499">
        <v>655</v>
      </c>
      <c r="K49" s="499">
        <v>1144</v>
      </c>
      <c r="L49" s="499">
        <v>92</v>
      </c>
      <c r="M49" s="499">
        <v>29</v>
      </c>
      <c r="N49" s="499">
        <v>4150</v>
      </c>
    </row>
    <row r="50" spans="2:14">
      <c r="B50" s="206" t="s">
        <v>586</v>
      </c>
      <c r="C50" s="441">
        <v>144163</v>
      </c>
      <c r="D50" s="442">
        <v>142710</v>
      </c>
      <c r="E50" s="442">
        <v>1453</v>
      </c>
      <c r="F50" s="442">
        <v>7112</v>
      </c>
      <c r="G50" s="442">
        <v>3635</v>
      </c>
      <c r="H50" s="442">
        <v>920</v>
      </c>
      <c r="I50" s="442">
        <v>534</v>
      </c>
      <c r="J50" s="442">
        <v>976</v>
      </c>
      <c r="K50" s="442">
        <v>945</v>
      </c>
      <c r="L50" s="442">
        <v>66</v>
      </c>
      <c r="M50" s="442">
        <v>36</v>
      </c>
      <c r="N50" s="442">
        <v>7112</v>
      </c>
    </row>
    <row r="51" spans="2:14">
      <c r="B51" s="133" t="s">
        <v>45</v>
      </c>
      <c r="C51" s="405">
        <v>84765</v>
      </c>
      <c r="D51" s="406">
        <v>84765</v>
      </c>
      <c r="E51" s="406">
        <v>0</v>
      </c>
      <c r="F51" s="406">
        <v>20</v>
      </c>
      <c r="G51" s="406">
        <v>17</v>
      </c>
      <c r="H51" s="406">
        <v>3</v>
      </c>
      <c r="I51" s="406">
        <v>0</v>
      </c>
      <c r="J51" s="406">
        <v>0</v>
      </c>
      <c r="K51" s="406">
        <v>0</v>
      </c>
      <c r="L51" s="406">
        <v>0</v>
      </c>
      <c r="M51" s="406">
        <v>0</v>
      </c>
      <c r="N51" s="406">
        <v>20</v>
      </c>
    </row>
    <row r="52" spans="2:14">
      <c r="B52" s="206" t="s">
        <v>370</v>
      </c>
      <c r="C52" s="441">
        <v>1624</v>
      </c>
      <c r="D52" s="442">
        <v>1624</v>
      </c>
      <c r="E52" s="442">
        <v>0</v>
      </c>
      <c r="F52" s="442">
        <v>0</v>
      </c>
      <c r="G52" s="442">
        <v>0</v>
      </c>
      <c r="H52" s="442">
        <v>0</v>
      </c>
      <c r="I52" s="442">
        <v>0</v>
      </c>
      <c r="J52" s="442">
        <v>0</v>
      </c>
      <c r="K52" s="442">
        <v>0</v>
      </c>
      <c r="L52" s="442">
        <v>0</v>
      </c>
      <c r="M52" s="442">
        <v>0</v>
      </c>
      <c r="N52" s="442">
        <v>0</v>
      </c>
    </row>
    <row r="53" spans="2:14">
      <c r="B53" s="206" t="s">
        <v>587</v>
      </c>
      <c r="C53" s="441">
        <v>69339</v>
      </c>
      <c r="D53" s="442">
        <v>69339</v>
      </c>
      <c r="E53" s="442">
        <v>0</v>
      </c>
      <c r="F53" s="442">
        <v>0</v>
      </c>
      <c r="G53" s="442">
        <v>0</v>
      </c>
      <c r="H53" s="442">
        <v>0</v>
      </c>
      <c r="I53" s="442">
        <v>0</v>
      </c>
      <c r="J53" s="442">
        <v>0</v>
      </c>
      <c r="K53" s="442">
        <v>0</v>
      </c>
      <c r="L53" s="442">
        <v>0</v>
      </c>
      <c r="M53" s="442">
        <v>0</v>
      </c>
      <c r="N53" s="442">
        <v>0</v>
      </c>
    </row>
    <row r="54" spans="2:14">
      <c r="B54" s="206" t="s">
        <v>583</v>
      </c>
      <c r="C54" s="441">
        <v>2064</v>
      </c>
      <c r="D54" s="442">
        <v>2064</v>
      </c>
      <c r="E54" s="442">
        <v>0</v>
      </c>
      <c r="F54" s="442">
        <v>0</v>
      </c>
      <c r="G54" s="442">
        <v>0</v>
      </c>
      <c r="H54" s="442">
        <v>0</v>
      </c>
      <c r="I54" s="442">
        <v>0</v>
      </c>
      <c r="J54" s="442">
        <v>0</v>
      </c>
      <c r="K54" s="442">
        <v>0</v>
      </c>
      <c r="L54" s="442">
        <v>0</v>
      </c>
      <c r="M54" s="442">
        <v>0</v>
      </c>
      <c r="N54" s="442">
        <v>0</v>
      </c>
    </row>
    <row r="55" spans="2:14">
      <c r="B55" s="206" t="s">
        <v>584</v>
      </c>
      <c r="C55" s="441">
        <v>7429</v>
      </c>
      <c r="D55" s="442">
        <v>7429</v>
      </c>
      <c r="E55" s="442">
        <v>0</v>
      </c>
      <c r="F55" s="442">
        <v>19</v>
      </c>
      <c r="G55" s="442">
        <v>16</v>
      </c>
      <c r="H55" s="442">
        <v>3</v>
      </c>
      <c r="I55" s="442">
        <v>0</v>
      </c>
      <c r="J55" s="442">
        <v>0</v>
      </c>
      <c r="K55" s="442">
        <v>0</v>
      </c>
      <c r="L55" s="442">
        <v>0</v>
      </c>
      <c r="M55" s="442">
        <v>0</v>
      </c>
      <c r="N55" s="442">
        <v>19</v>
      </c>
    </row>
    <row r="56" spans="2:14">
      <c r="B56" s="206" t="s">
        <v>371</v>
      </c>
      <c r="C56" s="441">
        <v>4309</v>
      </c>
      <c r="D56" s="442">
        <v>4309</v>
      </c>
      <c r="E56" s="442">
        <v>0</v>
      </c>
      <c r="F56" s="442">
        <v>1</v>
      </c>
      <c r="G56" s="442">
        <v>1</v>
      </c>
      <c r="H56" s="442">
        <v>0</v>
      </c>
      <c r="I56" s="442">
        <v>0</v>
      </c>
      <c r="J56" s="442">
        <v>0</v>
      </c>
      <c r="K56" s="442">
        <v>0</v>
      </c>
      <c r="L56" s="442">
        <v>0</v>
      </c>
      <c r="M56" s="442">
        <v>0</v>
      </c>
      <c r="N56" s="442">
        <v>1</v>
      </c>
    </row>
    <row r="57" spans="2:14">
      <c r="B57" s="133" t="s">
        <v>372</v>
      </c>
      <c r="C57" s="405">
        <v>177866</v>
      </c>
      <c r="D57" s="798"/>
      <c r="E57" s="798"/>
      <c r="F57" s="406">
        <v>1032</v>
      </c>
      <c r="G57" s="798"/>
      <c r="H57" s="798"/>
      <c r="I57" s="798"/>
      <c r="J57" s="798"/>
      <c r="K57" s="798"/>
      <c r="L57" s="798"/>
      <c r="M57" s="798"/>
      <c r="N57" s="406">
        <v>1032</v>
      </c>
    </row>
    <row r="58" spans="2:14">
      <c r="B58" s="206" t="s">
        <v>370</v>
      </c>
      <c r="C58" s="441">
        <v>125</v>
      </c>
      <c r="D58" s="798"/>
      <c r="E58" s="798"/>
      <c r="F58" s="442">
        <v>0</v>
      </c>
      <c r="G58" s="798"/>
      <c r="H58" s="798"/>
      <c r="I58" s="798"/>
      <c r="J58" s="798"/>
      <c r="K58" s="798"/>
      <c r="L58" s="798"/>
      <c r="M58" s="798"/>
      <c r="N58" s="442">
        <v>0</v>
      </c>
    </row>
    <row r="59" spans="2:14">
      <c r="B59" s="206" t="s">
        <v>587</v>
      </c>
      <c r="C59" s="441">
        <v>3244</v>
      </c>
      <c r="D59" s="798"/>
      <c r="E59" s="798"/>
      <c r="F59" s="442">
        <v>7</v>
      </c>
      <c r="G59" s="798"/>
      <c r="H59" s="798"/>
      <c r="I59" s="798"/>
      <c r="J59" s="798"/>
      <c r="K59" s="798"/>
      <c r="L59" s="798"/>
      <c r="M59" s="798"/>
      <c r="N59" s="442">
        <v>7</v>
      </c>
    </row>
    <row r="60" spans="2:14">
      <c r="B60" s="206" t="s">
        <v>583</v>
      </c>
      <c r="C60" s="441">
        <v>17049</v>
      </c>
      <c r="D60" s="798"/>
      <c r="E60" s="798"/>
      <c r="F60" s="442">
        <v>1</v>
      </c>
      <c r="G60" s="798"/>
      <c r="H60" s="798"/>
      <c r="I60" s="798"/>
      <c r="J60" s="798"/>
      <c r="K60" s="798"/>
      <c r="L60" s="798"/>
      <c r="M60" s="798"/>
      <c r="N60" s="442">
        <v>1</v>
      </c>
    </row>
    <row r="61" spans="2:14">
      <c r="B61" s="206" t="s">
        <v>584</v>
      </c>
      <c r="C61" s="441">
        <v>8798</v>
      </c>
      <c r="D61" s="798"/>
      <c r="E61" s="798"/>
      <c r="F61" s="442">
        <v>0</v>
      </c>
      <c r="G61" s="798"/>
      <c r="H61" s="798"/>
      <c r="I61" s="798"/>
      <c r="J61" s="798"/>
      <c r="K61" s="798"/>
      <c r="L61" s="798"/>
      <c r="M61" s="798"/>
      <c r="N61" s="442">
        <v>0</v>
      </c>
    </row>
    <row r="62" spans="2:14">
      <c r="B62" s="206" t="s">
        <v>371</v>
      </c>
      <c r="C62" s="441">
        <v>106978</v>
      </c>
      <c r="D62" s="798"/>
      <c r="E62" s="798"/>
      <c r="F62" s="442">
        <v>917</v>
      </c>
      <c r="G62" s="798"/>
      <c r="H62" s="798"/>
      <c r="I62" s="798"/>
      <c r="J62" s="798"/>
      <c r="K62" s="798"/>
      <c r="L62" s="798"/>
      <c r="M62" s="798"/>
      <c r="N62" s="442">
        <v>917</v>
      </c>
    </row>
    <row r="63" spans="2:14">
      <c r="B63" s="207" t="s">
        <v>586</v>
      </c>
      <c r="C63" s="443">
        <v>41672</v>
      </c>
      <c r="D63" s="798"/>
      <c r="E63" s="798"/>
      <c r="F63" s="444">
        <v>107</v>
      </c>
      <c r="G63" s="798"/>
      <c r="H63" s="798"/>
      <c r="I63" s="798"/>
      <c r="J63" s="798"/>
      <c r="K63" s="798"/>
      <c r="L63" s="798"/>
      <c r="M63" s="798"/>
      <c r="N63" s="444">
        <v>107</v>
      </c>
    </row>
    <row r="64" spans="2:14" ht="25.5">
      <c r="B64" s="122" t="s">
        <v>666</v>
      </c>
      <c r="C64" s="192">
        <v>592144</v>
      </c>
      <c r="D64" s="192">
        <v>412412</v>
      </c>
      <c r="E64" s="192">
        <v>1866</v>
      </c>
      <c r="F64" s="192">
        <v>15736</v>
      </c>
      <c r="G64" s="199">
        <v>7817</v>
      </c>
      <c r="H64" s="199">
        <v>1254</v>
      </c>
      <c r="I64" s="199">
        <v>948</v>
      </c>
      <c r="J64" s="199">
        <v>1972</v>
      </c>
      <c r="K64" s="199">
        <v>2393</v>
      </c>
      <c r="L64" s="199">
        <v>179</v>
      </c>
      <c r="M64" s="199">
        <v>141</v>
      </c>
      <c r="N64" s="199">
        <v>15736</v>
      </c>
    </row>
    <row r="65" spans="2:14" ht="18" customHeight="1">
      <c r="B65" s="1057" t="s">
        <v>1787</v>
      </c>
      <c r="C65" s="1057"/>
      <c r="D65" s="1057"/>
      <c r="E65" s="1057"/>
      <c r="F65" s="1057"/>
      <c r="G65" s="1057"/>
      <c r="H65" s="1057"/>
      <c r="I65" s="1057"/>
      <c r="J65" s="1057"/>
      <c r="K65" s="1057"/>
      <c r="L65" s="1057"/>
      <c r="M65" s="1057"/>
      <c r="N65" s="1057"/>
    </row>
    <row r="66" spans="2:14">
      <c r="B66" s="569"/>
      <c r="C66" s="607"/>
      <c r="D66" s="607"/>
      <c r="E66" s="607"/>
      <c r="F66" s="607"/>
      <c r="G66" s="607"/>
      <c r="H66" s="607"/>
      <c r="I66" s="607"/>
      <c r="J66" s="607"/>
      <c r="K66" s="607"/>
      <c r="L66" s="607"/>
      <c r="M66" s="607"/>
      <c r="N66" s="607"/>
    </row>
    <row r="69" spans="2:14" ht="15">
      <c r="B69" s="942" t="s">
        <v>1382</v>
      </c>
      <c r="C69" s="943"/>
      <c r="D69" s="108"/>
      <c r="E69" s="108"/>
      <c r="F69" s="108"/>
      <c r="G69" s="66"/>
      <c r="H69" s="66"/>
      <c r="I69" s="81"/>
      <c r="J69" s="81"/>
      <c r="K69" s="81"/>
      <c r="L69" s="81"/>
      <c r="M69" s="81"/>
      <c r="N69" s="81"/>
    </row>
    <row r="70" spans="2:14">
      <c r="B70" s="1044" t="s">
        <v>1992</v>
      </c>
      <c r="C70" s="1044"/>
      <c r="D70" s="1044"/>
      <c r="E70" s="1044"/>
      <c r="F70" s="1044"/>
      <c r="G70" s="1044"/>
      <c r="H70" s="1044"/>
      <c r="I70" s="1044"/>
      <c r="J70" s="1044"/>
      <c r="K70" s="1044"/>
      <c r="L70" s="1044"/>
      <c r="M70" s="1044"/>
      <c r="N70" s="1044"/>
    </row>
    <row r="71" spans="2:14">
      <c r="B71" s="1044"/>
      <c r="C71" s="1044"/>
      <c r="D71" s="1044"/>
      <c r="E71" s="1044"/>
      <c r="F71" s="1044"/>
      <c r="G71" s="1044"/>
      <c r="H71" s="1044"/>
      <c r="I71" s="1044"/>
      <c r="J71" s="1044"/>
      <c r="K71" s="1044"/>
      <c r="L71" s="1044"/>
      <c r="M71" s="1044"/>
      <c r="N71" s="1044"/>
    </row>
  </sheetData>
  <mergeCells count="11">
    <mergeCell ref="B2:N2"/>
    <mergeCell ref="C5:N5"/>
    <mergeCell ref="C6:E6"/>
    <mergeCell ref="F6:N6"/>
    <mergeCell ref="B37:N37"/>
    <mergeCell ref="B31:N31"/>
    <mergeCell ref="B70:N71"/>
    <mergeCell ref="B65:N65"/>
    <mergeCell ref="C40:N40"/>
    <mergeCell ref="C41:E41"/>
    <mergeCell ref="F41:N41"/>
  </mergeCells>
  <pageMargins left="0.7" right="0.7" top="0.75" bottom="0.75" header="0.3" footer="0.3"/>
  <pageSetup paperSize="9" scale="42" orientation="portrait" horizontalDpi="1200" verticalDpi="12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4"/>
  <sheetViews>
    <sheetView showGridLines="0" zoomScaleNormal="100" workbookViewId="0">
      <selection activeCell="B15" sqref="B15:C18"/>
    </sheetView>
  </sheetViews>
  <sheetFormatPr baseColWidth="10" defaultColWidth="8.6640625" defaultRowHeight="12.75"/>
  <cols>
    <col min="1" max="1" width="8.6640625" style="1" customWidth="1"/>
    <col min="2" max="2" width="71.5" style="1" bestFit="1" customWidth="1"/>
    <col min="3" max="3" width="17.5" style="1" bestFit="1" customWidth="1"/>
    <col min="4" max="16384" width="8.6640625" style="1"/>
  </cols>
  <sheetData>
    <row r="2" spans="2:8" ht="43.5" customHeight="1">
      <c r="B2" s="1091" t="s">
        <v>1817</v>
      </c>
      <c r="C2" s="1091"/>
    </row>
    <row r="3" spans="2:8">
      <c r="B3" s="22"/>
      <c r="C3" s="22"/>
    </row>
    <row r="4" spans="2:8">
      <c r="B4" s="22"/>
      <c r="C4" s="22"/>
    </row>
    <row r="5" spans="2:8" ht="51">
      <c r="B5" s="883"/>
      <c r="C5" s="884" t="s">
        <v>1795</v>
      </c>
      <c r="D5" s="81"/>
      <c r="E5" s="81"/>
      <c r="F5" s="81"/>
      <c r="G5" s="81"/>
      <c r="H5" s="81"/>
    </row>
    <row r="6" spans="2:8">
      <c r="B6" s="598" t="s">
        <v>1794</v>
      </c>
      <c r="C6" s="599">
        <v>15478</v>
      </c>
      <c r="D6" s="81"/>
      <c r="E6" s="81"/>
      <c r="F6" s="81"/>
      <c r="G6" s="81"/>
      <c r="H6" s="81"/>
    </row>
    <row r="7" spans="2:8" ht="25.5">
      <c r="B7" s="565" t="s">
        <v>1818</v>
      </c>
      <c r="C7" s="566">
        <v>4235</v>
      </c>
      <c r="D7" s="81"/>
      <c r="E7" s="81"/>
      <c r="F7" s="81"/>
      <c r="G7" s="81"/>
      <c r="H7" s="81"/>
    </row>
    <row r="8" spans="2:8">
      <c r="B8" s="885" t="s">
        <v>1348</v>
      </c>
      <c r="C8" s="606">
        <v>-2000</v>
      </c>
      <c r="D8" s="81"/>
      <c r="E8" s="81"/>
      <c r="F8" s="81"/>
      <c r="G8" s="81"/>
      <c r="H8" s="81"/>
    </row>
    <row r="9" spans="2:8">
      <c r="B9" s="885" t="s">
        <v>1349</v>
      </c>
      <c r="C9" s="606">
        <v>-1918</v>
      </c>
      <c r="D9" s="81"/>
      <c r="E9" s="81"/>
      <c r="F9" s="81"/>
      <c r="G9" s="81"/>
      <c r="H9" s="81"/>
    </row>
    <row r="10" spans="2:8">
      <c r="B10" s="615" t="s">
        <v>1350</v>
      </c>
      <c r="C10" s="606">
        <v>1205</v>
      </c>
      <c r="D10" s="81"/>
      <c r="E10" s="81"/>
      <c r="F10" s="81"/>
      <c r="G10" s="81"/>
      <c r="H10" s="81"/>
    </row>
    <row r="11" spans="2:8">
      <c r="B11" s="598" t="s">
        <v>388</v>
      </c>
      <c r="C11" s="599">
        <v>17000.235000000001</v>
      </c>
      <c r="D11" s="81"/>
      <c r="E11" s="81"/>
      <c r="F11" s="81"/>
      <c r="G11" s="81"/>
      <c r="H11" s="81"/>
    </row>
    <row r="12" spans="2:8">
      <c r="B12" s="81"/>
      <c r="C12" s="81"/>
      <c r="D12" s="81"/>
      <c r="E12" s="81"/>
      <c r="F12" s="81"/>
      <c r="G12" s="81"/>
      <c r="H12" s="81"/>
    </row>
    <row r="13" spans="2:8">
      <c r="B13" s="81"/>
      <c r="C13" s="81"/>
      <c r="D13" s="81"/>
      <c r="E13" s="81"/>
      <c r="F13" s="81"/>
      <c r="G13" s="81"/>
      <c r="H13" s="81"/>
    </row>
    <row r="14" spans="2:8">
      <c r="B14" s="942" t="s">
        <v>1382</v>
      </c>
      <c r="C14" s="943"/>
      <c r="D14" s="81"/>
      <c r="E14" s="81"/>
      <c r="F14" s="81"/>
      <c r="G14" s="81"/>
      <c r="H14" s="81"/>
    </row>
    <row r="15" spans="2:8">
      <c r="B15" s="1044" t="s">
        <v>2002</v>
      </c>
      <c r="C15" s="1044"/>
      <c r="D15" s="81"/>
      <c r="E15" s="81"/>
      <c r="F15" s="81"/>
      <c r="G15" s="81"/>
      <c r="H15" s="81"/>
    </row>
    <row r="16" spans="2:8">
      <c r="B16" s="1044"/>
      <c r="C16" s="1044"/>
      <c r="D16" s="81"/>
      <c r="E16" s="81"/>
      <c r="F16" s="81"/>
      <c r="G16" s="81"/>
      <c r="H16" s="81"/>
    </row>
    <row r="17" spans="2:8">
      <c r="B17" s="1044"/>
      <c r="C17" s="1044"/>
      <c r="D17" s="81"/>
      <c r="E17" s="81"/>
      <c r="F17" s="81"/>
      <c r="G17" s="81"/>
      <c r="H17" s="81"/>
    </row>
    <row r="18" spans="2:8">
      <c r="B18" s="1044"/>
      <c r="C18" s="1044"/>
      <c r="D18" s="81"/>
      <c r="E18" s="81"/>
      <c r="F18" s="81"/>
      <c r="G18" s="81"/>
      <c r="H18" s="81"/>
    </row>
    <row r="19" spans="2:8">
      <c r="B19" s="81"/>
      <c r="C19" s="81"/>
      <c r="D19" s="81"/>
      <c r="E19" s="81"/>
      <c r="F19" s="81"/>
      <c r="G19" s="81"/>
      <c r="H19" s="81"/>
    </row>
    <row r="20" spans="2:8">
      <c r="B20" s="81"/>
      <c r="C20" s="81"/>
      <c r="D20" s="81"/>
      <c r="E20" s="81"/>
      <c r="F20" s="81"/>
      <c r="G20" s="81"/>
      <c r="H20" s="81"/>
    </row>
    <row r="21" spans="2:8">
      <c r="B21" s="81"/>
      <c r="C21" s="81"/>
      <c r="D21" s="81"/>
      <c r="E21" s="81"/>
      <c r="F21" s="81"/>
      <c r="G21" s="81"/>
      <c r="H21" s="81"/>
    </row>
    <row r="22" spans="2:8">
      <c r="B22" s="81"/>
      <c r="C22" s="81"/>
      <c r="D22" s="81"/>
      <c r="E22" s="81"/>
      <c r="F22" s="81"/>
      <c r="G22" s="81"/>
      <c r="H22" s="81"/>
    </row>
    <row r="23" spans="2:8">
      <c r="B23" s="81"/>
      <c r="C23" s="81"/>
      <c r="D23" s="81"/>
      <c r="E23" s="81"/>
      <c r="F23" s="81"/>
      <c r="G23" s="81"/>
      <c r="H23" s="81"/>
    </row>
    <row r="24" spans="2:8">
      <c r="B24" s="81"/>
    </row>
  </sheetData>
  <mergeCells count="2">
    <mergeCell ref="B2:C2"/>
    <mergeCell ref="B15:C18"/>
  </mergeCells>
  <pageMargins left="0.7" right="0.7" top="0.75" bottom="0.75" header="0.3" footer="0.3"/>
  <pageSetup paperSize="9" orientation="portrait" horizontalDpi="1200" verticalDpi="12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52"/>
  <sheetViews>
    <sheetView showGridLines="0" zoomScaleNormal="100" zoomScaleSheetLayoutView="100" workbookViewId="0">
      <selection activeCell="B5" sqref="B5"/>
    </sheetView>
  </sheetViews>
  <sheetFormatPr baseColWidth="10" defaultColWidth="9" defaultRowHeight="12.75"/>
  <cols>
    <col min="1" max="1" width="8.6640625" style="37" customWidth="1"/>
    <col min="2" max="2" width="42.6640625" style="37" customWidth="1"/>
    <col min="3" max="3" width="14.1640625" style="37" bestFit="1" customWidth="1"/>
    <col min="4" max="4" width="14.6640625" style="37" customWidth="1"/>
    <col min="5" max="5" width="16.5" style="37" customWidth="1"/>
    <col min="6" max="6" width="17.6640625" style="37" customWidth="1"/>
    <col min="7" max="7" width="16.6640625" style="37" customWidth="1"/>
    <col min="8" max="8" width="15.6640625" style="37" customWidth="1"/>
    <col min="9" max="9" width="14.1640625" style="37" customWidth="1"/>
    <col min="10" max="10" width="19.33203125" style="37" bestFit="1" customWidth="1"/>
    <col min="11" max="16384" width="9" style="37"/>
  </cols>
  <sheetData>
    <row r="2" spans="1:10" ht="13.5" customHeight="1">
      <c r="B2" s="1100" t="s">
        <v>1560</v>
      </c>
      <c r="C2" s="1100"/>
      <c r="D2" s="1100"/>
      <c r="E2" s="1100"/>
      <c r="F2" s="1100"/>
      <c r="G2" s="1100"/>
      <c r="H2" s="1100"/>
      <c r="I2" s="1100"/>
      <c r="J2" s="1100"/>
    </row>
    <row r="3" spans="1:10">
      <c r="A3" s="1"/>
      <c r="B3" s="30"/>
      <c r="C3" s="30"/>
      <c r="D3" s="30"/>
      <c r="E3" s="30"/>
      <c r="F3" s="30"/>
      <c r="G3" s="30"/>
      <c r="H3" s="30"/>
      <c r="I3" s="30"/>
      <c r="J3" s="30"/>
    </row>
    <row r="4" spans="1:10">
      <c r="A4" s="1"/>
      <c r="B4" s="30"/>
      <c r="C4" s="30"/>
      <c r="D4" s="30"/>
      <c r="E4" s="30"/>
      <c r="F4" s="30"/>
      <c r="G4" s="30"/>
      <c r="H4" s="30"/>
      <c r="I4" s="30"/>
      <c r="J4" s="30"/>
    </row>
    <row r="5" spans="1:10" s="4" customFormat="1" ht="66" customHeight="1">
      <c r="B5" s="212"/>
      <c r="C5" s="1098" t="s">
        <v>1306</v>
      </c>
      <c r="D5" s="1098"/>
      <c r="E5" s="1098"/>
      <c r="F5" s="1098"/>
      <c r="G5" s="1099" t="s">
        <v>513</v>
      </c>
      <c r="H5" s="1099"/>
      <c r="I5" s="1099" t="s">
        <v>389</v>
      </c>
      <c r="J5" s="1099"/>
    </row>
    <row r="6" spans="1:10" s="4" customFormat="1" ht="18" customHeight="1">
      <c r="B6" s="213"/>
      <c r="C6" s="964"/>
      <c r="D6" s="1096" t="s">
        <v>378</v>
      </c>
      <c r="E6" s="1096"/>
      <c r="F6" s="1096"/>
      <c r="G6" s="1098"/>
      <c r="H6" s="1098"/>
      <c r="I6" s="1098"/>
      <c r="J6" s="1098"/>
    </row>
    <row r="7" spans="1:10" s="4" customFormat="1" ht="36">
      <c r="B7" s="226"/>
      <c r="C7" s="963" t="s">
        <v>377</v>
      </c>
      <c r="D7" s="469"/>
      <c r="E7" s="609" t="s">
        <v>46</v>
      </c>
      <c r="F7" s="609" t="s">
        <v>390</v>
      </c>
      <c r="G7" s="609" t="s">
        <v>377</v>
      </c>
      <c r="H7" s="609" t="s">
        <v>391</v>
      </c>
      <c r="I7" s="609"/>
      <c r="J7" s="609" t="s">
        <v>392</v>
      </c>
    </row>
    <row r="8" spans="1:10" ht="13.9" customHeight="1">
      <c r="B8" s="888" t="s">
        <v>1814</v>
      </c>
      <c r="C8" s="216">
        <v>0</v>
      </c>
      <c r="D8" s="216">
        <v>0</v>
      </c>
      <c r="E8" s="216">
        <v>0</v>
      </c>
      <c r="F8" s="216">
        <v>0</v>
      </c>
      <c r="G8" s="216">
        <v>0</v>
      </c>
      <c r="H8" s="216">
        <v>0</v>
      </c>
      <c r="I8" s="219">
        <v>0</v>
      </c>
      <c r="J8" s="219">
        <v>0</v>
      </c>
    </row>
    <row r="9" spans="1:10" ht="13.9" customHeight="1">
      <c r="B9" s="209" t="s">
        <v>393</v>
      </c>
      <c r="C9" s="216">
        <v>8317</v>
      </c>
      <c r="D9" s="216">
        <v>9845</v>
      </c>
      <c r="E9" s="216">
        <v>9845</v>
      </c>
      <c r="F9" s="216">
        <v>9503</v>
      </c>
      <c r="G9" s="216">
        <v>-789</v>
      </c>
      <c r="H9" s="216">
        <v>-4144</v>
      </c>
      <c r="I9" s="216">
        <v>8160</v>
      </c>
      <c r="J9" s="216">
        <v>3435</v>
      </c>
    </row>
    <row r="10" spans="1:10" s="215" customFormat="1" ht="13.9" customHeight="1">
      <c r="B10" s="206" t="s">
        <v>370</v>
      </c>
      <c r="C10" s="218">
        <v>0</v>
      </c>
      <c r="D10" s="217">
        <v>0</v>
      </c>
      <c r="E10" s="217">
        <v>0</v>
      </c>
      <c r="F10" s="217">
        <v>0</v>
      </c>
      <c r="G10" s="218">
        <v>0</v>
      </c>
      <c r="H10" s="217">
        <v>0</v>
      </c>
      <c r="I10" s="217">
        <v>0</v>
      </c>
      <c r="J10" s="217">
        <v>0</v>
      </c>
    </row>
    <row r="11" spans="1:10" s="215" customFormat="1" ht="13.9" customHeight="1">
      <c r="B11" s="206" t="s">
        <v>587</v>
      </c>
      <c r="C11" s="441">
        <v>77</v>
      </c>
      <c r="D11" s="217">
        <v>50</v>
      </c>
      <c r="E11" s="217">
        <v>50</v>
      </c>
      <c r="F11" s="217">
        <v>50</v>
      </c>
      <c r="G11" s="218">
        <v>-3</v>
      </c>
      <c r="H11" s="217">
        <v>-10</v>
      </c>
      <c r="I11" s="217">
        <v>46</v>
      </c>
      <c r="J11" s="217">
        <v>13</v>
      </c>
    </row>
    <row r="12" spans="1:10" s="215" customFormat="1" ht="13.9" customHeight="1">
      <c r="B12" s="206" t="s">
        <v>583</v>
      </c>
      <c r="C12" s="218">
        <v>0</v>
      </c>
      <c r="D12" s="217">
        <v>0</v>
      </c>
      <c r="E12" s="217">
        <v>0</v>
      </c>
      <c r="F12" s="217">
        <v>0</v>
      </c>
      <c r="G12" s="218">
        <v>0</v>
      </c>
      <c r="H12" s="217">
        <v>0</v>
      </c>
      <c r="I12" s="217">
        <v>0</v>
      </c>
      <c r="J12" s="217">
        <v>0</v>
      </c>
    </row>
    <row r="13" spans="1:10" s="215" customFormat="1" ht="13.9" customHeight="1">
      <c r="B13" s="206" t="s">
        <v>584</v>
      </c>
      <c r="C13" s="218">
        <v>1</v>
      </c>
      <c r="D13" s="217">
        <v>3</v>
      </c>
      <c r="E13" s="217">
        <v>3</v>
      </c>
      <c r="F13" s="217">
        <v>3</v>
      </c>
      <c r="G13" s="218">
        <v>0</v>
      </c>
      <c r="H13" s="217">
        <v>-2</v>
      </c>
      <c r="I13" s="217">
        <v>1</v>
      </c>
      <c r="J13" s="217">
        <v>0</v>
      </c>
    </row>
    <row r="14" spans="1:10" s="215" customFormat="1" ht="13.9" customHeight="1">
      <c r="B14" s="206" t="s">
        <v>371</v>
      </c>
      <c r="C14" s="218">
        <v>3913</v>
      </c>
      <c r="D14" s="217">
        <v>5660</v>
      </c>
      <c r="E14" s="217">
        <v>5660</v>
      </c>
      <c r="F14" s="217">
        <v>5513</v>
      </c>
      <c r="G14" s="218">
        <v>-427</v>
      </c>
      <c r="H14" s="217">
        <v>-2590</v>
      </c>
      <c r="I14" s="217">
        <v>3304</v>
      </c>
      <c r="J14" s="217">
        <v>1393</v>
      </c>
    </row>
    <row r="15" spans="1:10" s="215" customFormat="1" ht="13.9" customHeight="1">
      <c r="B15" s="206" t="s">
        <v>586</v>
      </c>
      <c r="C15" s="218">
        <v>4326</v>
      </c>
      <c r="D15" s="217">
        <v>4132</v>
      </c>
      <c r="E15" s="217">
        <v>4132</v>
      </c>
      <c r="F15" s="217">
        <v>3937</v>
      </c>
      <c r="G15" s="218">
        <v>-359</v>
      </c>
      <c r="H15" s="217">
        <v>-1542</v>
      </c>
      <c r="I15" s="217">
        <v>4809</v>
      </c>
      <c r="J15" s="217">
        <v>2029</v>
      </c>
    </row>
    <row r="16" spans="1:10" ht="13.9" customHeight="1">
      <c r="B16" s="209" t="s">
        <v>45</v>
      </c>
      <c r="C16" s="216">
        <v>0</v>
      </c>
      <c r="D16" s="216">
        <v>0</v>
      </c>
      <c r="E16" s="216">
        <v>0</v>
      </c>
      <c r="F16" s="216">
        <v>0</v>
      </c>
      <c r="G16" s="216">
        <v>0</v>
      </c>
      <c r="H16" s="216">
        <v>0</v>
      </c>
      <c r="I16" s="219">
        <v>0</v>
      </c>
      <c r="J16" s="219">
        <v>0</v>
      </c>
    </row>
    <row r="17" spans="1:10">
      <c r="B17" s="500" t="s">
        <v>561</v>
      </c>
      <c r="C17" s="220">
        <v>240</v>
      </c>
      <c r="D17" s="220">
        <v>27</v>
      </c>
      <c r="E17" s="220">
        <v>27</v>
      </c>
      <c r="F17" s="221">
        <v>27</v>
      </c>
      <c r="G17" s="220">
        <v>-7</v>
      </c>
      <c r="H17" s="220">
        <v>-3</v>
      </c>
      <c r="I17" s="220">
        <v>0</v>
      </c>
      <c r="J17" s="220">
        <v>0</v>
      </c>
    </row>
    <row r="18" spans="1:10" s="115" customFormat="1" ht="12" customHeight="1">
      <c r="A18" s="82"/>
      <c r="B18" s="122" t="s">
        <v>1798</v>
      </c>
      <c r="C18" s="192">
        <v>8557</v>
      </c>
      <c r="D18" s="192">
        <v>9872</v>
      </c>
      <c r="E18" s="192">
        <v>9872</v>
      </c>
      <c r="F18" s="192">
        <v>9530</v>
      </c>
      <c r="G18" s="192">
        <v>-796</v>
      </c>
      <c r="H18" s="192">
        <v>-4147</v>
      </c>
      <c r="I18" s="192">
        <v>8160</v>
      </c>
      <c r="J18" s="192">
        <v>3435</v>
      </c>
    </row>
    <row r="19" spans="1:10" s="522" customFormat="1" ht="17.25" customHeight="1">
      <c r="A19" s="82"/>
      <c r="B19" s="1057" t="s">
        <v>1787</v>
      </c>
      <c r="C19" s="1057"/>
      <c r="D19" s="1057"/>
      <c r="E19" s="1057"/>
      <c r="F19" s="1057"/>
      <c r="G19" s="1057"/>
      <c r="H19" s="1057"/>
      <c r="I19" s="1057"/>
      <c r="J19" s="1057"/>
    </row>
    <row r="20" spans="1:10">
      <c r="B20" s="78"/>
      <c r="C20" s="115"/>
      <c r="D20" s="115"/>
      <c r="E20" s="115"/>
      <c r="F20" s="115"/>
      <c r="G20" s="115"/>
      <c r="H20" s="115"/>
      <c r="I20" s="115"/>
      <c r="J20" s="115"/>
    </row>
    <row r="21" spans="1:10">
      <c r="E21" s="87"/>
      <c r="F21" s="87"/>
    </row>
    <row r="22" spans="1:10">
      <c r="B22" s="1097" t="s">
        <v>1422</v>
      </c>
      <c r="C22" s="1097"/>
      <c r="D22" s="1097"/>
      <c r="E22" s="1097"/>
      <c r="F22" s="1097"/>
      <c r="G22" s="1097"/>
      <c r="H22" s="1097"/>
      <c r="I22" s="1097"/>
      <c r="J22" s="1097"/>
    </row>
    <row r="23" spans="1:10" ht="13.5" customHeight="1">
      <c r="E23" s="87"/>
      <c r="F23" s="87"/>
    </row>
    <row r="24" spans="1:10" ht="69.75" customHeight="1">
      <c r="B24" s="563"/>
      <c r="C24" s="1092" t="s">
        <v>1306</v>
      </c>
      <c r="D24" s="1093"/>
      <c r="E24" s="1093"/>
      <c r="F24" s="1093"/>
      <c r="G24" s="1094" t="s">
        <v>513</v>
      </c>
      <c r="H24" s="1095"/>
      <c r="I24" s="1094" t="s">
        <v>389</v>
      </c>
      <c r="J24" s="1095"/>
    </row>
    <row r="25" spans="1:10" ht="13.5" customHeight="1">
      <c r="B25" s="563"/>
      <c r="C25" s="964"/>
      <c r="D25" s="1096" t="s">
        <v>378</v>
      </c>
      <c r="E25" s="1096"/>
      <c r="F25" s="1096"/>
      <c r="G25" s="1095"/>
      <c r="H25" s="1095"/>
      <c r="I25" s="1095"/>
      <c r="J25" s="1095"/>
    </row>
    <row r="26" spans="1:10" ht="36">
      <c r="B26" s="573"/>
      <c r="C26" s="608" t="s">
        <v>377</v>
      </c>
      <c r="D26" s="609"/>
      <c r="E26" s="609" t="s">
        <v>46</v>
      </c>
      <c r="F26" s="609" t="s">
        <v>390</v>
      </c>
      <c r="G26" s="609" t="s">
        <v>377</v>
      </c>
      <c r="H26" s="609" t="s">
        <v>391</v>
      </c>
      <c r="I26" s="609"/>
      <c r="J26" s="609" t="s">
        <v>392</v>
      </c>
    </row>
    <row r="27" spans="1:10">
      <c r="B27" s="575" t="s">
        <v>393</v>
      </c>
      <c r="C27" s="216">
        <v>7659</v>
      </c>
      <c r="D27" s="216">
        <v>9040</v>
      </c>
      <c r="E27" s="216">
        <v>9040</v>
      </c>
      <c r="F27" s="216">
        <v>9040</v>
      </c>
      <c r="G27" s="216">
        <v>-759</v>
      </c>
      <c r="H27" s="216">
        <v>-4100</v>
      </c>
      <c r="I27" s="216">
        <v>7408</v>
      </c>
      <c r="J27" s="216">
        <v>3149</v>
      </c>
    </row>
    <row r="28" spans="1:10">
      <c r="B28" s="576" t="s">
        <v>370</v>
      </c>
      <c r="C28" s="218">
        <v>0</v>
      </c>
      <c r="D28" s="217">
        <v>0</v>
      </c>
      <c r="E28" s="217">
        <v>0</v>
      </c>
      <c r="F28" s="217">
        <v>0</v>
      </c>
      <c r="G28" s="218">
        <v>0</v>
      </c>
      <c r="H28" s="217">
        <v>0</v>
      </c>
      <c r="I28" s="217">
        <v>0</v>
      </c>
      <c r="J28" s="217">
        <v>0</v>
      </c>
    </row>
    <row r="29" spans="1:10">
      <c r="B29" s="576" t="s">
        <v>587</v>
      </c>
      <c r="C29" s="441">
        <v>83</v>
      </c>
      <c r="D29" s="217">
        <v>56</v>
      </c>
      <c r="E29" s="217">
        <v>56</v>
      </c>
      <c r="F29" s="217">
        <v>56</v>
      </c>
      <c r="G29" s="218">
        <v>-3</v>
      </c>
      <c r="H29" s="217">
        <v>-12</v>
      </c>
      <c r="I29" s="217">
        <v>45</v>
      </c>
      <c r="J29" s="217">
        <v>14</v>
      </c>
    </row>
    <row r="30" spans="1:10">
      <c r="B30" s="576" t="s">
        <v>583</v>
      </c>
      <c r="C30" s="218">
        <v>0</v>
      </c>
      <c r="D30" s="217">
        <v>0</v>
      </c>
      <c r="E30" s="217">
        <v>0</v>
      </c>
      <c r="F30" s="217">
        <v>0</v>
      </c>
      <c r="G30" s="218">
        <v>0</v>
      </c>
      <c r="H30" s="217">
        <v>0</v>
      </c>
      <c r="I30" s="217">
        <v>0</v>
      </c>
      <c r="J30" s="217">
        <v>0</v>
      </c>
    </row>
    <row r="31" spans="1:10">
      <c r="B31" s="576" t="s">
        <v>584</v>
      </c>
      <c r="C31" s="218">
        <v>2</v>
      </c>
      <c r="D31" s="217">
        <v>2</v>
      </c>
      <c r="E31" s="217">
        <v>2</v>
      </c>
      <c r="F31" s="217">
        <v>2</v>
      </c>
      <c r="G31" s="218">
        <v>0</v>
      </c>
      <c r="H31" s="217">
        <v>0</v>
      </c>
      <c r="I31" s="217">
        <v>1</v>
      </c>
      <c r="J31" s="217">
        <v>0</v>
      </c>
    </row>
    <row r="32" spans="1:10">
      <c r="B32" s="576" t="s">
        <v>371</v>
      </c>
      <c r="C32" s="218">
        <v>2996</v>
      </c>
      <c r="D32" s="217">
        <v>5023</v>
      </c>
      <c r="E32" s="217">
        <v>5023</v>
      </c>
      <c r="F32" s="217">
        <v>5023</v>
      </c>
      <c r="G32" s="218">
        <v>-372</v>
      </c>
      <c r="H32" s="217">
        <v>-2566</v>
      </c>
      <c r="I32" s="217">
        <v>2638</v>
      </c>
      <c r="J32" s="217">
        <v>1158</v>
      </c>
    </row>
    <row r="33" spans="2:10">
      <c r="B33" s="576" t="s">
        <v>586</v>
      </c>
      <c r="C33" s="218">
        <v>4578</v>
      </c>
      <c r="D33" s="217">
        <v>3959</v>
      </c>
      <c r="E33" s="217">
        <v>3959</v>
      </c>
      <c r="F33" s="217">
        <v>3959</v>
      </c>
      <c r="G33" s="218">
        <v>-384</v>
      </c>
      <c r="H33" s="217">
        <v>-1522</v>
      </c>
      <c r="I33" s="217">
        <v>4724</v>
      </c>
      <c r="J33" s="217">
        <v>1977</v>
      </c>
    </row>
    <row r="34" spans="2:10">
      <c r="B34" s="575" t="s">
        <v>45</v>
      </c>
      <c r="C34" s="216">
        <v>0</v>
      </c>
      <c r="D34" s="216">
        <v>0</v>
      </c>
      <c r="E34" s="216">
        <v>0</v>
      </c>
      <c r="F34" s="216">
        <v>0</v>
      </c>
      <c r="G34" s="216">
        <v>0</v>
      </c>
      <c r="H34" s="216">
        <v>0</v>
      </c>
      <c r="I34" s="219">
        <v>0</v>
      </c>
      <c r="J34" s="219">
        <v>0</v>
      </c>
    </row>
    <row r="35" spans="2:10">
      <c r="B35" s="610" t="s">
        <v>561</v>
      </c>
      <c r="C35" s="220">
        <v>182</v>
      </c>
      <c r="D35" s="220">
        <v>57</v>
      </c>
      <c r="E35" s="220">
        <v>57</v>
      </c>
      <c r="F35" s="221">
        <v>57</v>
      </c>
      <c r="G35" s="220">
        <v>-4</v>
      </c>
      <c r="H35" s="220">
        <v>-4</v>
      </c>
      <c r="I35" s="220">
        <v>1</v>
      </c>
      <c r="J35" s="220">
        <v>1</v>
      </c>
    </row>
    <row r="36" spans="2:10">
      <c r="B36" s="611" t="s">
        <v>666</v>
      </c>
      <c r="C36" s="192">
        <v>7841</v>
      </c>
      <c r="D36" s="192">
        <v>9097</v>
      </c>
      <c r="E36" s="192">
        <v>9097</v>
      </c>
      <c r="F36" s="192">
        <v>9097</v>
      </c>
      <c r="G36" s="192">
        <v>-763</v>
      </c>
      <c r="H36" s="192">
        <v>-4104</v>
      </c>
      <c r="I36" s="192">
        <v>7409</v>
      </c>
      <c r="J36" s="192">
        <v>3150</v>
      </c>
    </row>
    <row r="37" spans="2:10" ht="19.5" customHeight="1">
      <c r="B37" s="1057" t="s">
        <v>1787</v>
      </c>
      <c r="C37" s="1057"/>
      <c r="D37" s="1057"/>
      <c r="E37" s="1057"/>
      <c r="F37" s="1057"/>
      <c r="G37" s="1057"/>
      <c r="H37" s="1057"/>
      <c r="I37" s="1057"/>
      <c r="J37" s="1057"/>
    </row>
    <row r="38" spans="2:10">
      <c r="B38" s="569"/>
      <c r="C38" s="559"/>
      <c r="D38" s="559"/>
      <c r="E38" s="559"/>
      <c r="F38" s="559"/>
      <c r="G38" s="559"/>
      <c r="H38" s="559"/>
      <c r="I38" s="559"/>
      <c r="J38" s="559"/>
    </row>
    <row r="40" spans="2:10">
      <c r="B40" s="942"/>
      <c r="C40" s="943"/>
    </row>
    <row r="41" spans="2:10">
      <c r="B41" s="1044"/>
      <c r="C41" s="1044"/>
      <c r="D41" s="1044"/>
      <c r="E41" s="1044"/>
      <c r="F41" s="1044"/>
      <c r="G41" s="1044"/>
      <c r="H41" s="1044"/>
      <c r="I41" s="1044"/>
      <c r="J41" s="1044"/>
    </row>
    <row r="42" spans="2:10">
      <c r="B42" s="1044"/>
      <c r="C42" s="1044"/>
      <c r="D42" s="1044"/>
      <c r="E42" s="1044"/>
      <c r="F42" s="1044"/>
      <c r="G42" s="1044"/>
      <c r="H42" s="1044"/>
      <c r="I42" s="1044"/>
      <c r="J42" s="1044"/>
    </row>
    <row r="43" spans="2:10">
      <c r="G43" s="89"/>
      <c r="H43" s="89"/>
    </row>
    <row r="44" spans="2:10">
      <c r="G44" s="89"/>
      <c r="H44" s="89"/>
    </row>
    <row r="45" spans="2:10">
      <c r="G45" s="89"/>
      <c r="H45" s="89"/>
    </row>
    <row r="46" spans="2:10">
      <c r="G46" s="89"/>
      <c r="H46" s="89"/>
    </row>
    <row r="47" spans="2:10">
      <c r="G47" s="89"/>
      <c r="H47" s="89"/>
    </row>
    <row r="48" spans="2:10">
      <c r="G48" s="89"/>
      <c r="H48" s="89"/>
    </row>
    <row r="49" spans="7:8">
      <c r="G49" s="89"/>
      <c r="H49" s="89"/>
    </row>
    <row r="50" spans="7:8">
      <c r="G50" s="89"/>
      <c r="H50" s="89"/>
    </row>
    <row r="51" spans="7:8">
      <c r="G51" s="89"/>
      <c r="H51" s="89"/>
    </row>
    <row r="52" spans="7:8">
      <c r="G52" s="89"/>
      <c r="H52" s="89"/>
    </row>
  </sheetData>
  <mergeCells count="13">
    <mergeCell ref="D6:F6"/>
    <mergeCell ref="C5:F5"/>
    <mergeCell ref="G5:H6"/>
    <mergeCell ref="I5:J6"/>
    <mergeCell ref="B2:J2"/>
    <mergeCell ref="B41:J42"/>
    <mergeCell ref="B19:J19"/>
    <mergeCell ref="B37:J37"/>
    <mergeCell ref="C24:F24"/>
    <mergeCell ref="G24:H25"/>
    <mergeCell ref="I24:J25"/>
    <mergeCell ref="D25:F25"/>
    <mergeCell ref="B22:J22"/>
  </mergeCells>
  <pageMargins left="0.7" right="0.7" top="0.75" bottom="0.75" header="0.3" footer="0.3"/>
  <pageSetup scale="36" orientation="portrait" horizontalDpi="300" verticalDpi="3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7"/>
  <sheetViews>
    <sheetView showGridLines="0" zoomScaleNormal="100" zoomScaleSheetLayoutView="100" workbookViewId="0">
      <selection activeCell="B3" sqref="B3"/>
    </sheetView>
  </sheetViews>
  <sheetFormatPr baseColWidth="10" defaultColWidth="9" defaultRowHeight="12.75"/>
  <cols>
    <col min="1" max="1" width="8.6640625" style="37" customWidth="1"/>
    <col min="2" max="2" width="45.33203125" style="37" customWidth="1"/>
    <col min="3" max="3" width="18.83203125" style="37" customWidth="1"/>
    <col min="4" max="4" width="27.83203125" style="37" customWidth="1"/>
    <col min="5" max="5" width="18.83203125" style="37" customWidth="1"/>
    <col min="6" max="6" width="27.83203125" style="37" customWidth="1"/>
    <col min="7" max="16384" width="9" style="37"/>
  </cols>
  <sheetData>
    <row r="2" spans="1:6" ht="27.75" customHeight="1">
      <c r="A2" s="1"/>
      <c r="B2" s="1100" t="s">
        <v>1561</v>
      </c>
      <c r="C2" s="1100"/>
      <c r="D2" s="1100"/>
      <c r="E2" s="1100"/>
      <c r="F2" s="1100"/>
    </row>
    <row r="3" spans="1:6">
      <c r="A3" s="1"/>
      <c r="B3" s="30"/>
      <c r="C3" s="30"/>
    </row>
    <row r="4" spans="1:6">
      <c r="A4" s="1"/>
      <c r="B4" s="561"/>
      <c r="C4" s="1101">
        <v>44377</v>
      </c>
      <c r="D4" s="1102"/>
      <c r="E4" s="1101">
        <v>44196</v>
      </c>
      <c r="F4" s="1102"/>
    </row>
    <row r="5" spans="1:6" ht="13.5" customHeight="1">
      <c r="B5" s="612"/>
      <c r="C5" s="1103" t="s">
        <v>20</v>
      </c>
      <c r="D5" s="1084"/>
      <c r="E5" s="1103" t="s">
        <v>20</v>
      </c>
      <c r="F5" s="1084"/>
    </row>
    <row r="6" spans="1:6" s="86" customFormat="1" ht="27">
      <c r="B6" s="613"/>
      <c r="C6" s="614" t="s">
        <v>604</v>
      </c>
      <c r="D6" s="614" t="s">
        <v>605</v>
      </c>
      <c r="E6" s="614" t="s">
        <v>604</v>
      </c>
      <c r="F6" s="614" t="s">
        <v>605</v>
      </c>
    </row>
    <row r="7" spans="1:6" s="86" customFormat="1">
      <c r="B7" s="565" t="s">
        <v>592</v>
      </c>
      <c r="C7" s="566">
        <v>0</v>
      </c>
      <c r="D7" s="566">
        <v>0</v>
      </c>
      <c r="E7" s="566">
        <v>0</v>
      </c>
      <c r="F7" s="566">
        <v>0</v>
      </c>
    </row>
    <row r="8" spans="1:6" s="230" customFormat="1" ht="25.5">
      <c r="B8" s="615" t="s">
        <v>593</v>
      </c>
      <c r="C8" s="616">
        <v>2770</v>
      </c>
      <c r="D8" s="617">
        <v>-959</v>
      </c>
      <c r="E8" s="616">
        <v>3028</v>
      </c>
      <c r="F8" s="617">
        <v>-853</v>
      </c>
    </row>
    <row r="9" spans="1:6" s="230" customFormat="1" ht="12">
      <c r="B9" s="589" t="s">
        <v>594</v>
      </c>
      <c r="C9" s="591">
        <v>1394</v>
      </c>
      <c r="D9" s="590">
        <v>-496</v>
      </c>
      <c r="E9" s="591">
        <v>1504</v>
      </c>
      <c r="F9" s="590">
        <v>-371</v>
      </c>
    </row>
    <row r="10" spans="1:6" s="230" customFormat="1" ht="12">
      <c r="B10" s="589" t="s">
        <v>595</v>
      </c>
      <c r="C10" s="591">
        <v>379</v>
      </c>
      <c r="D10" s="590">
        <v>-152</v>
      </c>
      <c r="E10" s="591">
        <v>367</v>
      </c>
      <c r="F10" s="590">
        <v>-135</v>
      </c>
    </row>
    <row r="11" spans="1:6" s="230" customFormat="1" ht="12">
      <c r="B11" s="589" t="s">
        <v>596</v>
      </c>
      <c r="C11" s="591">
        <v>10</v>
      </c>
      <c r="D11" s="590">
        <v>-6</v>
      </c>
      <c r="E11" s="591">
        <v>23</v>
      </c>
      <c r="F11" s="590">
        <v>-11</v>
      </c>
    </row>
    <row r="12" spans="1:6" s="230" customFormat="1" ht="12">
      <c r="B12" s="589" t="s">
        <v>597</v>
      </c>
      <c r="C12" s="591">
        <v>971</v>
      </c>
      <c r="D12" s="590">
        <v>-303</v>
      </c>
      <c r="E12" s="591">
        <v>1074</v>
      </c>
      <c r="F12" s="590">
        <v>-279</v>
      </c>
    </row>
    <row r="13" spans="1:6">
      <c r="B13" s="595" t="s">
        <v>19</v>
      </c>
      <c r="C13" s="597">
        <v>16</v>
      </c>
      <c r="D13" s="596">
        <v>-2</v>
      </c>
      <c r="E13" s="597">
        <v>60</v>
      </c>
      <c r="F13" s="596">
        <v>-57</v>
      </c>
    </row>
    <row r="14" spans="1:6">
      <c r="B14" s="598" t="s">
        <v>17</v>
      </c>
      <c r="C14" s="600">
        <v>2770</v>
      </c>
      <c r="D14" s="599">
        <v>-959</v>
      </c>
      <c r="E14" s="600">
        <v>3028</v>
      </c>
      <c r="F14" s="599">
        <v>-853</v>
      </c>
    </row>
    <row r="15" spans="1:6" ht="16.5" customHeight="1">
      <c r="B15" s="1057" t="s">
        <v>1787</v>
      </c>
      <c r="C15" s="1057"/>
      <c r="D15" s="1057"/>
      <c r="E15" s="1057"/>
      <c r="F15" s="1057"/>
    </row>
    <row r="16" spans="1:6" ht="11.25" customHeight="1">
      <c r="B16" s="1057" t="s">
        <v>1294</v>
      </c>
      <c r="C16" s="1057"/>
      <c r="D16" s="1057"/>
      <c r="E16" s="1057"/>
      <c r="F16" s="1057"/>
    </row>
    <row r="17" spans="2:6">
      <c r="B17" s="1057" t="s">
        <v>1295</v>
      </c>
      <c r="C17" s="1057"/>
      <c r="D17" s="1057"/>
      <c r="E17" s="1057"/>
      <c r="F17" s="1057"/>
    </row>
    <row r="19" spans="2:6">
      <c r="D19" s="89"/>
      <c r="F19" s="89"/>
    </row>
    <row r="20" spans="2:6">
      <c r="B20" s="942"/>
      <c r="C20" s="943"/>
    </row>
    <row r="21" spans="2:6">
      <c r="B21" s="1044"/>
      <c r="C21" s="1044"/>
      <c r="D21" s="1044"/>
      <c r="E21" s="1044"/>
      <c r="F21" s="1044"/>
    </row>
    <row r="22" spans="2:6">
      <c r="B22" s="1044"/>
      <c r="C22" s="1044"/>
      <c r="D22" s="1044"/>
      <c r="E22" s="1044"/>
      <c r="F22" s="1044"/>
    </row>
    <row r="23" spans="2:6">
      <c r="B23" s="1044"/>
      <c r="C23" s="1044"/>
      <c r="D23" s="1044"/>
      <c r="E23" s="1044"/>
      <c r="F23" s="1044"/>
    </row>
    <row r="24" spans="2:6">
      <c r="B24" s="1044"/>
      <c r="C24" s="1044"/>
      <c r="D24" s="1044"/>
      <c r="E24" s="1044"/>
      <c r="F24" s="1044"/>
    </row>
    <row r="25" spans="2:6">
      <c r="B25" s="1044"/>
      <c r="C25" s="1044"/>
      <c r="D25" s="1044"/>
      <c r="E25" s="1044"/>
      <c r="F25" s="1044"/>
    </row>
    <row r="26" spans="2:6">
      <c r="D26" s="89"/>
    </row>
    <row r="27" spans="2:6">
      <c r="D27" s="89"/>
    </row>
  </sheetData>
  <mergeCells count="9">
    <mergeCell ref="B21:F25"/>
    <mergeCell ref="B17:F17"/>
    <mergeCell ref="B16:F16"/>
    <mergeCell ref="B2:F2"/>
    <mergeCell ref="C4:D4"/>
    <mergeCell ref="E4:F4"/>
    <mergeCell ref="C5:D5"/>
    <mergeCell ref="E5:F5"/>
    <mergeCell ref="B15:F15"/>
  </mergeCells>
  <pageMargins left="0.7" right="0.7" top="0.75" bottom="0.75" header="0.3" footer="0.3"/>
  <pageSetup scale="70"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42"/>
  <sheetViews>
    <sheetView showGridLines="0" topLeftCell="A12" zoomScaleNormal="100" zoomScaleSheetLayoutView="100" workbookViewId="0"/>
  </sheetViews>
  <sheetFormatPr baseColWidth="10" defaultColWidth="8.6640625" defaultRowHeight="12.75"/>
  <cols>
    <col min="1" max="1" width="8.6640625" style="1" customWidth="1"/>
    <col min="2" max="2" width="31.1640625" style="1" customWidth="1"/>
    <col min="3" max="15" width="21.6640625" style="1" customWidth="1"/>
    <col min="16" max="16384" width="8.6640625" style="1"/>
  </cols>
  <sheetData>
    <row r="2" spans="2:15">
      <c r="B2" s="1033" t="s">
        <v>1916</v>
      </c>
      <c r="C2" s="1033"/>
      <c r="D2" s="1033"/>
      <c r="E2" s="1033"/>
      <c r="F2" s="1033"/>
      <c r="G2" s="1033"/>
      <c r="H2" s="1033"/>
      <c r="I2" s="1033"/>
      <c r="J2" s="1033"/>
      <c r="K2" s="1033"/>
      <c r="L2" s="1033"/>
      <c r="M2" s="1033"/>
      <c r="N2" s="1033"/>
      <c r="O2" s="1033"/>
    </row>
    <row r="3" spans="2:15">
      <c r="B3" s="54"/>
      <c r="C3" s="54"/>
      <c r="D3" s="54"/>
      <c r="E3" s="54"/>
      <c r="F3" s="54"/>
      <c r="G3" s="54"/>
      <c r="H3" s="54"/>
      <c r="I3" s="54"/>
      <c r="J3" s="54"/>
      <c r="K3" s="54"/>
      <c r="L3" s="54"/>
      <c r="M3" s="54"/>
      <c r="N3" s="54"/>
      <c r="O3" s="54"/>
    </row>
    <row r="4" spans="2:15">
      <c r="B4" s="54"/>
      <c r="C4" s="54"/>
      <c r="D4" s="54"/>
      <c r="E4" s="54"/>
      <c r="F4" s="54"/>
      <c r="G4" s="54"/>
      <c r="H4" s="54"/>
      <c r="I4" s="54"/>
      <c r="J4" s="54"/>
      <c r="K4" s="54"/>
      <c r="L4" s="54"/>
      <c r="M4" s="54"/>
      <c r="N4" s="54"/>
      <c r="O4" s="54"/>
    </row>
    <row r="5" spans="2:15" ht="32.85" customHeight="1">
      <c r="B5" s="119"/>
      <c r="C5" s="1034" t="s">
        <v>535</v>
      </c>
      <c r="D5" s="1034"/>
      <c r="E5" s="1034" t="s">
        <v>168</v>
      </c>
      <c r="F5" s="1034"/>
      <c r="G5" s="558" t="s">
        <v>169</v>
      </c>
      <c r="H5" s="1035" t="s">
        <v>1040</v>
      </c>
      <c r="I5" s="1034" t="s">
        <v>170</v>
      </c>
      <c r="J5" s="1034"/>
      <c r="K5" s="1034"/>
      <c r="L5" s="1034"/>
      <c r="M5" s="1035" t="s">
        <v>1042</v>
      </c>
      <c r="N5" s="1035" t="s">
        <v>175</v>
      </c>
      <c r="O5" s="1035" t="s">
        <v>176</v>
      </c>
    </row>
    <row r="6" spans="2:15" ht="80.25" customHeight="1">
      <c r="B6" s="529"/>
      <c r="C6" s="340" t="s">
        <v>171</v>
      </c>
      <c r="D6" s="340" t="s">
        <v>172</v>
      </c>
      <c r="E6" s="340" t="s">
        <v>1846</v>
      </c>
      <c r="F6" s="340" t="s">
        <v>173</v>
      </c>
      <c r="G6" s="340" t="s">
        <v>630</v>
      </c>
      <c r="H6" s="1036"/>
      <c r="I6" s="340" t="s">
        <v>174</v>
      </c>
      <c r="J6" s="340" t="s">
        <v>510</v>
      </c>
      <c r="K6" s="340" t="s">
        <v>1041</v>
      </c>
      <c r="L6" s="340" t="s">
        <v>17</v>
      </c>
      <c r="M6" s="1036"/>
      <c r="N6" s="1036"/>
      <c r="O6" s="1036"/>
    </row>
    <row r="7" spans="2:15" s="5" customFormat="1">
      <c r="B7" s="164" t="s">
        <v>177</v>
      </c>
      <c r="C7" s="353"/>
      <c r="D7" s="353"/>
      <c r="E7" s="353"/>
      <c r="F7" s="353"/>
      <c r="G7" s="353"/>
      <c r="H7" s="353"/>
      <c r="I7" s="353"/>
      <c r="J7" s="353"/>
      <c r="K7" s="353"/>
      <c r="L7" s="353"/>
      <c r="M7" s="353"/>
      <c r="N7" s="353"/>
      <c r="O7" s="353"/>
    </row>
    <row r="8" spans="2:15" s="5" customFormat="1">
      <c r="B8" s="373" t="s">
        <v>551</v>
      </c>
      <c r="C8" s="376">
        <v>27</v>
      </c>
      <c r="D8" s="376">
        <v>3</v>
      </c>
      <c r="E8" s="377">
        <v>0</v>
      </c>
      <c r="F8" s="376">
        <v>0</v>
      </c>
      <c r="G8" s="377">
        <v>0</v>
      </c>
      <c r="H8" s="377">
        <v>30</v>
      </c>
      <c r="I8" s="376">
        <v>2</v>
      </c>
      <c r="J8" s="377">
        <v>0</v>
      </c>
      <c r="K8" s="377">
        <v>0</v>
      </c>
      <c r="L8" s="376">
        <v>2</v>
      </c>
      <c r="M8" s="376">
        <v>28</v>
      </c>
      <c r="N8" s="488">
        <v>1.34E-4</v>
      </c>
      <c r="O8" s="488">
        <v>5.0000000000000001E-3</v>
      </c>
    </row>
    <row r="9" spans="2:15" s="5" customFormat="1">
      <c r="B9" s="374" t="s">
        <v>179</v>
      </c>
      <c r="C9" s="378">
        <v>12</v>
      </c>
      <c r="D9" s="378">
        <v>172</v>
      </c>
      <c r="E9" s="379">
        <v>0</v>
      </c>
      <c r="F9" s="378">
        <v>0</v>
      </c>
      <c r="G9" s="379">
        <v>0</v>
      </c>
      <c r="H9" s="379">
        <v>184</v>
      </c>
      <c r="I9" s="378">
        <v>18</v>
      </c>
      <c r="J9" s="379">
        <v>0</v>
      </c>
      <c r="K9" s="379">
        <v>0</v>
      </c>
      <c r="L9" s="378">
        <v>18</v>
      </c>
      <c r="M9" s="378">
        <v>219</v>
      </c>
      <c r="N9" s="489">
        <v>1.0330000000000001E-3</v>
      </c>
      <c r="O9" s="489">
        <v>0.01</v>
      </c>
    </row>
    <row r="10" spans="2:15" s="5" customFormat="1">
      <c r="B10" s="374" t="s">
        <v>1901</v>
      </c>
      <c r="C10" s="378">
        <v>9</v>
      </c>
      <c r="D10" s="378">
        <v>2695</v>
      </c>
      <c r="E10" s="379">
        <v>0</v>
      </c>
      <c r="F10" s="378">
        <v>0</v>
      </c>
      <c r="G10" s="379">
        <v>0</v>
      </c>
      <c r="H10" s="379">
        <v>2704</v>
      </c>
      <c r="I10" s="378">
        <v>47</v>
      </c>
      <c r="J10" s="379">
        <v>0</v>
      </c>
      <c r="K10" s="379">
        <v>0</v>
      </c>
      <c r="L10" s="379">
        <v>47</v>
      </c>
      <c r="M10" s="378">
        <v>592</v>
      </c>
      <c r="N10" s="489">
        <v>2.7959999999999999E-3</v>
      </c>
      <c r="O10" s="489">
        <v>0.01</v>
      </c>
    </row>
    <row r="11" spans="2:15" s="618" customFormat="1">
      <c r="B11" s="373" t="s">
        <v>675</v>
      </c>
      <c r="C11" s="376">
        <v>67</v>
      </c>
      <c r="D11" s="376">
        <v>2042</v>
      </c>
      <c r="E11" s="377">
        <v>19</v>
      </c>
      <c r="F11" s="376">
        <v>21</v>
      </c>
      <c r="G11" s="377">
        <v>0</v>
      </c>
      <c r="H11" s="377">
        <v>2149</v>
      </c>
      <c r="I11" s="376">
        <v>88</v>
      </c>
      <c r="J11" s="377">
        <v>0</v>
      </c>
      <c r="K11" s="377">
        <v>0</v>
      </c>
      <c r="L11" s="376">
        <v>88</v>
      </c>
      <c r="M11" s="376">
        <v>1100</v>
      </c>
      <c r="N11" s="488">
        <v>5.189E-3</v>
      </c>
      <c r="O11" s="488">
        <v>5.0000000000000001E-3</v>
      </c>
    </row>
    <row r="12" spans="2:15" s="114" customFormat="1">
      <c r="B12" s="374" t="s">
        <v>178</v>
      </c>
      <c r="C12" s="378">
        <v>16</v>
      </c>
      <c r="D12" s="378">
        <v>48</v>
      </c>
      <c r="E12" s="379">
        <v>2</v>
      </c>
      <c r="F12" s="378">
        <v>2</v>
      </c>
      <c r="G12" s="379">
        <v>0</v>
      </c>
      <c r="H12" s="379">
        <v>68</v>
      </c>
      <c r="I12" s="378">
        <v>2</v>
      </c>
      <c r="J12" s="379">
        <v>0</v>
      </c>
      <c r="K12" s="379">
        <v>0</v>
      </c>
      <c r="L12" s="379">
        <v>2</v>
      </c>
      <c r="M12" s="378">
        <v>21</v>
      </c>
      <c r="N12" s="489">
        <v>1.01E-4</v>
      </c>
      <c r="O12" s="489">
        <v>0.01</v>
      </c>
    </row>
    <row r="13" spans="2:15" s="5" customFormat="1">
      <c r="B13" s="374" t="s">
        <v>180</v>
      </c>
      <c r="C13" s="378">
        <v>14</v>
      </c>
      <c r="D13" s="378">
        <v>11</v>
      </c>
      <c r="E13" s="379">
        <v>0</v>
      </c>
      <c r="F13" s="378">
        <v>0</v>
      </c>
      <c r="G13" s="379">
        <v>0</v>
      </c>
      <c r="H13" s="379">
        <v>25</v>
      </c>
      <c r="I13" s="378">
        <v>2</v>
      </c>
      <c r="J13" s="379">
        <v>0</v>
      </c>
      <c r="K13" s="379">
        <v>0</v>
      </c>
      <c r="L13" s="379">
        <v>2</v>
      </c>
      <c r="M13" s="378">
        <v>21</v>
      </c>
      <c r="N13" s="489">
        <v>9.5000000000000005E-5</v>
      </c>
      <c r="O13" s="489">
        <v>5.0000000000000001E-3</v>
      </c>
    </row>
    <row r="14" spans="2:15" s="5" customFormat="1" ht="25.5">
      <c r="B14" s="122" t="s">
        <v>181</v>
      </c>
      <c r="C14" s="383">
        <v>145</v>
      </c>
      <c r="D14" s="383">
        <v>4971</v>
      </c>
      <c r="E14" s="383">
        <v>21</v>
      </c>
      <c r="F14" s="383">
        <v>23</v>
      </c>
      <c r="G14" s="383">
        <v>0</v>
      </c>
      <c r="H14" s="383">
        <v>5160</v>
      </c>
      <c r="I14" s="383">
        <v>158</v>
      </c>
      <c r="J14" s="383">
        <v>0</v>
      </c>
      <c r="K14" s="383">
        <v>0</v>
      </c>
      <c r="L14" s="383">
        <v>158</v>
      </c>
      <c r="M14" s="383">
        <v>1981</v>
      </c>
      <c r="N14" s="491">
        <v>9.3480000000000004E-3</v>
      </c>
      <c r="O14" s="380">
        <v>0</v>
      </c>
    </row>
    <row r="15" spans="2:15" s="618" customFormat="1">
      <c r="B15" s="375" t="s">
        <v>1842</v>
      </c>
      <c r="C15" s="381">
        <v>200</v>
      </c>
      <c r="D15" s="381">
        <v>5005</v>
      </c>
      <c r="E15" s="381">
        <v>217</v>
      </c>
      <c r="F15" s="381">
        <v>228</v>
      </c>
      <c r="G15" s="381">
        <v>60</v>
      </c>
      <c r="H15" s="381">
        <v>5710</v>
      </c>
      <c r="I15" s="381">
        <v>170</v>
      </c>
      <c r="J15" s="381">
        <v>1</v>
      </c>
      <c r="K15" s="381">
        <v>0</v>
      </c>
      <c r="L15" s="381">
        <v>171</v>
      </c>
      <c r="M15" s="381">
        <v>2128</v>
      </c>
      <c r="N15" s="490">
        <v>1.0111999999999999E-2</v>
      </c>
      <c r="O15" s="382">
        <v>0</v>
      </c>
    </row>
    <row r="16" spans="2:15" s="5" customFormat="1">
      <c r="B16" s="375" t="s">
        <v>43</v>
      </c>
      <c r="C16" s="381">
        <v>5738</v>
      </c>
      <c r="D16" s="381">
        <v>420</v>
      </c>
      <c r="E16" s="381">
        <v>130</v>
      </c>
      <c r="F16" s="381">
        <v>0</v>
      </c>
      <c r="G16" s="381">
        <v>0</v>
      </c>
      <c r="H16" s="381">
        <v>6288</v>
      </c>
      <c r="I16" s="381">
        <v>284</v>
      </c>
      <c r="J16" s="381">
        <v>0</v>
      </c>
      <c r="K16" s="381">
        <v>0</v>
      </c>
      <c r="L16" s="381">
        <v>284</v>
      </c>
      <c r="M16" s="381">
        <v>3555</v>
      </c>
      <c r="N16" s="490">
        <v>1.6777E-2</v>
      </c>
      <c r="O16" s="382">
        <v>0</v>
      </c>
    </row>
    <row r="17" spans="2:15" s="5" customFormat="1">
      <c r="B17" s="374" t="s">
        <v>42</v>
      </c>
      <c r="C17" s="378">
        <v>14089</v>
      </c>
      <c r="D17" s="378">
        <v>517</v>
      </c>
      <c r="E17" s="378">
        <v>557</v>
      </c>
      <c r="F17" s="378">
        <v>2</v>
      </c>
      <c r="G17" s="378">
        <v>0</v>
      </c>
      <c r="H17" s="378">
        <v>15165</v>
      </c>
      <c r="I17" s="378">
        <v>727</v>
      </c>
      <c r="J17" s="378">
        <v>7</v>
      </c>
      <c r="K17" s="378">
        <v>0</v>
      </c>
      <c r="L17" s="378">
        <v>734</v>
      </c>
      <c r="M17" s="378">
        <v>9180</v>
      </c>
      <c r="N17" s="489">
        <v>4.3319999999999997E-2</v>
      </c>
      <c r="O17" s="382">
        <v>0</v>
      </c>
    </row>
    <row r="18" spans="2:15" s="5" customFormat="1">
      <c r="B18" s="374" t="s">
        <v>38</v>
      </c>
      <c r="C18" s="378">
        <v>31860</v>
      </c>
      <c r="D18" s="378">
        <v>178648</v>
      </c>
      <c r="E18" s="378">
        <v>218</v>
      </c>
      <c r="F18" s="378">
        <v>101</v>
      </c>
      <c r="G18" s="378">
        <v>1054</v>
      </c>
      <c r="H18" s="378">
        <v>211881</v>
      </c>
      <c r="I18" s="378">
        <v>5889</v>
      </c>
      <c r="J18" s="378">
        <v>11</v>
      </c>
      <c r="K18" s="378">
        <v>11</v>
      </c>
      <c r="L18" s="378">
        <v>5911</v>
      </c>
      <c r="M18" s="378">
        <v>73882</v>
      </c>
      <c r="N18" s="489">
        <v>0.34865099999999999</v>
      </c>
      <c r="O18" s="382">
        <v>0</v>
      </c>
    </row>
    <row r="19" spans="2:15" s="618" customFormat="1">
      <c r="B19" s="374" t="s">
        <v>39</v>
      </c>
      <c r="C19" s="378">
        <v>738</v>
      </c>
      <c r="D19" s="378">
        <v>18736</v>
      </c>
      <c r="E19" s="378">
        <v>159</v>
      </c>
      <c r="F19" s="378">
        <v>156</v>
      </c>
      <c r="G19" s="379">
        <v>0</v>
      </c>
      <c r="H19" s="379">
        <v>19789</v>
      </c>
      <c r="I19" s="378">
        <v>594</v>
      </c>
      <c r="J19" s="378">
        <v>2</v>
      </c>
      <c r="K19" s="379">
        <v>0</v>
      </c>
      <c r="L19" s="378">
        <v>596</v>
      </c>
      <c r="M19" s="378">
        <v>7449</v>
      </c>
      <c r="N19" s="489">
        <v>3.5150000000000001E-2</v>
      </c>
      <c r="O19" s="382">
        <v>0</v>
      </c>
    </row>
    <row r="20" spans="2:15" s="5" customFormat="1">
      <c r="B20" s="374" t="s">
        <v>1112</v>
      </c>
      <c r="C20" s="378">
        <v>1060</v>
      </c>
      <c r="D20" s="378">
        <v>8864</v>
      </c>
      <c r="E20" s="378">
        <v>85</v>
      </c>
      <c r="F20" s="378">
        <v>95</v>
      </c>
      <c r="G20" s="379">
        <v>0</v>
      </c>
      <c r="H20" s="379">
        <v>10104</v>
      </c>
      <c r="I20" s="378">
        <v>308</v>
      </c>
      <c r="J20" s="378">
        <v>1</v>
      </c>
      <c r="K20" s="379">
        <v>0</v>
      </c>
      <c r="L20" s="378">
        <v>308</v>
      </c>
      <c r="M20" s="378">
        <v>3856</v>
      </c>
      <c r="N20" s="489">
        <v>1.8197000000000001E-2</v>
      </c>
      <c r="O20" s="382">
        <v>0</v>
      </c>
    </row>
    <row r="21" spans="2:15" s="5" customFormat="1">
      <c r="B21" s="374" t="s">
        <v>1843</v>
      </c>
      <c r="C21" s="378">
        <v>34753</v>
      </c>
      <c r="D21" s="378">
        <v>40131</v>
      </c>
      <c r="E21" s="378">
        <v>149</v>
      </c>
      <c r="F21" s="378">
        <v>78</v>
      </c>
      <c r="G21" s="378">
        <v>0</v>
      </c>
      <c r="H21" s="378">
        <v>75111</v>
      </c>
      <c r="I21" s="378">
        <v>3253</v>
      </c>
      <c r="J21" s="378">
        <v>8</v>
      </c>
      <c r="K21" s="378">
        <v>0</v>
      </c>
      <c r="L21" s="378">
        <v>3261</v>
      </c>
      <c r="M21" s="378">
        <v>40759</v>
      </c>
      <c r="N21" s="489">
        <v>0.19234499999999999</v>
      </c>
      <c r="O21" s="382">
        <v>0</v>
      </c>
    </row>
    <row r="22" spans="2:15" s="618" customFormat="1">
      <c r="B22" s="374" t="s">
        <v>1844</v>
      </c>
      <c r="C22" s="378">
        <v>515</v>
      </c>
      <c r="D22" s="378">
        <v>5046</v>
      </c>
      <c r="E22" s="378">
        <v>1</v>
      </c>
      <c r="F22" s="378">
        <v>3</v>
      </c>
      <c r="G22" s="379">
        <v>0</v>
      </c>
      <c r="H22" s="379">
        <v>5565</v>
      </c>
      <c r="I22" s="378">
        <v>184</v>
      </c>
      <c r="J22" s="378">
        <v>2</v>
      </c>
      <c r="K22" s="379">
        <v>0</v>
      </c>
      <c r="L22" s="378">
        <v>186</v>
      </c>
      <c r="M22" s="378">
        <v>2321</v>
      </c>
      <c r="N22" s="489">
        <v>1.0954999999999999E-2</v>
      </c>
      <c r="O22" s="382">
        <v>0</v>
      </c>
    </row>
    <row r="23" spans="2:15" s="5" customFormat="1">
      <c r="B23" s="374" t="s">
        <v>977</v>
      </c>
      <c r="C23" s="378">
        <v>22168</v>
      </c>
      <c r="D23" s="378">
        <v>715</v>
      </c>
      <c r="E23" s="378">
        <v>1224</v>
      </c>
      <c r="F23" s="378">
        <v>0</v>
      </c>
      <c r="G23" s="379">
        <v>0</v>
      </c>
      <c r="H23" s="379">
        <v>24107</v>
      </c>
      <c r="I23" s="378">
        <v>945</v>
      </c>
      <c r="J23" s="378">
        <v>18</v>
      </c>
      <c r="K23" s="379">
        <v>0</v>
      </c>
      <c r="L23" s="378">
        <v>963</v>
      </c>
      <c r="M23" s="378">
        <v>12038</v>
      </c>
      <c r="N23" s="489">
        <v>5.6809999999999999E-2</v>
      </c>
      <c r="O23" s="382">
        <v>0</v>
      </c>
    </row>
    <row r="24" spans="2:15" s="5" customFormat="1">
      <c r="B24" s="374" t="s">
        <v>182</v>
      </c>
      <c r="C24" s="378">
        <v>2960</v>
      </c>
      <c r="D24" s="378">
        <v>1655</v>
      </c>
      <c r="E24" s="378">
        <v>1</v>
      </c>
      <c r="F24" s="379">
        <v>1</v>
      </c>
      <c r="G24" s="379">
        <v>0</v>
      </c>
      <c r="H24" s="379">
        <v>4617</v>
      </c>
      <c r="I24" s="378">
        <v>233</v>
      </c>
      <c r="J24" s="378">
        <v>0</v>
      </c>
      <c r="K24" s="379">
        <v>0</v>
      </c>
      <c r="L24" s="378">
        <v>233</v>
      </c>
      <c r="M24" s="378">
        <v>2913</v>
      </c>
      <c r="N24" s="489">
        <v>1.3743999999999999E-2</v>
      </c>
      <c r="O24" s="382">
        <v>0</v>
      </c>
    </row>
    <row r="25" spans="2:15" s="618" customFormat="1">
      <c r="B25" s="374" t="s">
        <v>1113</v>
      </c>
      <c r="C25" s="378">
        <v>1892</v>
      </c>
      <c r="D25" s="378">
        <v>7610</v>
      </c>
      <c r="E25" s="378">
        <v>145</v>
      </c>
      <c r="F25" s="379">
        <v>152</v>
      </c>
      <c r="G25" s="379">
        <v>0</v>
      </c>
      <c r="H25" s="379">
        <v>9799</v>
      </c>
      <c r="I25" s="378">
        <v>354</v>
      </c>
      <c r="J25" s="378">
        <v>0</v>
      </c>
      <c r="K25" s="379">
        <v>0</v>
      </c>
      <c r="L25" s="378">
        <v>355</v>
      </c>
      <c r="M25" s="378">
        <v>4431</v>
      </c>
      <c r="N25" s="489">
        <v>2.0912E-2</v>
      </c>
      <c r="O25" s="382">
        <v>0</v>
      </c>
    </row>
    <row r="26" spans="2:15" s="5" customFormat="1">
      <c r="B26" s="374" t="s">
        <v>1845</v>
      </c>
      <c r="C26" s="378">
        <v>50683</v>
      </c>
      <c r="D26" s="378">
        <v>574</v>
      </c>
      <c r="E26" s="378">
        <v>1804</v>
      </c>
      <c r="F26" s="379">
        <v>0</v>
      </c>
      <c r="G26" s="379">
        <v>0</v>
      </c>
      <c r="H26" s="379">
        <v>53061</v>
      </c>
      <c r="I26" s="378">
        <v>2745</v>
      </c>
      <c r="J26" s="378">
        <v>3</v>
      </c>
      <c r="K26" s="379">
        <v>0</v>
      </c>
      <c r="L26" s="378">
        <v>2748</v>
      </c>
      <c r="M26" s="378">
        <v>34353</v>
      </c>
      <c r="N26" s="489">
        <v>0.16211400000000001</v>
      </c>
      <c r="O26" s="382">
        <v>0</v>
      </c>
    </row>
    <row r="27" spans="2:15" s="127" customFormat="1" ht="76.5">
      <c r="B27" s="122" t="s">
        <v>183</v>
      </c>
      <c r="C27" s="383">
        <v>166656</v>
      </c>
      <c r="D27" s="383">
        <v>267921</v>
      </c>
      <c r="E27" s="383">
        <v>4690</v>
      </c>
      <c r="F27" s="383">
        <v>816</v>
      </c>
      <c r="G27" s="383">
        <v>1114</v>
      </c>
      <c r="H27" s="383">
        <v>441197</v>
      </c>
      <c r="I27" s="383">
        <v>15686</v>
      </c>
      <c r="J27" s="383">
        <v>53</v>
      </c>
      <c r="K27" s="383">
        <v>11</v>
      </c>
      <c r="L27" s="383">
        <v>15750</v>
      </c>
      <c r="M27" s="383">
        <v>196865</v>
      </c>
      <c r="N27" s="491">
        <v>0.929087</v>
      </c>
      <c r="O27" s="380">
        <v>0</v>
      </c>
    </row>
    <row r="28" spans="2:15">
      <c r="B28" s="357" t="s">
        <v>184</v>
      </c>
      <c r="C28" s="384">
        <v>7884</v>
      </c>
      <c r="D28" s="384">
        <v>19923</v>
      </c>
      <c r="E28" s="384">
        <v>522</v>
      </c>
      <c r="F28" s="384">
        <v>78</v>
      </c>
      <c r="G28" s="385">
        <v>0</v>
      </c>
      <c r="H28" s="385">
        <v>28407</v>
      </c>
      <c r="I28" s="384">
        <v>1017</v>
      </c>
      <c r="J28" s="384">
        <v>27</v>
      </c>
      <c r="K28" s="384">
        <v>0</v>
      </c>
      <c r="L28" s="384">
        <v>1044</v>
      </c>
      <c r="M28" s="384">
        <v>13046</v>
      </c>
      <c r="N28" s="492">
        <v>6.1563E-2</v>
      </c>
      <c r="O28" s="385">
        <v>0</v>
      </c>
    </row>
    <row r="29" spans="2:15" ht="51">
      <c r="B29" s="122" t="s">
        <v>185</v>
      </c>
      <c r="C29" s="383">
        <v>7884</v>
      </c>
      <c r="D29" s="383">
        <v>19923</v>
      </c>
      <c r="E29" s="383">
        <v>522</v>
      </c>
      <c r="F29" s="383">
        <v>78</v>
      </c>
      <c r="G29" s="383">
        <v>0</v>
      </c>
      <c r="H29" s="383">
        <v>28407</v>
      </c>
      <c r="I29" s="383">
        <v>1017</v>
      </c>
      <c r="J29" s="383">
        <v>27</v>
      </c>
      <c r="K29" s="383">
        <v>0</v>
      </c>
      <c r="L29" s="383">
        <v>1044</v>
      </c>
      <c r="M29" s="383">
        <v>13046</v>
      </c>
      <c r="N29" s="491">
        <v>6.1563E-2</v>
      </c>
      <c r="O29" s="380">
        <v>0</v>
      </c>
    </row>
    <row r="30" spans="2:15" ht="15">
      <c r="B30" s="125" t="s">
        <v>17</v>
      </c>
      <c r="C30" s="386">
        <v>174685</v>
      </c>
      <c r="D30" s="386">
        <v>292815</v>
      </c>
      <c r="E30" s="386">
        <v>5233</v>
      </c>
      <c r="F30" s="386">
        <v>918</v>
      </c>
      <c r="G30" s="386">
        <v>1114</v>
      </c>
      <c r="H30" s="386">
        <v>474764</v>
      </c>
      <c r="I30" s="386">
        <v>16861</v>
      </c>
      <c r="J30" s="386">
        <v>80</v>
      </c>
      <c r="K30" s="386">
        <v>11</v>
      </c>
      <c r="L30" s="386">
        <v>16952</v>
      </c>
      <c r="M30" s="386">
        <v>211892</v>
      </c>
      <c r="N30" s="825">
        <v>0.99999800000000005</v>
      </c>
      <c r="O30" s="386">
        <v>0</v>
      </c>
    </row>
    <row r="31" spans="2:15">
      <c r="B31" s="1040" t="s">
        <v>534</v>
      </c>
      <c r="C31" s="1040"/>
      <c r="D31" s="1040"/>
      <c r="E31" s="1040"/>
      <c r="F31" s="1040"/>
      <c r="G31" s="1040"/>
      <c r="H31" s="1040"/>
      <c r="I31" s="1040"/>
      <c r="J31" s="1040"/>
      <c r="K31" s="1040"/>
      <c r="L31" s="1040"/>
      <c r="M31" s="1040"/>
      <c r="N31" s="1040"/>
      <c r="O31" s="1040"/>
    </row>
    <row r="32" spans="2:15">
      <c r="B32" s="55"/>
      <c r="C32" s="55"/>
      <c r="D32" s="55"/>
      <c r="E32" s="55"/>
      <c r="F32" s="55"/>
      <c r="G32" s="55"/>
      <c r="H32" s="772"/>
      <c r="I32" s="55"/>
      <c r="J32" s="55"/>
      <c r="K32" s="55"/>
      <c r="L32" s="55"/>
      <c r="M32" s="772"/>
      <c r="N32" s="55"/>
      <c r="O32" s="55"/>
    </row>
    <row r="33" spans="2:15" s="127" customFormat="1">
      <c r="B33" s="129" t="s">
        <v>511</v>
      </c>
      <c r="C33" s="129"/>
      <c r="D33" s="128" t="s">
        <v>512</v>
      </c>
      <c r="E33" s="1"/>
      <c r="F33" s="1"/>
      <c r="G33" s="1"/>
      <c r="H33" s="1"/>
      <c r="I33" s="1037"/>
      <c r="J33" s="1"/>
      <c r="K33" s="1"/>
      <c r="L33" s="1"/>
      <c r="M33" s="1"/>
      <c r="N33" s="1"/>
      <c r="O33" s="1"/>
    </row>
    <row r="34" spans="2:15">
      <c r="B34" s="1038" t="s">
        <v>186</v>
      </c>
      <c r="C34" s="1038"/>
      <c r="D34" s="387">
        <v>305599</v>
      </c>
      <c r="I34" s="1037"/>
    </row>
    <row r="35" spans="2:15">
      <c r="B35" s="1039" t="s">
        <v>536</v>
      </c>
      <c r="C35" s="1039"/>
      <c r="D35" s="389">
        <v>6.6000000000000005E-5</v>
      </c>
    </row>
    <row r="36" spans="2:15">
      <c r="B36" s="1039" t="s">
        <v>187</v>
      </c>
      <c r="C36" s="1039"/>
      <c r="D36" s="388">
        <v>20</v>
      </c>
    </row>
    <row r="37" spans="2:15">
      <c r="B37" s="83" t="s">
        <v>1917</v>
      </c>
      <c r="C37" s="83"/>
      <c r="D37" s="83"/>
      <c r="E37" s="83"/>
      <c r="F37" s="83"/>
      <c r="G37" s="83"/>
      <c r="H37" s="83"/>
      <c r="I37" s="83"/>
      <c r="J37" s="83"/>
      <c r="K37" s="83"/>
      <c r="L37" s="83"/>
      <c r="M37" s="83"/>
      <c r="N37" s="83"/>
      <c r="O37" s="83"/>
    </row>
    <row r="38" spans="2:15">
      <c r="B38" s="55"/>
    </row>
    <row r="40" spans="2:15">
      <c r="B40" s="942" t="s">
        <v>1382</v>
      </c>
      <c r="C40" s="943"/>
      <c r="D40" s="943"/>
      <c r="E40" s="943"/>
    </row>
    <row r="41" spans="2:15">
      <c r="B41" s="1032" t="s">
        <v>1983</v>
      </c>
      <c r="C41" s="1032"/>
      <c r="D41" s="1032"/>
      <c r="E41" s="1032"/>
      <c r="F41" s="1032"/>
      <c r="G41" s="1032"/>
      <c r="H41" s="1032"/>
      <c r="I41" s="1032"/>
      <c r="J41" s="1032"/>
      <c r="K41" s="1032"/>
      <c r="L41" s="1032"/>
      <c r="M41" s="1032"/>
      <c r="N41" s="1032"/>
      <c r="O41" s="1032"/>
    </row>
    <row r="42" spans="2:15">
      <c r="B42" s="1032"/>
      <c r="C42" s="1032"/>
      <c r="D42" s="1032"/>
      <c r="E42" s="1032"/>
      <c r="F42" s="1032"/>
      <c r="G42" s="1032"/>
      <c r="H42" s="1032"/>
      <c r="I42" s="1032"/>
      <c r="J42" s="1032"/>
      <c r="K42" s="1032"/>
      <c r="L42" s="1032"/>
      <c r="M42" s="1032"/>
      <c r="N42" s="1032"/>
      <c r="O42" s="1032"/>
    </row>
  </sheetData>
  <mergeCells count="14">
    <mergeCell ref="B41:O42"/>
    <mergeCell ref="B2:O2"/>
    <mergeCell ref="C5:D5"/>
    <mergeCell ref="E5:F5"/>
    <mergeCell ref="I5:L5"/>
    <mergeCell ref="O5:O6"/>
    <mergeCell ref="N5:N6"/>
    <mergeCell ref="H5:H6"/>
    <mergeCell ref="M5:M6"/>
    <mergeCell ref="I33:I34"/>
    <mergeCell ref="B34:C34"/>
    <mergeCell ref="B35:C35"/>
    <mergeCell ref="B36:C36"/>
    <mergeCell ref="B31:O31"/>
  </mergeCells>
  <pageMargins left="0.7" right="0.7" top="0.75" bottom="0.75" header="0.3" footer="0.3"/>
  <pageSetup paperSize="9" scale="3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13"/>
  <sheetViews>
    <sheetView showGridLines="0" topLeftCell="A2" zoomScaleNormal="100" zoomScaleSheetLayoutView="100" workbookViewId="0">
      <selection activeCell="A6" sqref="A6"/>
    </sheetView>
  </sheetViews>
  <sheetFormatPr baseColWidth="10" defaultColWidth="14.5" defaultRowHeight="15" customHeight="1"/>
  <cols>
    <col min="1" max="1" width="8.6640625" style="560" customWidth="1"/>
    <col min="2" max="2" width="50.1640625" style="560" customWidth="1"/>
    <col min="3" max="3" width="8.6640625" style="560" customWidth="1"/>
    <col min="4" max="4" width="9.5" style="560" customWidth="1"/>
    <col min="5" max="5" width="18.33203125" style="560" customWidth="1"/>
    <col min="6" max="6" width="26.83203125" style="560" customWidth="1"/>
    <col min="7" max="7" width="12.6640625" style="560" customWidth="1"/>
    <col min="8" max="8" width="23.1640625" style="560" customWidth="1"/>
    <col min="9" max="9" width="20.1640625" style="560" customWidth="1"/>
    <col min="10" max="10" width="9.33203125" style="560" customWidth="1"/>
    <col min="11" max="11" width="10" style="560" customWidth="1"/>
    <col min="12" max="12" width="22.6640625" style="560" customWidth="1"/>
    <col min="13" max="13" width="27" style="560" customWidth="1"/>
    <col min="14" max="14" width="12" style="560" customWidth="1"/>
    <col min="15" max="15" width="22.1640625" style="560" customWidth="1"/>
    <col min="16" max="16" width="21.5" style="560" customWidth="1"/>
    <col min="17" max="17" width="18.5" style="560" customWidth="1"/>
    <col min="18" max="18" width="17.33203125" style="560" customWidth="1"/>
    <col min="19" max="16384" width="14.5" style="560"/>
  </cols>
  <sheetData>
    <row r="1" spans="1:18" ht="13.5" customHeight="1">
      <c r="A1" s="559"/>
      <c r="B1" s="559"/>
      <c r="C1" s="559"/>
      <c r="D1" s="559"/>
      <c r="E1" s="559"/>
      <c r="F1" s="559"/>
      <c r="G1" s="559"/>
      <c r="H1" s="559"/>
      <c r="I1" s="559"/>
      <c r="J1" s="559"/>
      <c r="K1" s="559"/>
      <c r="L1" s="559"/>
      <c r="M1" s="559"/>
      <c r="N1" s="559"/>
      <c r="O1" s="559"/>
      <c r="P1" s="559"/>
      <c r="Q1" s="559"/>
      <c r="R1" s="559"/>
    </row>
    <row r="2" spans="1:18" ht="13.5" customHeight="1">
      <c r="A2" s="559"/>
      <c r="B2" s="1105" t="s">
        <v>1566</v>
      </c>
      <c r="C2" s="1105"/>
      <c r="D2" s="1105"/>
      <c r="E2" s="1105"/>
      <c r="F2" s="1105"/>
      <c r="G2" s="1105"/>
      <c r="H2" s="1105"/>
      <c r="I2" s="1105"/>
      <c r="J2" s="1105"/>
      <c r="K2" s="1105"/>
      <c r="L2" s="1105"/>
      <c r="M2" s="1105"/>
      <c r="N2" s="1105"/>
      <c r="O2" s="1105"/>
      <c r="P2" s="1105"/>
      <c r="Q2" s="1105"/>
      <c r="R2" s="559"/>
    </row>
    <row r="3" spans="1:18" ht="13.5" customHeight="1">
      <c r="A3" s="559"/>
      <c r="B3" s="775"/>
      <c r="C3" s="775"/>
      <c r="D3" s="775"/>
      <c r="E3" s="775"/>
      <c r="F3" s="775"/>
      <c r="G3" s="775"/>
      <c r="H3" s="776"/>
      <c r="I3" s="776"/>
      <c r="J3" s="776"/>
      <c r="K3" s="776"/>
      <c r="L3" s="776"/>
      <c r="M3" s="776"/>
      <c r="N3" s="776"/>
      <c r="O3" s="776"/>
      <c r="P3" s="776"/>
      <c r="Q3" s="776"/>
      <c r="R3" s="559"/>
    </row>
    <row r="4" spans="1:18" ht="13.5" customHeight="1">
      <c r="A4" s="559"/>
      <c r="B4" s="776"/>
      <c r="C4" s="776"/>
      <c r="D4" s="776"/>
      <c r="E4" s="776"/>
      <c r="F4" s="776"/>
      <c r="G4" s="776"/>
      <c r="H4" s="776"/>
      <c r="I4" s="776"/>
      <c r="J4" s="776"/>
      <c r="K4" s="776"/>
      <c r="L4" s="776"/>
      <c r="M4" s="776"/>
      <c r="N4" s="776"/>
      <c r="O4" s="776"/>
      <c r="P4" s="776"/>
      <c r="Q4" s="776"/>
      <c r="R4" s="559"/>
    </row>
    <row r="5" spans="1:18" ht="25.5">
      <c r="A5" s="562"/>
      <c r="B5" s="778"/>
      <c r="C5" s="1106" t="s">
        <v>631</v>
      </c>
      <c r="D5" s="1107"/>
      <c r="E5" s="1107"/>
      <c r="F5" s="1107"/>
      <c r="G5" s="1107"/>
      <c r="H5" s="1107"/>
      <c r="I5" s="1107"/>
      <c r="J5" s="1106" t="s">
        <v>632</v>
      </c>
      <c r="K5" s="1107"/>
      <c r="L5" s="1107"/>
      <c r="M5" s="1107"/>
      <c r="N5" s="1107"/>
      <c r="O5" s="1107"/>
      <c r="P5" s="1107"/>
      <c r="Q5" s="965" t="s">
        <v>631</v>
      </c>
    </row>
    <row r="6" spans="1:18" ht="12.75" customHeight="1">
      <c r="A6" s="562"/>
      <c r="B6" s="779"/>
      <c r="C6" s="780"/>
      <c r="D6" s="1108" t="s">
        <v>377</v>
      </c>
      <c r="E6" s="1107"/>
      <c r="F6" s="1107"/>
      <c r="G6" s="1108" t="s">
        <v>391</v>
      </c>
      <c r="H6" s="1107"/>
      <c r="I6" s="1107"/>
      <c r="J6" s="780"/>
      <c r="K6" s="1109" t="s">
        <v>377</v>
      </c>
      <c r="L6" s="1107"/>
      <c r="M6" s="1107"/>
      <c r="N6" s="1109" t="s">
        <v>391</v>
      </c>
      <c r="O6" s="1107"/>
      <c r="P6" s="1107"/>
      <c r="Q6" s="781"/>
    </row>
    <row r="7" spans="1:18" ht="143.25" customHeight="1">
      <c r="A7" s="562"/>
      <c r="B7" s="782"/>
      <c r="C7" s="783"/>
      <c r="D7" s="783"/>
      <c r="E7" s="783" t="s">
        <v>633</v>
      </c>
      <c r="F7" s="783" t="s">
        <v>634</v>
      </c>
      <c r="G7" s="783"/>
      <c r="H7" s="783" t="s">
        <v>633</v>
      </c>
      <c r="I7" s="783" t="s">
        <v>635</v>
      </c>
      <c r="J7" s="783"/>
      <c r="K7" s="783"/>
      <c r="L7" s="783" t="s">
        <v>633</v>
      </c>
      <c r="M7" s="783" t="s">
        <v>636</v>
      </c>
      <c r="N7" s="783"/>
      <c r="O7" s="783" t="s">
        <v>633</v>
      </c>
      <c r="P7" s="783" t="s">
        <v>637</v>
      </c>
      <c r="Q7" s="794" t="s">
        <v>638</v>
      </c>
    </row>
    <row r="8" spans="1:18" ht="13.5" customHeight="1">
      <c r="A8" s="559"/>
      <c r="B8" s="784" t="s">
        <v>639</v>
      </c>
      <c r="C8" s="785">
        <v>2778</v>
      </c>
      <c r="D8" s="785">
        <v>2340</v>
      </c>
      <c r="E8" s="785">
        <v>286</v>
      </c>
      <c r="F8" s="785">
        <v>1221</v>
      </c>
      <c r="G8" s="785">
        <v>438</v>
      </c>
      <c r="H8" s="785">
        <v>329</v>
      </c>
      <c r="I8" s="785">
        <v>427</v>
      </c>
      <c r="J8" s="785">
        <v>-177</v>
      </c>
      <c r="K8" s="785">
        <v>-85</v>
      </c>
      <c r="L8" s="785">
        <v>-26</v>
      </c>
      <c r="M8" s="785">
        <v>-80</v>
      </c>
      <c r="N8" s="785">
        <v>-92</v>
      </c>
      <c r="O8" s="785">
        <v>-69</v>
      </c>
      <c r="P8" s="785">
        <v>-84</v>
      </c>
      <c r="Q8" s="796">
        <v>66</v>
      </c>
    </row>
    <row r="9" spans="1:18" ht="13.5" customHeight="1">
      <c r="A9" s="567"/>
      <c r="B9" s="786" t="s">
        <v>640</v>
      </c>
      <c r="C9" s="787">
        <v>2076</v>
      </c>
      <c r="D9" s="787">
        <v>1696</v>
      </c>
      <c r="E9" s="787">
        <v>206</v>
      </c>
      <c r="F9" s="787">
        <v>865</v>
      </c>
      <c r="G9" s="788">
        <v>380</v>
      </c>
      <c r="H9" s="788">
        <v>283</v>
      </c>
      <c r="I9" s="788">
        <v>374</v>
      </c>
      <c r="J9" s="787">
        <v>-117</v>
      </c>
      <c r="K9" s="787">
        <v>-49</v>
      </c>
      <c r="L9" s="787">
        <v>-11</v>
      </c>
      <c r="M9" s="787">
        <v>-47</v>
      </c>
      <c r="N9" s="788">
        <v>-68</v>
      </c>
      <c r="O9" s="788">
        <v>-54</v>
      </c>
      <c r="P9" s="788">
        <v>-65</v>
      </c>
      <c r="Q9" s="787">
        <v>55</v>
      </c>
    </row>
    <row r="10" spans="1:18" ht="24">
      <c r="A10" s="567"/>
      <c r="B10" s="789" t="s">
        <v>641</v>
      </c>
      <c r="C10" s="788">
        <v>1877</v>
      </c>
      <c r="D10" s="788">
        <v>1530</v>
      </c>
      <c r="E10" s="788">
        <v>185</v>
      </c>
      <c r="F10" s="788">
        <v>783</v>
      </c>
      <c r="G10" s="788">
        <v>348</v>
      </c>
      <c r="H10" s="788">
        <v>264</v>
      </c>
      <c r="I10" s="788">
        <v>344</v>
      </c>
      <c r="J10" s="788">
        <v>-101</v>
      </c>
      <c r="K10" s="788">
        <v>-41</v>
      </c>
      <c r="L10" s="788">
        <v>-9</v>
      </c>
      <c r="M10" s="788">
        <v>-40</v>
      </c>
      <c r="N10" s="788">
        <v>-60</v>
      </c>
      <c r="O10" s="788">
        <v>-49</v>
      </c>
      <c r="P10" s="788">
        <v>-58</v>
      </c>
      <c r="Q10" s="787">
        <v>45</v>
      </c>
    </row>
    <row r="11" spans="1:18" ht="13.5" customHeight="1">
      <c r="A11" s="567"/>
      <c r="B11" s="786" t="s">
        <v>642</v>
      </c>
      <c r="C11" s="787">
        <v>690</v>
      </c>
      <c r="D11" s="787">
        <v>632</v>
      </c>
      <c r="E11" s="787">
        <v>80</v>
      </c>
      <c r="F11" s="787">
        <v>356</v>
      </c>
      <c r="G11" s="788">
        <v>58</v>
      </c>
      <c r="H11" s="788">
        <v>46</v>
      </c>
      <c r="I11" s="788">
        <v>53</v>
      </c>
      <c r="J11" s="787">
        <v>-61</v>
      </c>
      <c r="K11" s="787">
        <v>-37</v>
      </c>
      <c r="L11" s="787">
        <v>-15</v>
      </c>
      <c r="M11" s="787">
        <v>-33</v>
      </c>
      <c r="N11" s="788">
        <v>-24</v>
      </c>
      <c r="O11" s="788">
        <v>-15</v>
      </c>
      <c r="P11" s="788">
        <v>-19</v>
      </c>
      <c r="Q11" s="787">
        <v>12</v>
      </c>
    </row>
    <row r="12" spans="1:18" ht="21.75" customHeight="1">
      <c r="A12" s="567"/>
      <c r="B12" s="789" t="s">
        <v>643</v>
      </c>
      <c r="C12" s="787">
        <v>488</v>
      </c>
      <c r="D12" s="787">
        <v>453</v>
      </c>
      <c r="E12" s="787">
        <v>48</v>
      </c>
      <c r="F12" s="787">
        <v>232</v>
      </c>
      <c r="G12" s="788">
        <v>35</v>
      </c>
      <c r="H12" s="788">
        <v>27</v>
      </c>
      <c r="I12" s="788">
        <v>31</v>
      </c>
      <c r="J12" s="787">
        <v>-37</v>
      </c>
      <c r="K12" s="787">
        <v>-21</v>
      </c>
      <c r="L12" s="787">
        <v>-7</v>
      </c>
      <c r="M12" s="787">
        <v>-18</v>
      </c>
      <c r="N12" s="788">
        <v>-15</v>
      </c>
      <c r="O12" s="788">
        <v>-10</v>
      </c>
      <c r="P12" s="788">
        <v>-12</v>
      </c>
      <c r="Q12" s="787">
        <v>10</v>
      </c>
    </row>
    <row r="13" spans="1:18" ht="24">
      <c r="A13" s="567"/>
      <c r="B13" s="789" t="s">
        <v>644</v>
      </c>
      <c r="C13" s="787">
        <v>435</v>
      </c>
      <c r="D13" s="787">
        <v>400</v>
      </c>
      <c r="E13" s="787">
        <v>36</v>
      </c>
      <c r="F13" s="787">
        <v>226</v>
      </c>
      <c r="G13" s="788">
        <v>35</v>
      </c>
      <c r="H13" s="788">
        <v>34</v>
      </c>
      <c r="I13" s="788">
        <v>34</v>
      </c>
      <c r="J13" s="787">
        <v>-23</v>
      </c>
      <c r="K13" s="787">
        <v>-15</v>
      </c>
      <c r="L13" s="787">
        <v>-4</v>
      </c>
      <c r="M13" s="787">
        <v>-13</v>
      </c>
      <c r="N13" s="788">
        <v>-8</v>
      </c>
      <c r="O13" s="788">
        <v>-8</v>
      </c>
      <c r="P13" s="788">
        <v>-8</v>
      </c>
      <c r="Q13" s="787">
        <v>5</v>
      </c>
    </row>
    <row r="14" spans="1:18" ht="13.5" customHeight="1">
      <c r="A14" s="568"/>
      <c r="B14" s="569"/>
      <c r="C14" s="777"/>
      <c r="D14" s="777"/>
      <c r="E14" s="777"/>
      <c r="F14" s="777"/>
      <c r="G14" s="777"/>
      <c r="H14" s="777"/>
      <c r="I14" s="777"/>
      <c r="J14" s="777"/>
      <c r="K14" s="777"/>
      <c r="L14" s="777"/>
      <c r="M14" s="777"/>
      <c r="N14" s="777"/>
      <c r="O14" s="777"/>
      <c r="P14" s="777"/>
      <c r="Q14" s="777"/>
      <c r="R14" s="568"/>
    </row>
    <row r="15" spans="1:18" s="1027" customFormat="1" ht="13.5" customHeight="1">
      <c r="A15" s="568"/>
      <c r="B15" s="569"/>
      <c r="C15" s="777"/>
      <c r="D15" s="777"/>
      <c r="E15" s="777"/>
      <c r="F15" s="777"/>
      <c r="G15" s="777"/>
      <c r="H15" s="777"/>
      <c r="I15" s="777"/>
      <c r="J15" s="777"/>
      <c r="K15" s="777"/>
      <c r="L15" s="777"/>
      <c r="M15" s="777"/>
      <c r="N15" s="777"/>
      <c r="O15" s="777"/>
      <c r="P15" s="777"/>
      <c r="Q15" s="777"/>
      <c r="R15" s="568"/>
    </row>
    <row r="16" spans="1:18" s="1027" customFormat="1" ht="13.5" customHeight="1">
      <c r="A16" s="568"/>
      <c r="B16" s="569"/>
      <c r="C16" s="777"/>
      <c r="D16" s="777"/>
      <c r="E16" s="777"/>
      <c r="F16" s="777"/>
      <c r="G16" s="777"/>
      <c r="H16" s="777"/>
      <c r="I16" s="777"/>
      <c r="J16" s="777"/>
      <c r="K16" s="777"/>
      <c r="L16" s="777"/>
      <c r="M16" s="777"/>
      <c r="N16" s="777"/>
      <c r="O16" s="777"/>
      <c r="P16" s="777"/>
      <c r="Q16" s="777"/>
      <c r="R16" s="568"/>
    </row>
    <row r="17" spans="1:18" s="1027" customFormat="1" ht="13.5" customHeight="1">
      <c r="A17" s="568"/>
      <c r="B17" s="1105" t="s">
        <v>1994</v>
      </c>
      <c r="C17" s="1105"/>
      <c r="D17" s="1105"/>
      <c r="E17" s="1105"/>
      <c r="F17" s="1105"/>
      <c r="G17" s="1105"/>
      <c r="H17" s="1105"/>
      <c r="I17" s="1105"/>
      <c r="J17" s="1105"/>
      <c r="K17" s="1105"/>
      <c r="L17" s="1105"/>
      <c r="M17" s="1105"/>
      <c r="N17" s="1105"/>
      <c r="O17" s="1105"/>
      <c r="P17" s="1105"/>
      <c r="Q17" s="1105"/>
      <c r="R17" s="568"/>
    </row>
    <row r="18" spans="1:18" s="1027" customFormat="1" ht="13.5" customHeight="1">
      <c r="A18" s="568"/>
      <c r="B18" s="569"/>
      <c r="C18" s="777"/>
      <c r="D18" s="777"/>
      <c r="E18" s="777"/>
      <c r="F18" s="777"/>
      <c r="G18" s="777"/>
      <c r="H18" s="777"/>
      <c r="I18" s="777"/>
      <c r="J18" s="777"/>
      <c r="K18" s="777"/>
      <c r="L18" s="777"/>
      <c r="M18" s="777"/>
      <c r="N18" s="777"/>
      <c r="O18" s="777"/>
      <c r="P18" s="777"/>
      <c r="Q18" s="777"/>
      <c r="R18" s="568"/>
    </row>
    <row r="19" spans="1:18" s="1027" customFormat="1" ht="13.5" customHeight="1">
      <c r="A19" s="568"/>
      <c r="B19" s="569"/>
      <c r="C19" s="777"/>
      <c r="D19" s="777"/>
      <c r="E19" s="777"/>
      <c r="F19" s="777"/>
      <c r="G19" s="777"/>
      <c r="H19" s="777"/>
      <c r="I19" s="777"/>
      <c r="J19" s="777"/>
      <c r="K19" s="777"/>
      <c r="L19" s="777"/>
      <c r="M19" s="777"/>
      <c r="N19" s="777"/>
      <c r="O19" s="777"/>
      <c r="P19" s="777"/>
      <c r="Q19" s="777"/>
      <c r="R19" s="568"/>
    </row>
    <row r="20" spans="1:18" s="1027" customFormat="1" ht="13.5" customHeight="1">
      <c r="A20" s="559"/>
      <c r="B20" s="776"/>
      <c r="C20" s="776"/>
      <c r="D20" s="776"/>
      <c r="E20" s="776"/>
      <c r="F20" s="776"/>
      <c r="G20" s="776"/>
      <c r="H20" s="776"/>
      <c r="I20" s="776"/>
      <c r="J20" s="776"/>
      <c r="K20" s="776"/>
      <c r="L20" s="776"/>
      <c r="M20" s="776"/>
      <c r="N20" s="776"/>
      <c r="O20" s="776"/>
      <c r="P20" s="776"/>
      <c r="Q20" s="776"/>
      <c r="R20" s="559"/>
    </row>
    <row r="21" spans="1:18" s="1027" customFormat="1" ht="25.5">
      <c r="A21" s="562"/>
      <c r="B21" s="790"/>
      <c r="C21" s="1106" t="s">
        <v>631</v>
      </c>
      <c r="D21" s="1107"/>
      <c r="E21" s="1107"/>
      <c r="F21" s="1107"/>
      <c r="G21" s="1107"/>
      <c r="H21" s="1107"/>
      <c r="I21" s="1107"/>
      <c r="J21" s="1106" t="s">
        <v>632</v>
      </c>
      <c r="K21" s="1107"/>
      <c r="L21" s="1107"/>
      <c r="M21" s="1107"/>
      <c r="N21" s="1107"/>
      <c r="O21" s="1107"/>
      <c r="P21" s="1107"/>
      <c r="Q21" s="1028" t="s">
        <v>631</v>
      </c>
    </row>
    <row r="22" spans="1:18" s="1027" customFormat="1" ht="12.75" customHeight="1">
      <c r="A22" s="562"/>
      <c r="B22" s="791"/>
      <c r="C22" s="792"/>
      <c r="D22" s="1109" t="s">
        <v>377</v>
      </c>
      <c r="E22" s="1107"/>
      <c r="F22" s="1107"/>
      <c r="G22" s="1109" t="s">
        <v>391</v>
      </c>
      <c r="H22" s="1107"/>
      <c r="I22" s="1107"/>
      <c r="J22" s="792"/>
      <c r="K22" s="1109" t="s">
        <v>377</v>
      </c>
      <c r="L22" s="1107"/>
      <c r="M22" s="1107"/>
      <c r="N22" s="1109" t="s">
        <v>391</v>
      </c>
      <c r="O22" s="1107"/>
      <c r="P22" s="1107"/>
      <c r="Q22" s="781"/>
    </row>
    <row r="23" spans="1:18" s="1027" customFormat="1" ht="143.25" customHeight="1">
      <c r="A23" s="562"/>
      <c r="B23" s="793"/>
      <c r="C23" s="794"/>
      <c r="D23" s="794"/>
      <c r="E23" s="794" t="s">
        <v>633</v>
      </c>
      <c r="F23" s="794" t="s">
        <v>634</v>
      </c>
      <c r="G23" s="794"/>
      <c r="H23" s="794" t="s">
        <v>633</v>
      </c>
      <c r="I23" s="794" t="s">
        <v>635</v>
      </c>
      <c r="J23" s="794"/>
      <c r="K23" s="794"/>
      <c r="L23" s="794" t="s">
        <v>633</v>
      </c>
      <c r="M23" s="794" t="s">
        <v>636</v>
      </c>
      <c r="N23" s="794"/>
      <c r="O23" s="794" t="s">
        <v>633</v>
      </c>
      <c r="P23" s="794" t="s">
        <v>637</v>
      </c>
      <c r="Q23" s="794" t="s">
        <v>638</v>
      </c>
    </row>
    <row r="24" spans="1:18" s="1027" customFormat="1" ht="13.5" customHeight="1">
      <c r="A24" s="559"/>
      <c r="B24" s="795" t="s">
        <v>639</v>
      </c>
      <c r="C24" s="796">
        <v>6803</v>
      </c>
      <c r="D24" s="796">
        <v>6265</v>
      </c>
      <c r="E24" s="796">
        <v>1311</v>
      </c>
      <c r="F24" s="796">
        <v>3049</v>
      </c>
      <c r="G24" s="796">
        <v>538</v>
      </c>
      <c r="H24" s="796">
        <v>488</v>
      </c>
      <c r="I24" s="796">
        <v>502</v>
      </c>
      <c r="J24" s="796">
        <v>-582</v>
      </c>
      <c r="K24" s="796">
        <v>-457</v>
      </c>
      <c r="L24" s="796">
        <v>-257</v>
      </c>
      <c r="M24" s="796">
        <v>-427</v>
      </c>
      <c r="N24" s="796">
        <v>-126</v>
      </c>
      <c r="O24" s="796">
        <v>-104</v>
      </c>
      <c r="P24" s="796">
        <v>-106</v>
      </c>
      <c r="Q24" s="796">
        <v>59</v>
      </c>
    </row>
    <row r="25" spans="1:18" s="1027" customFormat="1" ht="13.5" customHeight="1">
      <c r="A25" s="567"/>
      <c r="B25" s="797" t="s">
        <v>640</v>
      </c>
      <c r="C25" s="787">
        <v>4657</v>
      </c>
      <c r="D25" s="787">
        <v>4179</v>
      </c>
      <c r="E25" s="787">
        <v>614</v>
      </c>
      <c r="F25" s="787">
        <v>1874</v>
      </c>
      <c r="G25" s="788">
        <v>478</v>
      </c>
      <c r="H25" s="788">
        <v>447</v>
      </c>
      <c r="I25" s="788">
        <v>464</v>
      </c>
      <c r="J25" s="787">
        <v>-267</v>
      </c>
      <c r="K25" s="787">
        <v>-166</v>
      </c>
      <c r="L25" s="787">
        <v>-42</v>
      </c>
      <c r="M25" s="787">
        <v>-149</v>
      </c>
      <c r="N25" s="788">
        <v>-100</v>
      </c>
      <c r="O25" s="788">
        <v>-86</v>
      </c>
      <c r="P25" s="788">
        <v>-91</v>
      </c>
      <c r="Q25" s="787">
        <v>35</v>
      </c>
    </row>
    <row r="26" spans="1:18" s="1027" customFormat="1" ht="24">
      <c r="A26" s="567"/>
      <c r="B26" s="789" t="s">
        <v>641</v>
      </c>
      <c r="C26" s="788">
        <v>3664</v>
      </c>
      <c r="D26" s="788">
        <v>3248</v>
      </c>
      <c r="E26" s="788">
        <v>441</v>
      </c>
      <c r="F26" s="788">
        <v>1421</v>
      </c>
      <c r="G26" s="788">
        <v>417</v>
      </c>
      <c r="H26" s="788">
        <v>406</v>
      </c>
      <c r="I26" s="788">
        <v>411</v>
      </c>
      <c r="J26" s="788">
        <v>-169</v>
      </c>
      <c r="K26" s="788">
        <v>-93</v>
      </c>
      <c r="L26" s="788">
        <v>-24</v>
      </c>
      <c r="M26" s="788">
        <v>-88</v>
      </c>
      <c r="N26" s="788">
        <v>-76</v>
      </c>
      <c r="O26" s="788">
        <v>-74</v>
      </c>
      <c r="P26" s="788">
        <v>-74</v>
      </c>
      <c r="Q26" s="787">
        <v>21</v>
      </c>
    </row>
    <row r="27" spans="1:18" s="1027" customFormat="1" ht="13.5" customHeight="1">
      <c r="A27" s="567"/>
      <c r="B27" s="797" t="s">
        <v>642</v>
      </c>
      <c r="C27" s="787">
        <v>2086</v>
      </c>
      <c r="D27" s="787">
        <v>2026</v>
      </c>
      <c r="E27" s="787">
        <v>697</v>
      </c>
      <c r="F27" s="787">
        <v>1175</v>
      </c>
      <c r="G27" s="788">
        <v>60</v>
      </c>
      <c r="H27" s="788">
        <v>41</v>
      </c>
      <c r="I27" s="788">
        <v>37</v>
      </c>
      <c r="J27" s="787">
        <v>-315</v>
      </c>
      <c r="K27" s="787">
        <v>-290</v>
      </c>
      <c r="L27" s="787">
        <v>-215</v>
      </c>
      <c r="M27" s="787">
        <v>-278</v>
      </c>
      <c r="N27" s="788">
        <v>-26</v>
      </c>
      <c r="O27" s="788">
        <v>-18</v>
      </c>
      <c r="P27" s="788">
        <v>-15</v>
      </c>
      <c r="Q27" s="787">
        <v>25</v>
      </c>
    </row>
    <row r="28" spans="1:18" s="1027" customFormat="1" ht="21.75" customHeight="1">
      <c r="A28" s="567"/>
      <c r="B28" s="789" t="s">
        <v>643</v>
      </c>
      <c r="C28" s="787">
        <v>1031</v>
      </c>
      <c r="D28" s="787">
        <v>983</v>
      </c>
      <c r="E28" s="787">
        <v>217</v>
      </c>
      <c r="F28" s="787">
        <v>544</v>
      </c>
      <c r="G28" s="788">
        <v>48</v>
      </c>
      <c r="H28" s="788">
        <v>34</v>
      </c>
      <c r="I28" s="788">
        <v>30</v>
      </c>
      <c r="J28" s="787">
        <v>-145</v>
      </c>
      <c r="K28" s="787">
        <v>-126</v>
      </c>
      <c r="L28" s="787">
        <v>-70</v>
      </c>
      <c r="M28" s="787">
        <v>-118</v>
      </c>
      <c r="N28" s="788">
        <v>-19</v>
      </c>
      <c r="O28" s="788">
        <v>-15</v>
      </c>
      <c r="P28" s="788">
        <v>-11</v>
      </c>
      <c r="Q28" s="787">
        <v>21</v>
      </c>
    </row>
    <row r="29" spans="1:18" s="1027" customFormat="1" ht="24">
      <c r="A29" s="567"/>
      <c r="B29" s="789" t="s">
        <v>644</v>
      </c>
      <c r="C29" s="787">
        <v>918</v>
      </c>
      <c r="D29" s="787">
        <v>886</v>
      </c>
      <c r="E29" s="787">
        <v>213</v>
      </c>
      <c r="F29" s="787">
        <v>416</v>
      </c>
      <c r="G29" s="788">
        <v>31</v>
      </c>
      <c r="H29" s="788">
        <v>21</v>
      </c>
      <c r="I29" s="788">
        <v>22</v>
      </c>
      <c r="J29" s="787">
        <v>-101</v>
      </c>
      <c r="K29" s="787">
        <v>-92</v>
      </c>
      <c r="L29" s="787">
        <v>-60</v>
      </c>
      <c r="M29" s="787">
        <v>-86</v>
      </c>
      <c r="N29" s="788">
        <v>-9</v>
      </c>
      <c r="O29" s="788">
        <v>-6</v>
      </c>
      <c r="P29" s="788">
        <v>-6</v>
      </c>
      <c r="Q29" s="787">
        <v>10</v>
      </c>
    </row>
    <row r="30" spans="1:18" ht="13.5" customHeight="1">
      <c r="A30" s="559"/>
      <c r="B30" s="569"/>
      <c r="C30" s="569"/>
      <c r="D30" s="569"/>
      <c r="E30" s="569"/>
      <c r="F30" s="569"/>
      <c r="G30" s="569"/>
      <c r="H30" s="569"/>
      <c r="I30" s="569"/>
      <c r="J30" s="569"/>
      <c r="K30" s="569"/>
      <c r="L30" s="569"/>
      <c r="M30" s="569"/>
      <c r="N30" s="569"/>
      <c r="O30" s="569"/>
      <c r="P30" s="569"/>
      <c r="Q30" s="569"/>
      <c r="R30" s="559"/>
    </row>
    <row r="31" spans="1:18" ht="13.5" customHeight="1">
      <c r="A31" s="559"/>
      <c r="B31" s="559"/>
      <c r="C31" s="559"/>
      <c r="D31" s="559"/>
      <c r="E31" s="559"/>
      <c r="F31" s="559"/>
      <c r="G31" s="559"/>
      <c r="H31" s="559"/>
      <c r="I31" s="559"/>
      <c r="J31" s="559"/>
      <c r="K31" s="559"/>
      <c r="L31" s="559"/>
      <c r="M31" s="559"/>
      <c r="N31" s="559"/>
      <c r="O31" s="559"/>
      <c r="P31" s="559"/>
      <c r="Q31" s="559"/>
      <c r="R31" s="559"/>
    </row>
    <row r="32" spans="1:18" ht="13.5" customHeight="1">
      <c r="A32" s="559"/>
      <c r="B32" s="942" t="s">
        <v>1382</v>
      </c>
      <c r="C32" s="893"/>
      <c r="D32" s="893"/>
      <c r="E32" s="893"/>
      <c r="F32" s="559"/>
      <c r="G32" s="559"/>
      <c r="H32" s="559"/>
      <c r="I32" s="559"/>
      <c r="J32" s="559"/>
      <c r="K32" s="559"/>
      <c r="L32" s="559"/>
      <c r="M32" s="559"/>
      <c r="N32" s="559"/>
      <c r="O32" s="559"/>
      <c r="P32" s="559"/>
      <c r="Q32" s="559"/>
      <c r="R32" s="559"/>
    </row>
    <row r="33" spans="1:18" ht="13.5" customHeight="1">
      <c r="A33" s="559"/>
      <c r="B33" s="1104" t="s">
        <v>1829</v>
      </c>
      <c r="C33" s="1104"/>
      <c r="D33" s="1104"/>
      <c r="E33" s="1104"/>
      <c r="F33" s="1104"/>
      <c r="G33" s="1104"/>
      <c r="H33" s="1104"/>
      <c r="I33" s="1104"/>
      <c r="J33" s="1104"/>
      <c r="K33" s="1104"/>
      <c r="L33" s="1104"/>
      <c r="M33" s="1104"/>
      <c r="N33" s="1104"/>
      <c r="O33" s="1104"/>
      <c r="P33" s="1104"/>
      <c r="Q33" s="1104"/>
      <c r="R33" s="1104"/>
    </row>
    <row r="34" spans="1:18" ht="13.5" customHeight="1">
      <c r="A34" s="559"/>
      <c r="B34" s="1104"/>
      <c r="C34" s="1104"/>
      <c r="D34" s="1104"/>
      <c r="E34" s="1104"/>
      <c r="F34" s="1104"/>
      <c r="G34" s="1104"/>
      <c r="H34" s="1104"/>
      <c r="I34" s="1104"/>
      <c r="J34" s="1104"/>
      <c r="K34" s="1104"/>
      <c r="L34" s="1104"/>
      <c r="M34" s="1104"/>
      <c r="N34" s="1104"/>
      <c r="O34" s="1104"/>
      <c r="P34" s="1104"/>
      <c r="Q34" s="1104"/>
      <c r="R34" s="1104"/>
    </row>
    <row r="35" spans="1:18" ht="13.5" customHeight="1">
      <c r="A35" s="559"/>
      <c r="B35" s="559"/>
      <c r="C35" s="559"/>
      <c r="D35" s="559"/>
      <c r="E35" s="559"/>
      <c r="F35" s="559"/>
      <c r="G35" s="559"/>
      <c r="H35" s="559"/>
      <c r="I35" s="559"/>
      <c r="J35" s="559"/>
      <c r="K35" s="559"/>
      <c r="L35" s="559"/>
      <c r="M35" s="559"/>
      <c r="N35" s="559"/>
      <c r="O35" s="559"/>
      <c r="P35" s="559"/>
      <c r="Q35" s="559"/>
      <c r="R35" s="559"/>
    </row>
    <row r="36" spans="1:18" ht="13.5" customHeight="1">
      <c r="A36" s="559"/>
      <c r="B36" s="559"/>
      <c r="C36" s="559"/>
      <c r="D36" s="559"/>
      <c r="E36" s="559"/>
      <c r="F36" s="559"/>
      <c r="G36" s="559"/>
      <c r="H36" s="559"/>
      <c r="I36" s="559"/>
      <c r="J36" s="559"/>
      <c r="K36" s="559"/>
      <c r="L36" s="559"/>
      <c r="M36" s="559"/>
      <c r="N36" s="559"/>
      <c r="O36" s="559"/>
      <c r="P36" s="559"/>
      <c r="Q36" s="559"/>
      <c r="R36" s="559"/>
    </row>
    <row r="37" spans="1:18" ht="13.5" customHeight="1">
      <c r="A37" s="559"/>
      <c r="B37" s="559"/>
      <c r="C37" s="559"/>
      <c r="D37" s="559"/>
      <c r="E37" s="559"/>
      <c r="F37" s="559"/>
      <c r="G37" s="559"/>
      <c r="H37" s="559"/>
      <c r="I37" s="559"/>
      <c r="J37" s="559"/>
      <c r="K37" s="559"/>
      <c r="L37" s="559"/>
      <c r="M37" s="559"/>
      <c r="N37" s="559"/>
      <c r="O37" s="559"/>
      <c r="P37" s="559"/>
      <c r="Q37" s="559"/>
      <c r="R37" s="559"/>
    </row>
    <row r="38" spans="1:18" ht="13.5" customHeight="1">
      <c r="A38" s="559"/>
      <c r="B38" s="559"/>
      <c r="C38" s="559"/>
      <c r="D38" s="559"/>
      <c r="E38" s="559"/>
      <c r="F38" s="559"/>
      <c r="G38" s="559"/>
      <c r="H38" s="559"/>
      <c r="I38" s="559"/>
      <c r="J38" s="559"/>
      <c r="K38" s="559"/>
      <c r="L38" s="559"/>
      <c r="M38" s="559"/>
      <c r="N38" s="559"/>
      <c r="O38" s="559"/>
      <c r="P38" s="559"/>
      <c r="Q38" s="559"/>
      <c r="R38" s="559"/>
    </row>
    <row r="39" spans="1:18" ht="13.5" customHeight="1">
      <c r="A39" s="559"/>
      <c r="B39" s="559"/>
      <c r="C39" s="559"/>
      <c r="D39" s="559"/>
      <c r="E39" s="559"/>
      <c r="F39" s="559"/>
      <c r="G39" s="559"/>
      <c r="H39" s="559"/>
      <c r="I39" s="559"/>
      <c r="J39" s="559"/>
      <c r="K39" s="559"/>
      <c r="L39" s="559"/>
      <c r="M39" s="559"/>
      <c r="N39" s="559"/>
      <c r="O39" s="559"/>
      <c r="P39" s="559"/>
      <c r="Q39" s="559"/>
      <c r="R39" s="559"/>
    </row>
    <row r="40" spans="1:18" ht="13.5" customHeight="1">
      <c r="A40" s="559"/>
      <c r="B40" s="559"/>
      <c r="C40" s="559"/>
      <c r="D40" s="559"/>
      <c r="E40" s="559"/>
      <c r="F40" s="559"/>
      <c r="G40" s="559"/>
      <c r="H40" s="559"/>
      <c r="I40" s="559"/>
      <c r="J40" s="559"/>
      <c r="K40" s="559"/>
      <c r="L40" s="559"/>
      <c r="M40" s="559"/>
      <c r="N40" s="559"/>
      <c r="O40" s="559"/>
      <c r="P40" s="559"/>
      <c r="Q40" s="559"/>
      <c r="R40" s="559"/>
    </row>
    <row r="41" spans="1:18" ht="13.5" customHeight="1">
      <c r="A41" s="559"/>
      <c r="B41" s="559"/>
      <c r="C41" s="559"/>
      <c r="D41" s="559"/>
      <c r="E41" s="559"/>
      <c r="F41" s="559"/>
      <c r="G41" s="559"/>
      <c r="H41" s="559"/>
      <c r="I41" s="559"/>
      <c r="J41" s="559"/>
      <c r="K41" s="559"/>
      <c r="L41" s="559"/>
      <c r="M41" s="559"/>
      <c r="N41" s="559"/>
      <c r="O41" s="559"/>
      <c r="P41" s="559"/>
      <c r="Q41" s="559"/>
      <c r="R41" s="559"/>
    </row>
    <row r="42" spans="1:18" ht="13.5" customHeight="1">
      <c r="A42" s="559"/>
      <c r="B42" s="559"/>
      <c r="C42" s="559"/>
      <c r="D42" s="559"/>
      <c r="E42" s="559"/>
      <c r="F42" s="559"/>
      <c r="G42" s="559"/>
      <c r="H42" s="559"/>
      <c r="I42" s="559"/>
      <c r="J42" s="559"/>
      <c r="K42" s="559"/>
      <c r="L42" s="559"/>
      <c r="M42" s="559"/>
      <c r="N42" s="559"/>
      <c r="O42" s="559"/>
      <c r="P42" s="559"/>
      <c r="Q42" s="559"/>
      <c r="R42" s="559"/>
    </row>
    <row r="43" spans="1:18" ht="13.5" customHeight="1">
      <c r="A43" s="559"/>
      <c r="B43" s="559"/>
      <c r="C43" s="559"/>
      <c r="D43" s="559"/>
      <c r="E43" s="559"/>
      <c r="F43" s="559"/>
      <c r="G43" s="559"/>
      <c r="H43" s="559"/>
      <c r="I43" s="559"/>
      <c r="J43" s="559"/>
      <c r="K43" s="559"/>
      <c r="L43" s="559"/>
      <c r="M43" s="559"/>
      <c r="N43" s="559"/>
      <c r="O43" s="559"/>
      <c r="P43" s="559"/>
      <c r="Q43" s="559"/>
      <c r="R43" s="559"/>
    </row>
    <row r="44" spans="1:18" ht="13.5" customHeight="1">
      <c r="A44" s="559"/>
      <c r="B44" s="559"/>
      <c r="C44" s="559"/>
      <c r="D44" s="559"/>
      <c r="E44" s="559"/>
      <c r="F44" s="559"/>
      <c r="G44" s="559"/>
      <c r="H44" s="559"/>
      <c r="I44" s="559"/>
      <c r="J44" s="559"/>
      <c r="K44" s="559"/>
      <c r="L44" s="559"/>
      <c r="M44" s="559"/>
      <c r="N44" s="559"/>
      <c r="O44" s="559"/>
      <c r="P44" s="559"/>
      <c r="Q44" s="559"/>
      <c r="R44" s="559"/>
    </row>
    <row r="45" spans="1:18" ht="13.5" customHeight="1">
      <c r="A45" s="559"/>
      <c r="B45" s="559"/>
      <c r="C45" s="559"/>
      <c r="D45" s="559"/>
      <c r="E45" s="559"/>
      <c r="F45" s="559"/>
      <c r="G45" s="559"/>
      <c r="H45" s="559"/>
      <c r="I45" s="559"/>
      <c r="J45" s="559"/>
      <c r="K45" s="559"/>
      <c r="L45" s="559"/>
      <c r="M45" s="559"/>
      <c r="N45" s="559"/>
      <c r="O45" s="559"/>
      <c r="P45" s="559"/>
      <c r="Q45" s="559"/>
      <c r="R45" s="559"/>
    </row>
    <row r="46" spans="1:18" ht="13.5" customHeight="1">
      <c r="A46" s="559"/>
      <c r="B46" s="559"/>
      <c r="C46" s="559"/>
      <c r="D46" s="559"/>
      <c r="E46" s="559"/>
      <c r="F46" s="559"/>
      <c r="G46" s="559"/>
      <c r="H46" s="559"/>
      <c r="I46" s="559"/>
      <c r="J46" s="559"/>
      <c r="K46" s="559"/>
      <c r="L46" s="559"/>
      <c r="M46" s="559"/>
      <c r="N46" s="559"/>
      <c r="O46" s="559"/>
      <c r="P46" s="559"/>
      <c r="Q46" s="559"/>
      <c r="R46" s="559"/>
    </row>
    <row r="47" spans="1:18" ht="13.5" customHeight="1">
      <c r="A47" s="559"/>
      <c r="B47" s="559"/>
      <c r="C47" s="559"/>
      <c r="D47" s="559"/>
      <c r="E47" s="559"/>
      <c r="F47" s="559"/>
      <c r="G47" s="559"/>
      <c r="H47" s="559"/>
      <c r="I47" s="559"/>
      <c r="J47" s="559"/>
      <c r="K47" s="559"/>
      <c r="L47" s="559"/>
      <c r="M47" s="559"/>
      <c r="N47" s="559"/>
      <c r="O47" s="559"/>
      <c r="P47" s="559"/>
      <c r="Q47" s="559"/>
      <c r="R47" s="559"/>
    </row>
    <row r="48" spans="1:18" ht="13.5" customHeight="1">
      <c r="A48" s="559"/>
      <c r="B48" s="559"/>
      <c r="C48" s="559"/>
      <c r="D48" s="559"/>
      <c r="E48" s="559"/>
      <c r="F48" s="559"/>
      <c r="G48" s="559"/>
      <c r="H48" s="559"/>
      <c r="I48" s="559"/>
      <c r="J48" s="559"/>
      <c r="K48" s="559"/>
      <c r="L48" s="559"/>
      <c r="M48" s="559"/>
      <c r="N48" s="559"/>
      <c r="O48" s="559"/>
      <c r="P48" s="559"/>
      <c r="Q48" s="559"/>
      <c r="R48" s="559"/>
    </row>
    <row r="49" spans="1:18" ht="13.5" customHeight="1">
      <c r="A49" s="559"/>
      <c r="B49" s="559"/>
      <c r="C49" s="559"/>
      <c r="D49" s="559"/>
      <c r="E49" s="559"/>
      <c r="F49" s="559"/>
      <c r="G49" s="559"/>
      <c r="H49" s="559"/>
      <c r="I49" s="559"/>
      <c r="J49" s="559"/>
      <c r="K49" s="559"/>
      <c r="L49" s="559"/>
      <c r="M49" s="559"/>
      <c r="N49" s="559"/>
      <c r="O49" s="559"/>
      <c r="P49" s="559"/>
      <c r="Q49" s="559"/>
      <c r="R49" s="559"/>
    </row>
    <row r="50" spans="1:18" ht="13.5" customHeight="1">
      <c r="A50" s="559"/>
      <c r="B50" s="559"/>
      <c r="C50" s="559"/>
      <c r="D50" s="559"/>
      <c r="E50" s="559"/>
      <c r="F50" s="559"/>
      <c r="G50" s="559"/>
      <c r="H50" s="559"/>
      <c r="I50" s="559"/>
      <c r="J50" s="559"/>
      <c r="K50" s="559"/>
      <c r="L50" s="559"/>
      <c r="M50" s="559"/>
      <c r="N50" s="559"/>
      <c r="O50" s="559"/>
      <c r="P50" s="559"/>
      <c r="Q50" s="559"/>
      <c r="R50" s="559"/>
    </row>
    <row r="51" spans="1:18" ht="13.5" customHeight="1">
      <c r="A51" s="559"/>
      <c r="B51" s="559"/>
      <c r="C51" s="559"/>
      <c r="D51" s="559"/>
      <c r="E51" s="559"/>
      <c r="F51" s="559"/>
      <c r="G51" s="559"/>
      <c r="H51" s="559"/>
      <c r="I51" s="559"/>
      <c r="J51" s="559"/>
      <c r="K51" s="559"/>
      <c r="L51" s="559"/>
      <c r="M51" s="559"/>
      <c r="N51" s="559"/>
      <c r="O51" s="559"/>
      <c r="P51" s="559"/>
      <c r="Q51" s="559"/>
      <c r="R51" s="559"/>
    </row>
    <row r="52" spans="1:18" ht="13.5" customHeight="1">
      <c r="A52" s="559"/>
      <c r="B52" s="559"/>
      <c r="C52" s="559"/>
      <c r="D52" s="559"/>
      <c r="E52" s="559"/>
      <c r="F52" s="559"/>
      <c r="G52" s="559"/>
      <c r="H52" s="559"/>
      <c r="I52" s="559"/>
      <c r="J52" s="559"/>
      <c r="K52" s="559"/>
      <c r="L52" s="559"/>
      <c r="M52" s="559"/>
      <c r="N52" s="559"/>
      <c r="O52" s="559"/>
      <c r="P52" s="559"/>
      <c r="Q52" s="559"/>
      <c r="R52" s="559"/>
    </row>
    <row r="53" spans="1:18" ht="13.5" customHeight="1">
      <c r="A53" s="559"/>
      <c r="B53" s="559"/>
      <c r="C53" s="559"/>
      <c r="D53" s="559"/>
      <c r="E53" s="559"/>
      <c r="F53" s="559"/>
      <c r="G53" s="559"/>
      <c r="H53" s="559"/>
      <c r="I53" s="559"/>
      <c r="J53" s="559"/>
      <c r="K53" s="559"/>
      <c r="L53" s="559"/>
      <c r="M53" s="559"/>
      <c r="N53" s="559"/>
      <c r="O53" s="559"/>
      <c r="P53" s="559"/>
      <c r="Q53" s="559"/>
      <c r="R53" s="559"/>
    </row>
    <row r="54" spans="1:18" ht="13.5" customHeight="1">
      <c r="A54" s="559"/>
      <c r="B54" s="559"/>
      <c r="C54" s="559"/>
      <c r="D54" s="559"/>
      <c r="E54" s="559"/>
      <c r="F54" s="559"/>
      <c r="G54" s="559"/>
      <c r="H54" s="559"/>
      <c r="I54" s="559"/>
      <c r="J54" s="559"/>
      <c r="K54" s="559"/>
      <c r="L54" s="559"/>
      <c r="M54" s="559"/>
      <c r="N54" s="559"/>
      <c r="O54" s="559"/>
      <c r="P54" s="559"/>
      <c r="Q54" s="559"/>
      <c r="R54" s="559"/>
    </row>
    <row r="55" spans="1:18" ht="13.5" customHeight="1">
      <c r="A55" s="559"/>
      <c r="B55" s="559"/>
      <c r="C55" s="559"/>
      <c r="D55" s="559"/>
      <c r="E55" s="559"/>
      <c r="F55" s="559"/>
      <c r="G55" s="559"/>
      <c r="H55" s="559"/>
      <c r="I55" s="559"/>
      <c r="J55" s="559"/>
      <c r="K55" s="559"/>
      <c r="L55" s="559"/>
      <c r="M55" s="559"/>
      <c r="N55" s="559"/>
      <c r="O55" s="559"/>
      <c r="P55" s="559"/>
      <c r="Q55" s="559"/>
      <c r="R55" s="559"/>
    </row>
    <row r="56" spans="1:18" ht="13.5" customHeight="1">
      <c r="A56" s="559"/>
      <c r="B56" s="559"/>
      <c r="C56" s="559"/>
      <c r="D56" s="559"/>
      <c r="E56" s="559"/>
      <c r="F56" s="559"/>
      <c r="G56" s="559"/>
      <c r="H56" s="559"/>
      <c r="I56" s="559"/>
      <c r="J56" s="559"/>
      <c r="K56" s="559"/>
      <c r="L56" s="559"/>
      <c r="M56" s="559"/>
      <c r="N56" s="559"/>
      <c r="O56" s="559"/>
      <c r="P56" s="559"/>
      <c r="Q56" s="559"/>
      <c r="R56" s="559"/>
    </row>
    <row r="57" spans="1:18" ht="13.5" customHeight="1">
      <c r="A57" s="559"/>
      <c r="B57" s="559"/>
      <c r="C57" s="559"/>
      <c r="D57" s="559"/>
      <c r="E57" s="559"/>
      <c r="F57" s="559"/>
      <c r="G57" s="559"/>
      <c r="H57" s="559"/>
      <c r="I57" s="559"/>
      <c r="J57" s="559"/>
      <c r="K57" s="559"/>
      <c r="L57" s="559"/>
      <c r="M57" s="559"/>
      <c r="N57" s="559"/>
      <c r="O57" s="559"/>
      <c r="P57" s="559"/>
      <c r="Q57" s="559"/>
      <c r="R57" s="559"/>
    </row>
    <row r="58" spans="1:18" ht="13.5" customHeight="1">
      <c r="A58" s="559"/>
      <c r="B58" s="559"/>
      <c r="C58" s="559"/>
      <c r="D58" s="559"/>
      <c r="E58" s="559"/>
      <c r="F58" s="559"/>
      <c r="G58" s="559"/>
      <c r="H58" s="559"/>
      <c r="I58" s="559"/>
      <c r="J58" s="559"/>
      <c r="K58" s="559"/>
      <c r="L58" s="559"/>
      <c r="M58" s="559"/>
      <c r="N58" s="559"/>
      <c r="O58" s="559"/>
      <c r="P58" s="559"/>
      <c r="Q58" s="559"/>
      <c r="R58" s="559"/>
    </row>
    <row r="59" spans="1:18" ht="13.5" customHeight="1">
      <c r="A59" s="559"/>
      <c r="B59" s="559"/>
      <c r="C59" s="559"/>
      <c r="D59" s="559"/>
      <c r="E59" s="559"/>
      <c r="F59" s="559"/>
      <c r="G59" s="559"/>
      <c r="H59" s="559"/>
      <c r="I59" s="559"/>
      <c r="J59" s="559"/>
      <c r="K59" s="559"/>
      <c r="L59" s="559"/>
      <c r="M59" s="559"/>
      <c r="N59" s="559"/>
      <c r="O59" s="559"/>
      <c r="P59" s="559"/>
      <c r="Q59" s="559"/>
      <c r="R59" s="559"/>
    </row>
    <row r="60" spans="1:18" ht="13.5" customHeight="1">
      <c r="A60" s="559"/>
      <c r="B60" s="559"/>
      <c r="C60" s="559"/>
      <c r="D60" s="559"/>
      <c r="E60" s="559"/>
      <c r="F60" s="559"/>
      <c r="G60" s="559"/>
      <c r="H60" s="559"/>
      <c r="I60" s="559"/>
      <c r="J60" s="559"/>
      <c r="K60" s="559"/>
      <c r="L60" s="559"/>
      <c r="M60" s="559"/>
      <c r="N60" s="559"/>
      <c r="O60" s="559"/>
      <c r="P60" s="559"/>
      <c r="Q60" s="559"/>
      <c r="R60" s="559"/>
    </row>
    <row r="61" spans="1:18" ht="13.5" customHeight="1">
      <c r="A61" s="559"/>
      <c r="B61" s="559"/>
      <c r="C61" s="559"/>
      <c r="D61" s="559"/>
      <c r="E61" s="559"/>
      <c r="F61" s="559"/>
      <c r="G61" s="559"/>
      <c r="H61" s="559"/>
      <c r="I61" s="559"/>
      <c r="J61" s="559"/>
      <c r="K61" s="559"/>
      <c r="L61" s="559"/>
      <c r="M61" s="559"/>
      <c r="N61" s="559"/>
      <c r="O61" s="559"/>
      <c r="P61" s="559"/>
      <c r="Q61" s="559"/>
      <c r="R61" s="559"/>
    </row>
    <row r="62" spans="1:18" ht="13.5" customHeight="1">
      <c r="A62" s="559"/>
      <c r="B62" s="559"/>
      <c r="C62" s="559"/>
      <c r="D62" s="559"/>
      <c r="E62" s="559"/>
      <c r="F62" s="559"/>
      <c r="G62" s="559"/>
      <c r="H62" s="559"/>
      <c r="I62" s="559"/>
      <c r="J62" s="559"/>
      <c r="K62" s="559"/>
      <c r="L62" s="559"/>
      <c r="M62" s="559"/>
      <c r="N62" s="559"/>
      <c r="O62" s="559"/>
      <c r="P62" s="559"/>
      <c r="Q62" s="559"/>
      <c r="R62" s="559"/>
    </row>
    <row r="63" spans="1:18" ht="13.5" customHeight="1">
      <c r="A63" s="559"/>
      <c r="B63" s="559"/>
      <c r="C63" s="559"/>
      <c r="D63" s="559"/>
      <c r="E63" s="559"/>
      <c r="F63" s="559"/>
      <c r="G63" s="559"/>
      <c r="H63" s="559"/>
      <c r="I63" s="559"/>
      <c r="J63" s="559"/>
      <c r="K63" s="559"/>
      <c r="L63" s="559"/>
      <c r="M63" s="559"/>
      <c r="N63" s="559"/>
      <c r="O63" s="559"/>
      <c r="P63" s="559"/>
      <c r="Q63" s="559"/>
      <c r="R63" s="559"/>
    </row>
    <row r="64" spans="1:18" ht="13.5" customHeight="1">
      <c r="A64" s="559"/>
      <c r="B64" s="559"/>
      <c r="C64" s="559"/>
      <c r="D64" s="559"/>
      <c r="E64" s="559"/>
      <c r="F64" s="559"/>
      <c r="G64" s="559"/>
      <c r="H64" s="559"/>
      <c r="I64" s="559"/>
      <c r="J64" s="559"/>
      <c r="K64" s="559"/>
      <c r="L64" s="559"/>
      <c r="M64" s="559"/>
      <c r="N64" s="559"/>
      <c r="O64" s="559"/>
      <c r="P64" s="559"/>
      <c r="Q64" s="559"/>
      <c r="R64" s="559"/>
    </row>
    <row r="65" spans="1:18" ht="13.5" customHeight="1">
      <c r="A65" s="559"/>
      <c r="B65" s="559"/>
      <c r="C65" s="559"/>
      <c r="D65" s="559"/>
      <c r="E65" s="559"/>
      <c r="F65" s="559"/>
      <c r="G65" s="559"/>
      <c r="H65" s="559"/>
      <c r="I65" s="559"/>
      <c r="J65" s="559"/>
      <c r="K65" s="559"/>
      <c r="L65" s="559"/>
      <c r="M65" s="559"/>
      <c r="N65" s="559"/>
      <c r="O65" s="559"/>
      <c r="P65" s="559"/>
      <c r="Q65" s="559"/>
      <c r="R65" s="559"/>
    </row>
    <row r="66" spans="1:18" ht="13.5" customHeight="1">
      <c r="A66" s="559"/>
      <c r="B66" s="559"/>
      <c r="C66" s="559"/>
      <c r="D66" s="559"/>
      <c r="E66" s="559"/>
      <c r="F66" s="559"/>
      <c r="G66" s="559"/>
      <c r="H66" s="559"/>
      <c r="I66" s="559"/>
      <c r="J66" s="559"/>
      <c r="K66" s="559"/>
      <c r="L66" s="559"/>
      <c r="M66" s="559"/>
      <c r="N66" s="559"/>
      <c r="O66" s="559"/>
      <c r="P66" s="559"/>
      <c r="Q66" s="559"/>
      <c r="R66" s="559"/>
    </row>
    <row r="67" spans="1:18" ht="13.5" customHeight="1">
      <c r="A67" s="559"/>
      <c r="B67" s="559"/>
      <c r="C67" s="559"/>
      <c r="D67" s="559"/>
      <c r="E67" s="559"/>
      <c r="F67" s="559"/>
      <c r="G67" s="559"/>
      <c r="H67" s="559"/>
      <c r="I67" s="559"/>
      <c r="J67" s="559"/>
      <c r="K67" s="559"/>
      <c r="L67" s="559"/>
      <c r="M67" s="559"/>
      <c r="N67" s="559"/>
      <c r="O67" s="559"/>
      <c r="P67" s="559"/>
      <c r="Q67" s="559"/>
      <c r="R67" s="559"/>
    </row>
    <row r="68" spans="1:18" ht="13.5" customHeight="1">
      <c r="A68" s="559"/>
      <c r="B68" s="559"/>
      <c r="C68" s="559"/>
      <c r="D68" s="559"/>
      <c r="E68" s="559"/>
      <c r="F68" s="559"/>
      <c r="G68" s="559"/>
      <c r="H68" s="559"/>
      <c r="I68" s="559"/>
      <c r="J68" s="559"/>
      <c r="K68" s="559"/>
      <c r="L68" s="559"/>
      <c r="M68" s="559"/>
      <c r="N68" s="559"/>
      <c r="O68" s="559"/>
      <c r="P68" s="559"/>
      <c r="Q68" s="559"/>
      <c r="R68" s="559"/>
    </row>
    <row r="69" spans="1:18" ht="13.5" customHeight="1">
      <c r="A69" s="559"/>
      <c r="B69" s="559"/>
      <c r="C69" s="559"/>
      <c r="D69" s="559"/>
      <c r="E69" s="559"/>
      <c r="F69" s="559"/>
      <c r="G69" s="559"/>
      <c r="H69" s="559"/>
      <c r="I69" s="559"/>
      <c r="J69" s="559"/>
      <c r="K69" s="559"/>
      <c r="L69" s="559"/>
      <c r="M69" s="559"/>
      <c r="N69" s="559"/>
      <c r="O69" s="559"/>
      <c r="P69" s="559"/>
      <c r="Q69" s="559"/>
      <c r="R69" s="559"/>
    </row>
    <row r="70" spans="1:18" ht="13.5" customHeight="1">
      <c r="A70" s="559"/>
      <c r="B70" s="559"/>
      <c r="C70" s="559"/>
      <c r="D70" s="559"/>
      <c r="E70" s="559"/>
      <c r="F70" s="559"/>
      <c r="G70" s="559"/>
      <c r="H70" s="559"/>
      <c r="I70" s="559"/>
      <c r="J70" s="559"/>
      <c r="K70" s="559"/>
      <c r="L70" s="559"/>
      <c r="M70" s="559"/>
      <c r="N70" s="559"/>
      <c r="O70" s="559"/>
      <c r="P70" s="559"/>
      <c r="Q70" s="559"/>
      <c r="R70" s="559"/>
    </row>
    <row r="71" spans="1:18" ht="13.5" customHeight="1">
      <c r="A71" s="559"/>
      <c r="B71" s="559"/>
      <c r="C71" s="559"/>
      <c r="D71" s="559"/>
      <c r="E71" s="559"/>
      <c r="F71" s="559"/>
      <c r="G71" s="559"/>
      <c r="H71" s="559"/>
      <c r="I71" s="559"/>
      <c r="J71" s="559"/>
      <c r="K71" s="559"/>
      <c r="L71" s="559"/>
      <c r="M71" s="559"/>
      <c r="N71" s="559"/>
      <c r="O71" s="559"/>
      <c r="P71" s="559"/>
      <c r="Q71" s="559"/>
      <c r="R71" s="559"/>
    </row>
    <row r="72" spans="1:18" ht="13.5" customHeight="1">
      <c r="A72" s="559"/>
      <c r="B72" s="559"/>
      <c r="C72" s="559"/>
      <c r="D72" s="559"/>
      <c r="E72" s="559"/>
      <c r="F72" s="559"/>
      <c r="G72" s="559"/>
      <c r="H72" s="559"/>
      <c r="I72" s="559"/>
      <c r="J72" s="559"/>
      <c r="K72" s="559"/>
      <c r="L72" s="559"/>
      <c r="M72" s="559"/>
      <c r="N72" s="559"/>
      <c r="O72" s="559"/>
      <c r="P72" s="559"/>
      <c r="Q72" s="559"/>
      <c r="R72" s="559"/>
    </row>
    <row r="73" spans="1:18" ht="13.5" customHeight="1">
      <c r="A73" s="559"/>
      <c r="B73" s="559"/>
      <c r="C73" s="559"/>
      <c r="D73" s="559"/>
      <c r="E73" s="559"/>
      <c r="F73" s="559"/>
      <c r="G73" s="559"/>
      <c r="H73" s="559"/>
      <c r="I73" s="559"/>
      <c r="J73" s="559"/>
      <c r="K73" s="559"/>
      <c r="L73" s="559"/>
      <c r="M73" s="559"/>
      <c r="N73" s="559"/>
      <c r="O73" s="559"/>
      <c r="P73" s="559"/>
      <c r="Q73" s="559"/>
      <c r="R73" s="559"/>
    </row>
    <row r="74" spans="1:18" ht="13.5" customHeight="1">
      <c r="A74" s="559"/>
      <c r="B74" s="559"/>
      <c r="C74" s="559"/>
      <c r="D74" s="559"/>
      <c r="E74" s="559"/>
      <c r="F74" s="559"/>
      <c r="G74" s="559"/>
      <c r="H74" s="559"/>
      <c r="I74" s="559"/>
      <c r="J74" s="559"/>
      <c r="K74" s="559"/>
      <c r="L74" s="559"/>
      <c r="M74" s="559"/>
      <c r="N74" s="559"/>
      <c r="O74" s="559"/>
      <c r="P74" s="559"/>
      <c r="Q74" s="559"/>
      <c r="R74" s="559"/>
    </row>
    <row r="75" spans="1:18" ht="13.5" customHeight="1">
      <c r="A75" s="559"/>
      <c r="B75" s="559"/>
      <c r="C75" s="559"/>
      <c r="D75" s="559"/>
      <c r="E75" s="559"/>
      <c r="F75" s="559"/>
      <c r="G75" s="559"/>
      <c r="H75" s="559"/>
      <c r="I75" s="559"/>
      <c r="J75" s="559"/>
      <c r="K75" s="559"/>
      <c r="L75" s="559"/>
      <c r="M75" s="559"/>
      <c r="N75" s="559"/>
      <c r="O75" s="559"/>
      <c r="P75" s="559"/>
      <c r="Q75" s="559"/>
      <c r="R75" s="559"/>
    </row>
    <row r="76" spans="1:18" ht="13.5" customHeight="1">
      <c r="A76" s="559"/>
      <c r="B76" s="559"/>
      <c r="C76" s="559"/>
      <c r="D76" s="559"/>
      <c r="E76" s="559"/>
      <c r="F76" s="559"/>
      <c r="G76" s="559"/>
      <c r="H76" s="559"/>
      <c r="I76" s="559"/>
      <c r="J76" s="559"/>
      <c r="K76" s="559"/>
      <c r="L76" s="559"/>
      <c r="M76" s="559"/>
      <c r="N76" s="559"/>
      <c r="O76" s="559"/>
      <c r="P76" s="559"/>
      <c r="Q76" s="559"/>
      <c r="R76" s="559"/>
    </row>
    <row r="77" spans="1:18" ht="13.5" customHeight="1">
      <c r="A77" s="559"/>
      <c r="B77" s="559"/>
      <c r="C77" s="559"/>
      <c r="D77" s="559"/>
      <c r="E77" s="559"/>
      <c r="F77" s="559"/>
      <c r="G77" s="559"/>
      <c r="H77" s="559"/>
      <c r="I77" s="559"/>
      <c r="J77" s="559"/>
      <c r="K77" s="559"/>
      <c r="L77" s="559"/>
      <c r="M77" s="559"/>
      <c r="N77" s="559"/>
      <c r="O77" s="559"/>
      <c r="P77" s="559"/>
      <c r="Q77" s="559"/>
      <c r="R77" s="559"/>
    </row>
    <row r="78" spans="1:18" ht="13.5" customHeight="1">
      <c r="A78" s="559"/>
      <c r="B78" s="559"/>
      <c r="C78" s="559"/>
      <c r="D78" s="559"/>
      <c r="E78" s="559"/>
      <c r="F78" s="559"/>
      <c r="G78" s="559"/>
      <c r="H78" s="559"/>
      <c r="I78" s="559"/>
      <c r="J78" s="559"/>
      <c r="K78" s="559"/>
      <c r="L78" s="559"/>
      <c r="M78" s="559"/>
      <c r="N78" s="559"/>
      <c r="O78" s="559"/>
      <c r="P78" s="559"/>
      <c r="Q78" s="559"/>
      <c r="R78" s="559"/>
    </row>
    <row r="79" spans="1:18" ht="13.5" customHeight="1">
      <c r="A79" s="559"/>
      <c r="B79" s="559"/>
      <c r="C79" s="559"/>
      <c r="D79" s="559"/>
      <c r="E79" s="559"/>
      <c r="F79" s="559"/>
      <c r="G79" s="559"/>
      <c r="H79" s="559"/>
      <c r="I79" s="559"/>
      <c r="J79" s="559"/>
      <c r="K79" s="559"/>
      <c r="L79" s="559"/>
      <c r="M79" s="559"/>
      <c r="N79" s="559"/>
      <c r="O79" s="559"/>
      <c r="P79" s="559"/>
      <c r="Q79" s="559"/>
      <c r="R79" s="559"/>
    </row>
    <row r="80" spans="1:18" ht="13.5" customHeight="1">
      <c r="A80" s="559"/>
      <c r="B80" s="559"/>
      <c r="C80" s="559"/>
      <c r="D80" s="559"/>
      <c r="E80" s="559"/>
      <c r="F80" s="559"/>
      <c r="G80" s="559"/>
      <c r="H80" s="559"/>
      <c r="I80" s="559"/>
      <c r="J80" s="559"/>
      <c r="K80" s="559"/>
      <c r="L80" s="559"/>
      <c r="M80" s="559"/>
      <c r="N80" s="559"/>
      <c r="O80" s="559"/>
      <c r="P80" s="559"/>
      <c r="Q80" s="559"/>
      <c r="R80" s="559"/>
    </row>
    <row r="81" spans="1:18" ht="13.5" customHeight="1">
      <c r="A81" s="559"/>
      <c r="B81" s="559"/>
      <c r="C81" s="559"/>
      <c r="D81" s="559"/>
      <c r="E81" s="559"/>
      <c r="F81" s="559"/>
      <c r="G81" s="559"/>
      <c r="H81" s="559"/>
      <c r="I81" s="559"/>
      <c r="J81" s="559"/>
      <c r="K81" s="559"/>
      <c r="L81" s="559"/>
      <c r="M81" s="559"/>
      <c r="N81" s="559"/>
      <c r="O81" s="559"/>
      <c r="P81" s="559"/>
      <c r="Q81" s="559"/>
      <c r="R81" s="559"/>
    </row>
    <row r="82" spans="1:18" ht="13.5" customHeight="1">
      <c r="A82" s="559"/>
      <c r="B82" s="559"/>
      <c r="C82" s="559"/>
      <c r="D82" s="559"/>
      <c r="E82" s="559"/>
      <c r="F82" s="559"/>
      <c r="G82" s="559"/>
      <c r="H82" s="559"/>
      <c r="I82" s="559"/>
      <c r="J82" s="559"/>
      <c r="K82" s="559"/>
      <c r="L82" s="559"/>
      <c r="M82" s="559"/>
      <c r="N82" s="559"/>
      <c r="O82" s="559"/>
      <c r="P82" s="559"/>
      <c r="Q82" s="559"/>
      <c r="R82" s="559"/>
    </row>
    <row r="83" spans="1:18" ht="13.5" customHeight="1">
      <c r="A83" s="559"/>
      <c r="B83" s="559"/>
      <c r="C83" s="559"/>
      <c r="D83" s="559"/>
      <c r="E83" s="559"/>
      <c r="F83" s="559"/>
      <c r="G83" s="559"/>
      <c r="H83" s="559"/>
      <c r="I83" s="559"/>
      <c r="J83" s="559"/>
      <c r="K83" s="559"/>
      <c r="L83" s="559"/>
      <c r="M83" s="559"/>
      <c r="N83" s="559"/>
      <c r="O83" s="559"/>
      <c r="P83" s="559"/>
      <c r="Q83" s="559"/>
      <c r="R83" s="559"/>
    </row>
    <row r="84" spans="1:18" ht="13.5" customHeight="1">
      <c r="A84" s="559"/>
      <c r="B84" s="559"/>
      <c r="C84" s="559"/>
      <c r="D84" s="559"/>
      <c r="E84" s="559"/>
      <c r="F84" s="559"/>
      <c r="G84" s="559"/>
      <c r="H84" s="559"/>
      <c r="I84" s="559"/>
      <c r="J84" s="559"/>
      <c r="K84" s="559"/>
      <c r="L84" s="559"/>
      <c r="M84" s="559"/>
      <c r="N84" s="559"/>
      <c r="O84" s="559"/>
      <c r="P84" s="559"/>
      <c r="Q84" s="559"/>
      <c r="R84" s="559"/>
    </row>
    <row r="85" spans="1:18" ht="13.5" customHeight="1">
      <c r="A85" s="559"/>
      <c r="B85" s="559"/>
      <c r="C85" s="559"/>
      <c r="D85" s="559"/>
      <c r="E85" s="559"/>
      <c r="F85" s="559"/>
      <c r="G85" s="559"/>
      <c r="H85" s="559"/>
      <c r="I85" s="559"/>
      <c r="J85" s="559"/>
      <c r="K85" s="559"/>
      <c r="L85" s="559"/>
      <c r="M85" s="559"/>
      <c r="N85" s="559"/>
      <c r="O85" s="559"/>
      <c r="P85" s="559"/>
      <c r="Q85" s="559"/>
      <c r="R85" s="559"/>
    </row>
    <row r="86" spans="1:18" ht="13.5" customHeight="1">
      <c r="A86" s="559"/>
      <c r="B86" s="559"/>
      <c r="C86" s="559"/>
      <c r="D86" s="559"/>
      <c r="E86" s="559"/>
      <c r="F86" s="559"/>
      <c r="G86" s="559"/>
      <c r="H86" s="559"/>
      <c r="I86" s="559"/>
      <c r="J86" s="559"/>
      <c r="K86" s="559"/>
      <c r="L86" s="559"/>
      <c r="M86" s="559"/>
      <c r="N86" s="559"/>
      <c r="O86" s="559"/>
      <c r="P86" s="559"/>
      <c r="Q86" s="559"/>
      <c r="R86" s="559"/>
    </row>
    <row r="87" spans="1:18" ht="13.5" customHeight="1">
      <c r="A87" s="559"/>
      <c r="B87" s="559"/>
      <c r="C87" s="559"/>
      <c r="D87" s="559"/>
      <c r="E87" s="559"/>
      <c r="F87" s="559"/>
      <c r="G87" s="559"/>
      <c r="H87" s="559"/>
      <c r="I87" s="559"/>
      <c r="J87" s="559"/>
      <c r="K87" s="559"/>
      <c r="L87" s="559"/>
      <c r="M87" s="559"/>
      <c r="N87" s="559"/>
      <c r="O87" s="559"/>
      <c r="P87" s="559"/>
      <c r="Q87" s="559"/>
      <c r="R87" s="559"/>
    </row>
    <row r="88" spans="1:18" ht="13.5" customHeight="1">
      <c r="A88" s="559"/>
      <c r="B88" s="559"/>
      <c r="C88" s="559"/>
      <c r="D88" s="559"/>
      <c r="E88" s="559"/>
      <c r="F88" s="559"/>
      <c r="G88" s="559"/>
      <c r="H88" s="559"/>
      <c r="I88" s="559"/>
      <c r="J88" s="559"/>
      <c r="K88" s="559"/>
      <c r="L88" s="559"/>
      <c r="M88" s="559"/>
      <c r="N88" s="559"/>
      <c r="O88" s="559"/>
      <c r="P88" s="559"/>
      <c r="Q88" s="559"/>
      <c r="R88" s="559"/>
    </row>
    <row r="89" spans="1:18" ht="13.5" customHeight="1">
      <c r="A89" s="559"/>
      <c r="B89" s="559"/>
      <c r="C89" s="559"/>
      <c r="D89" s="559"/>
      <c r="E89" s="559"/>
      <c r="F89" s="559"/>
      <c r="G89" s="559"/>
      <c r="H89" s="559"/>
      <c r="I89" s="559"/>
      <c r="J89" s="559"/>
      <c r="K89" s="559"/>
      <c r="L89" s="559"/>
      <c r="M89" s="559"/>
      <c r="N89" s="559"/>
      <c r="O89" s="559"/>
      <c r="P89" s="559"/>
      <c r="Q89" s="559"/>
      <c r="R89" s="559"/>
    </row>
    <row r="90" spans="1:18" ht="13.5" customHeight="1">
      <c r="A90" s="559"/>
      <c r="B90" s="559"/>
      <c r="C90" s="559"/>
      <c r="D90" s="559"/>
      <c r="E90" s="559"/>
      <c r="F90" s="559"/>
      <c r="G90" s="559"/>
      <c r="H90" s="559"/>
      <c r="I90" s="559"/>
      <c r="J90" s="559"/>
      <c r="K90" s="559"/>
      <c r="L90" s="559"/>
      <c r="M90" s="559"/>
      <c r="N90" s="559"/>
      <c r="O90" s="559"/>
      <c r="P90" s="559"/>
      <c r="Q90" s="559"/>
      <c r="R90" s="559"/>
    </row>
    <row r="91" spans="1:18" ht="13.5" customHeight="1">
      <c r="A91" s="559"/>
      <c r="B91" s="559"/>
      <c r="C91" s="559"/>
      <c r="D91" s="559"/>
      <c r="E91" s="559"/>
      <c r="F91" s="559"/>
      <c r="G91" s="559"/>
      <c r="H91" s="559"/>
      <c r="I91" s="559"/>
      <c r="J91" s="559"/>
      <c r="K91" s="559"/>
      <c r="L91" s="559"/>
      <c r="M91" s="559"/>
      <c r="N91" s="559"/>
      <c r="O91" s="559"/>
      <c r="P91" s="559"/>
      <c r="Q91" s="559"/>
      <c r="R91" s="559"/>
    </row>
    <row r="92" spans="1:18" ht="13.5" customHeight="1">
      <c r="A92" s="559"/>
      <c r="B92" s="559"/>
      <c r="C92" s="559"/>
      <c r="D92" s="559"/>
      <c r="E92" s="559"/>
      <c r="F92" s="559"/>
      <c r="G92" s="559"/>
      <c r="H92" s="559"/>
      <c r="I92" s="559"/>
      <c r="J92" s="559"/>
      <c r="K92" s="559"/>
      <c r="L92" s="559"/>
      <c r="M92" s="559"/>
      <c r="N92" s="559"/>
      <c r="O92" s="559"/>
      <c r="P92" s="559"/>
      <c r="Q92" s="559"/>
      <c r="R92" s="559"/>
    </row>
    <row r="93" spans="1:18" ht="13.5" customHeight="1">
      <c r="A93" s="559"/>
      <c r="B93" s="559"/>
      <c r="C93" s="559"/>
      <c r="D93" s="559"/>
      <c r="E93" s="559"/>
      <c r="F93" s="559"/>
      <c r="G93" s="559"/>
      <c r="H93" s="559"/>
      <c r="I93" s="559"/>
      <c r="J93" s="559"/>
      <c r="K93" s="559"/>
      <c r="L93" s="559"/>
      <c r="M93" s="559"/>
      <c r="N93" s="559"/>
      <c r="O93" s="559"/>
      <c r="P93" s="559"/>
      <c r="Q93" s="559"/>
      <c r="R93" s="559"/>
    </row>
    <row r="94" spans="1:18" ht="13.5" customHeight="1">
      <c r="A94" s="559"/>
      <c r="B94" s="559"/>
      <c r="C94" s="559"/>
      <c r="D94" s="559"/>
      <c r="E94" s="559"/>
      <c r="F94" s="559"/>
      <c r="G94" s="559"/>
      <c r="H94" s="559"/>
      <c r="I94" s="559"/>
      <c r="J94" s="559"/>
      <c r="K94" s="559"/>
      <c r="L94" s="559"/>
      <c r="M94" s="559"/>
      <c r="N94" s="559"/>
      <c r="O94" s="559"/>
      <c r="P94" s="559"/>
      <c r="Q94" s="559"/>
      <c r="R94" s="559"/>
    </row>
    <row r="95" spans="1:18" ht="13.5" customHeight="1">
      <c r="A95" s="559"/>
      <c r="B95" s="559"/>
      <c r="C95" s="559"/>
      <c r="D95" s="559"/>
      <c r="E95" s="559"/>
      <c r="F95" s="559"/>
      <c r="G95" s="559"/>
      <c r="H95" s="559"/>
      <c r="I95" s="559"/>
      <c r="J95" s="559"/>
      <c r="K95" s="559"/>
      <c r="L95" s="559"/>
      <c r="M95" s="559"/>
      <c r="N95" s="559"/>
      <c r="O95" s="559"/>
      <c r="P95" s="559"/>
      <c r="Q95" s="559"/>
      <c r="R95" s="559"/>
    </row>
    <row r="96" spans="1:18" ht="13.5" customHeight="1">
      <c r="A96" s="559"/>
      <c r="B96" s="559"/>
      <c r="C96" s="559"/>
      <c r="D96" s="559"/>
      <c r="E96" s="559"/>
      <c r="F96" s="559"/>
      <c r="G96" s="559"/>
      <c r="H96" s="559"/>
      <c r="I96" s="559"/>
      <c r="J96" s="559"/>
      <c r="K96" s="559"/>
      <c r="L96" s="559"/>
      <c r="M96" s="559"/>
      <c r="N96" s="559"/>
      <c r="O96" s="559"/>
      <c r="P96" s="559"/>
      <c r="Q96" s="559"/>
      <c r="R96" s="559"/>
    </row>
    <row r="97" spans="1:18" ht="13.5" customHeight="1">
      <c r="A97" s="559"/>
      <c r="B97" s="559"/>
      <c r="C97" s="559"/>
      <c r="D97" s="559"/>
      <c r="E97" s="559"/>
      <c r="F97" s="559"/>
      <c r="G97" s="559"/>
      <c r="H97" s="559"/>
      <c r="I97" s="559"/>
      <c r="J97" s="559"/>
      <c r="K97" s="559"/>
      <c r="L97" s="559"/>
      <c r="M97" s="559"/>
      <c r="N97" s="559"/>
      <c r="O97" s="559"/>
      <c r="P97" s="559"/>
      <c r="Q97" s="559"/>
      <c r="R97" s="559"/>
    </row>
    <row r="98" spans="1:18" ht="13.5" customHeight="1">
      <c r="A98" s="559"/>
      <c r="B98" s="559"/>
      <c r="C98" s="559"/>
      <c r="D98" s="559"/>
      <c r="E98" s="559"/>
      <c r="F98" s="559"/>
      <c r="G98" s="559"/>
      <c r="H98" s="559"/>
      <c r="I98" s="559"/>
      <c r="J98" s="559"/>
      <c r="K98" s="559"/>
      <c r="L98" s="559"/>
      <c r="M98" s="559"/>
      <c r="N98" s="559"/>
      <c r="O98" s="559"/>
      <c r="P98" s="559"/>
      <c r="Q98" s="559"/>
      <c r="R98" s="559"/>
    </row>
    <row r="99" spans="1:18" ht="13.5" customHeight="1">
      <c r="A99" s="559"/>
      <c r="B99" s="559"/>
      <c r="C99" s="559"/>
      <c r="D99" s="559"/>
      <c r="E99" s="559"/>
      <c r="F99" s="559"/>
      <c r="G99" s="559"/>
      <c r="H99" s="559"/>
      <c r="I99" s="559"/>
      <c r="J99" s="559"/>
      <c r="K99" s="559"/>
      <c r="L99" s="559"/>
      <c r="M99" s="559"/>
      <c r="N99" s="559"/>
      <c r="O99" s="559"/>
      <c r="P99" s="559"/>
      <c r="Q99" s="559"/>
      <c r="R99" s="559"/>
    </row>
    <row r="100" spans="1:18" ht="13.5" customHeight="1">
      <c r="A100" s="559"/>
      <c r="B100" s="559"/>
      <c r="C100" s="559"/>
      <c r="D100" s="559"/>
      <c r="E100" s="559"/>
      <c r="F100" s="559"/>
      <c r="G100" s="559"/>
      <c r="H100" s="559"/>
      <c r="I100" s="559"/>
      <c r="J100" s="559"/>
      <c r="K100" s="559"/>
      <c r="L100" s="559"/>
      <c r="M100" s="559"/>
      <c r="N100" s="559"/>
      <c r="O100" s="559"/>
      <c r="P100" s="559"/>
      <c r="Q100" s="559"/>
      <c r="R100" s="559"/>
    </row>
    <row r="101" spans="1:18" ht="13.5" customHeight="1">
      <c r="A101" s="559"/>
      <c r="B101" s="559"/>
      <c r="C101" s="559"/>
      <c r="D101" s="559"/>
      <c r="E101" s="559"/>
      <c r="F101" s="559"/>
      <c r="G101" s="559"/>
      <c r="H101" s="559"/>
      <c r="I101" s="559"/>
      <c r="J101" s="559"/>
      <c r="K101" s="559"/>
      <c r="L101" s="559"/>
      <c r="M101" s="559"/>
      <c r="N101" s="559"/>
      <c r="O101" s="559"/>
      <c r="P101" s="559"/>
      <c r="Q101" s="559"/>
      <c r="R101" s="559"/>
    </row>
    <row r="102" spans="1:18" ht="13.5" customHeight="1">
      <c r="A102" s="559"/>
      <c r="B102" s="559"/>
      <c r="C102" s="559"/>
      <c r="D102" s="559"/>
      <c r="E102" s="559"/>
      <c r="F102" s="559"/>
      <c r="G102" s="559"/>
      <c r="H102" s="559"/>
      <c r="I102" s="559"/>
      <c r="J102" s="559"/>
      <c r="K102" s="559"/>
      <c r="L102" s="559"/>
      <c r="M102" s="559"/>
      <c r="N102" s="559"/>
      <c r="O102" s="559"/>
      <c r="P102" s="559"/>
      <c r="Q102" s="559"/>
      <c r="R102" s="559"/>
    </row>
    <row r="103" spans="1:18" ht="13.5" customHeight="1">
      <c r="A103" s="559"/>
      <c r="B103" s="559"/>
      <c r="C103" s="559"/>
      <c r="D103" s="559"/>
      <c r="E103" s="559"/>
      <c r="F103" s="559"/>
      <c r="G103" s="559"/>
      <c r="H103" s="559"/>
      <c r="I103" s="559"/>
      <c r="J103" s="559"/>
      <c r="K103" s="559"/>
      <c r="L103" s="559"/>
      <c r="M103" s="559"/>
      <c r="N103" s="559"/>
      <c r="O103" s="559"/>
      <c r="P103" s="559"/>
      <c r="Q103" s="559"/>
      <c r="R103" s="559"/>
    </row>
    <row r="104" spans="1:18" ht="13.5" customHeight="1">
      <c r="A104" s="559"/>
      <c r="B104" s="559"/>
      <c r="C104" s="559"/>
      <c r="D104" s="559"/>
      <c r="E104" s="559"/>
      <c r="F104" s="559"/>
      <c r="G104" s="559"/>
      <c r="H104" s="559"/>
      <c r="I104" s="559"/>
      <c r="J104" s="559"/>
      <c r="K104" s="559"/>
      <c r="L104" s="559"/>
      <c r="M104" s="559"/>
      <c r="N104" s="559"/>
      <c r="O104" s="559"/>
      <c r="P104" s="559"/>
      <c r="Q104" s="559"/>
      <c r="R104" s="559"/>
    </row>
    <row r="105" spans="1:18" ht="13.5" customHeight="1">
      <c r="A105" s="559"/>
      <c r="B105" s="559"/>
      <c r="C105" s="559"/>
      <c r="D105" s="559"/>
      <c r="E105" s="559"/>
      <c r="F105" s="559"/>
      <c r="G105" s="559"/>
      <c r="H105" s="559"/>
      <c r="I105" s="559"/>
      <c r="J105" s="559"/>
      <c r="K105" s="559"/>
      <c r="L105" s="559"/>
      <c r="M105" s="559"/>
      <c r="N105" s="559"/>
      <c r="O105" s="559"/>
      <c r="P105" s="559"/>
      <c r="Q105" s="559"/>
      <c r="R105" s="559"/>
    </row>
    <row r="106" spans="1:18" ht="13.5" customHeight="1">
      <c r="A106" s="559"/>
      <c r="B106" s="559"/>
      <c r="C106" s="559"/>
      <c r="D106" s="559"/>
      <c r="E106" s="559"/>
      <c r="F106" s="559"/>
      <c r="G106" s="559"/>
      <c r="H106" s="559"/>
      <c r="I106" s="559"/>
      <c r="J106" s="559"/>
      <c r="K106" s="559"/>
      <c r="L106" s="559"/>
      <c r="M106" s="559"/>
      <c r="N106" s="559"/>
      <c r="O106" s="559"/>
      <c r="P106" s="559"/>
      <c r="Q106" s="559"/>
      <c r="R106" s="559"/>
    </row>
    <row r="107" spans="1:18" ht="13.5" customHeight="1">
      <c r="A107" s="559"/>
      <c r="B107" s="559"/>
      <c r="C107" s="559"/>
      <c r="D107" s="559"/>
      <c r="E107" s="559"/>
      <c r="F107" s="559"/>
      <c r="G107" s="559"/>
      <c r="H107" s="559"/>
      <c r="I107" s="559"/>
      <c r="J107" s="559"/>
      <c r="K107" s="559"/>
      <c r="L107" s="559"/>
      <c r="M107" s="559"/>
      <c r="N107" s="559"/>
      <c r="O107" s="559"/>
      <c r="P107" s="559"/>
      <c r="Q107" s="559"/>
      <c r="R107" s="559"/>
    </row>
    <row r="108" spans="1:18" ht="13.5" customHeight="1">
      <c r="A108" s="559"/>
      <c r="B108" s="559"/>
      <c r="C108" s="559"/>
      <c r="D108" s="559"/>
      <c r="E108" s="559"/>
      <c r="F108" s="559"/>
      <c r="G108" s="559"/>
      <c r="H108" s="559"/>
      <c r="I108" s="559"/>
      <c r="J108" s="559"/>
      <c r="K108" s="559"/>
      <c r="L108" s="559"/>
      <c r="M108" s="559"/>
      <c r="N108" s="559"/>
      <c r="O108" s="559"/>
      <c r="P108" s="559"/>
      <c r="Q108" s="559"/>
      <c r="R108" s="559"/>
    </row>
    <row r="109" spans="1:18" ht="13.5" customHeight="1">
      <c r="A109" s="559"/>
      <c r="B109" s="559"/>
      <c r="C109" s="559"/>
      <c r="D109" s="559"/>
      <c r="E109" s="559"/>
      <c r="F109" s="559"/>
      <c r="G109" s="559"/>
      <c r="H109" s="559"/>
      <c r="I109" s="559"/>
      <c r="J109" s="559"/>
      <c r="K109" s="559"/>
      <c r="L109" s="559"/>
      <c r="M109" s="559"/>
      <c r="N109" s="559"/>
      <c r="O109" s="559"/>
      <c r="P109" s="559"/>
      <c r="Q109" s="559"/>
      <c r="R109" s="559"/>
    </row>
    <row r="110" spans="1:18" ht="13.5" customHeight="1">
      <c r="A110" s="559"/>
      <c r="B110" s="559"/>
      <c r="C110" s="559"/>
      <c r="D110" s="559"/>
      <c r="E110" s="559"/>
      <c r="F110" s="559"/>
      <c r="G110" s="559"/>
      <c r="H110" s="559"/>
      <c r="I110" s="559"/>
      <c r="J110" s="559"/>
      <c r="K110" s="559"/>
      <c r="L110" s="559"/>
      <c r="M110" s="559"/>
      <c r="N110" s="559"/>
      <c r="O110" s="559"/>
      <c r="P110" s="559"/>
      <c r="Q110" s="559"/>
      <c r="R110" s="559"/>
    </row>
    <row r="111" spans="1:18" ht="13.5" customHeight="1">
      <c r="A111" s="559"/>
      <c r="B111" s="559"/>
      <c r="C111" s="559"/>
      <c r="D111" s="559"/>
      <c r="E111" s="559"/>
      <c r="F111" s="559"/>
      <c r="G111" s="559"/>
      <c r="H111" s="559"/>
      <c r="I111" s="559"/>
      <c r="J111" s="559"/>
      <c r="K111" s="559"/>
      <c r="L111" s="559"/>
      <c r="M111" s="559"/>
      <c r="N111" s="559"/>
      <c r="O111" s="559"/>
      <c r="P111" s="559"/>
      <c r="Q111" s="559"/>
      <c r="R111" s="559"/>
    </row>
    <row r="112" spans="1:18" ht="13.5" customHeight="1">
      <c r="A112" s="559"/>
      <c r="B112" s="559"/>
      <c r="C112" s="559"/>
      <c r="D112" s="559"/>
      <c r="E112" s="559"/>
      <c r="F112" s="559"/>
      <c r="G112" s="559"/>
      <c r="H112" s="559"/>
      <c r="I112" s="559"/>
      <c r="J112" s="559"/>
      <c r="K112" s="559"/>
      <c r="L112" s="559"/>
      <c r="M112" s="559"/>
      <c r="N112" s="559"/>
      <c r="O112" s="559"/>
      <c r="P112" s="559"/>
      <c r="Q112" s="559"/>
      <c r="R112" s="559"/>
    </row>
    <row r="113" spans="1:18" ht="13.5" customHeight="1">
      <c r="A113" s="559"/>
      <c r="B113" s="559"/>
      <c r="C113" s="559"/>
      <c r="D113" s="559"/>
      <c r="E113" s="559"/>
      <c r="F113" s="559"/>
      <c r="G113" s="559"/>
      <c r="H113" s="559"/>
      <c r="I113" s="559"/>
      <c r="J113" s="559"/>
      <c r="K113" s="559"/>
      <c r="L113" s="559"/>
      <c r="M113" s="559"/>
      <c r="N113" s="559"/>
      <c r="O113" s="559"/>
      <c r="P113" s="559"/>
      <c r="Q113" s="559"/>
      <c r="R113" s="559"/>
    </row>
    <row r="114" spans="1:18" ht="13.5" customHeight="1">
      <c r="A114" s="559"/>
      <c r="B114" s="559"/>
      <c r="C114" s="559"/>
      <c r="D114" s="559"/>
      <c r="E114" s="559"/>
      <c r="F114" s="559"/>
      <c r="G114" s="559"/>
      <c r="H114" s="559"/>
      <c r="I114" s="559"/>
      <c r="J114" s="559"/>
      <c r="K114" s="559"/>
      <c r="L114" s="559"/>
      <c r="M114" s="559"/>
      <c r="N114" s="559"/>
      <c r="O114" s="559"/>
      <c r="P114" s="559"/>
      <c r="Q114" s="559"/>
      <c r="R114" s="559"/>
    </row>
    <row r="115" spans="1:18" ht="13.5" customHeight="1">
      <c r="A115" s="559"/>
      <c r="B115" s="559"/>
      <c r="C115" s="559"/>
      <c r="D115" s="559"/>
      <c r="E115" s="559"/>
      <c r="F115" s="559"/>
      <c r="G115" s="559"/>
      <c r="H115" s="559"/>
      <c r="I115" s="559"/>
      <c r="J115" s="559"/>
      <c r="K115" s="559"/>
      <c r="L115" s="559"/>
      <c r="M115" s="559"/>
      <c r="N115" s="559"/>
      <c r="O115" s="559"/>
      <c r="P115" s="559"/>
      <c r="Q115" s="559"/>
      <c r="R115" s="559"/>
    </row>
    <row r="116" spans="1:18" ht="13.5" customHeight="1">
      <c r="A116" s="559"/>
      <c r="B116" s="559"/>
      <c r="C116" s="559"/>
      <c r="D116" s="559"/>
      <c r="E116" s="559"/>
      <c r="F116" s="559"/>
      <c r="G116" s="559"/>
      <c r="H116" s="559"/>
      <c r="I116" s="559"/>
      <c r="J116" s="559"/>
      <c r="K116" s="559"/>
      <c r="L116" s="559"/>
      <c r="M116" s="559"/>
      <c r="N116" s="559"/>
      <c r="O116" s="559"/>
      <c r="P116" s="559"/>
      <c r="Q116" s="559"/>
      <c r="R116" s="559"/>
    </row>
    <row r="117" spans="1:18" ht="13.5" customHeight="1">
      <c r="A117" s="559"/>
      <c r="B117" s="559"/>
      <c r="C117" s="559"/>
      <c r="D117" s="559"/>
      <c r="E117" s="559"/>
      <c r="F117" s="559"/>
      <c r="G117" s="559"/>
      <c r="H117" s="559"/>
      <c r="I117" s="559"/>
      <c r="J117" s="559"/>
      <c r="K117" s="559"/>
      <c r="L117" s="559"/>
      <c r="M117" s="559"/>
      <c r="N117" s="559"/>
      <c r="O117" s="559"/>
      <c r="P117" s="559"/>
      <c r="Q117" s="559"/>
      <c r="R117" s="559"/>
    </row>
    <row r="118" spans="1:18" ht="13.5" customHeight="1">
      <c r="A118" s="559"/>
      <c r="B118" s="559"/>
      <c r="C118" s="559"/>
      <c r="D118" s="559"/>
      <c r="E118" s="559"/>
      <c r="F118" s="559"/>
      <c r="G118" s="559"/>
      <c r="H118" s="559"/>
      <c r="I118" s="559"/>
      <c r="J118" s="559"/>
      <c r="K118" s="559"/>
      <c r="L118" s="559"/>
      <c r="M118" s="559"/>
      <c r="N118" s="559"/>
      <c r="O118" s="559"/>
      <c r="P118" s="559"/>
      <c r="Q118" s="559"/>
      <c r="R118" s="559"/>
    </row>
    <row r="119" spans="1:18" ht="13.5" customHeight="1">
      <c r="A119" s="559"/>
      <c r="B119" s="559"/>
      <c r="C119" s="559"/>
      <c r="D119" s="559"/>
      <c r="E119" s="559"/>
      <c r="F119" s="559"/>
      <c r="G119" s="559"/>
      <c r="H119" s="559"/>
      <c r="I119" s="559"/>
      <c r="J119" s="559"/>
      <c r="K119" s="559"/>
      <c r="L119" s="559"/>
      <c r="M119" s="559"/>
      <c r="N119" s="559"/>
      <c r="O119" s="559"/>
      <c r="P119" s="559"/>
      <c r="Q119" s="559"/>
      <c r="R119" s="559"/>
    </row>
    <row r="120" spans="1:18" ht="13.5" customHeight="1">
      <c r="A120" s="559"/>
      <c r="B120" s="559"/>
      <c r="C120" s="559"/>
      <c r="D120" s="559"/>
      <c r="E120" s="559"/>
      <c r="F120" s="559"/>
      <c r="G120" s="559"/>
      <c r="H120" s="559"/>
      <c r="I120" s="559"/>
      <c r="J120" s="559"/>
      <c r="K120" s="559"/>
      <c r="L120" s="559"/>
      <c r="M120" s="559"/>
      <c r="N120" s="559"/>
      <c r="O120" s="559"/>
      <c r="P120" s="559"/>
      <c r="Q120" s="559"/>
      <c r="R120" s="559"/>
    </row>
    <row r="121" spans="1:18" ht="13.5" customHeight="1">
      <c r="A121" s="559"/>
      <c r="B121" s="559"/>
      <c r="C121" s="559"/>
      <c r="D121" s="559"/>
      <c r="E121" s="559"/>
      <c r="F121" s="559"/>
      <c r="G121" s="559"/>
      <c r="H121" s="559"/>
      <c r="I121" s="559"/>
      <c r="J121" s="559"/>
      <c r="K121" s="559"/>
      <c r="L121" s="559"/>
      <c r="M121" s="559"/>
      <c r="N121" s="559"/>
      <c r="O121" s="559"/>
      <c r="P121" s="559"/>
      <c r="Q121" s="559"/>
      <c r="R121" s="559"/>
    </row>
    <row r="122" spans="1:18" ht="13.5" customHeight="1">
      <c r="A122" s="559"/>
      <c r="B122" s="559"/>
      <c r="C122" s="559"/>
      <c r="D122" s="559"/>
      <c r="E122" s="559"/>
      <c r="F122" s="559"/>
      <c r="G122" s="559"/>
      <c r="H122" s="559"/>
      <c r="I122" s="559"/>
      <c r="J122" s="559"/>
      <c r="K122" s="559"/>
      <c r="L122" s="559"/>
      <c r="M122" s="559"/>
      <c r="N122" s="559"/>
      <c r="O122" s="559"/>
      <c r="P122" s="559"/>
      <c r="Q122" s="559"/>
      <c r="R122" s="559"/>
    </row>
    <row r="123" spans="1:18" ht="13.5" customHeight="1">
      <c r="A123" s="559"/>
      <c r="B123" s="559"/>
      <c r="C123" s="559"/>
      <c r="D123" s="559"/>
      <c r="E123" s="559"/>
      <c r="F123" s="559"/>
      <c r="G123" s="559"/>
      <c r="H123" s="559"/>
      <c r="I123" s="559"/>
      <c r="J123" s="559"/>
      <c r="K123" s="559"/>
      <c r="L123" s="559"/>
      <c r="M123" s="559"/>
      <c r="N123" s="559"/>
      <c r="O123" s="559"/>
      <c r="P123" s="559"/>
      <c r="Q123" s="559"/>
      <c r="R123" s="559"/>
    </row>
    <row r="124" spans="1:18" ht="13.5" customHeight="1">
      <c r="A124" s="559"/>
      <c r="B124" s="559"/>
      <c r="C124" s="559"/>
      <c r="D124" s="559"/>
      <c r="E124" s="559"/>
      <c r="F124" s="559"/>
      <c r="G124" s="559"/>
      <c r="H124" s="559"/>
      <c r="I124" s="559"/>
      <c r="J124" s="559"/>
      <c r="K124" s="559"/>
      <c r="L124" s="559"/>
      <c r="M124" s="559"/>
      <c r="N124" s="559"/>
      <c r="O124" s="559"/>
      <c r="P124" s="559"/>
      <c r="Q124" s="559"/>
      <c r="R124" s="559"/>
    </row>
    <row r="125" spans="1:18" ht="13.5" customHeight="1">
      <c r="A125" s="559"/>
      <c r="B125" s="559"/>
      <c r="C125" s="559"/>
      <c r="D125" s="559"/>
      <c r="E125" s="559"/>
      <c r="F125" s="559"/>
      <c r="G125" s="559"/>
      <c r="H125" s="559"/>
      <c r="I125" s="559"/>
      <c r="J125" s="559"/>
      <c r="K125" s="559"/>
      <c r="L125" s="559"/>
      <c r="M125" s="559"/>
      <c r="N125" s="559"/>
      <c r="O125" s="559"/>
      <c r="P125" s="559"/>
      <c r="Q125" s="559"/>
      <c r="R125" s="559"/>
    </row>
    <row r="126" spans="1:18" ht="13.5" customHeight="1">
      <c r="A126" s="559"/>
      <c r="B126" s="559"/>
      <c r="C126" s="559"/>
      <c r="D126" s="559"/>
      <c r="E126" s="559"/>
      <c r="F126" s="559"/>
      <c r="G126" s="559"/>
      <c r="H126" s="559"/>
      <c r="I126" s="559"/>
      <c r="J126" s="559"/>
      <c r="K126" s="559"/>
      <c r="L126" s="559"/>
      <c r="M126" s="559"/>
      <c r="N126" s="559"/>
      <c r="O126" s="559"/>
      <c r="P126" s="559"/>
      <c r="Q126" s="559"/>
      <c r="R126" s="559"/>
    </row>
    <row r="127" spans="1:18" ht="13.5" customHeight="1">
      <c r="A127" s="559"/>
      <c r="B127" s="559"/>
      <c r="C127" s="559"/>
      <c r="D127" s="559"/>
      <c r="E127" s="559"/>
      <c r="F127" s="559"/>
      <c r="G127" s="559"/>
      <c r="H127" s="559"/>
      <c r="I127" s="559"/>
      <c r="J127" s="559"/>
      <c r="K127" s="559"/>
      <c r="L127" s="559"/>
      <c r="M127" s="559"/>
      <c r="N127" s="559"/>
      <c r="O127" s="559"/>
      <c r="P127" s="559"/>
      <c r="Q127" s="559"/>
      <c r="R127" s="559"/>
    </row>
    <row r="128" spans="1:18" ht="13.5" customHeight="1">
      <c r="A128" s="559"/>
      <c r="B128" s="559"/>
      <c r="C128" s="559"/>
      <c r="D128" s="559"/>
      <c r="E128" s="559"/>
      <c r="F128" s="559"/>
      <c r="G128" s="559"/>
      <c r="H128" s="559"/>
      <c r="I128" s="559"/>
      <c r="J128" s="559"/>
      <c r="K128" s="559"/>
      <c r="L128" s="559"/>
      <c r="M128" s="559"/>
      <c r="N128" s="559"/>
      <c r="O128" s="559"/>
      <c r="P128" s="559"/>
      <c r="Q128" s="559"/>
      <c r="R128" s="559"/>
    </row>
    <row r="129" spans="1:18" ht="13.5" customHeight="1">
      <c r="A129" s="559"/>
      <c r="B129" s="559"/>
      <c r="C129" s="559"/>
      <c r="D129" s="559"/>
      <c r="E129" s="559"/>
      <c r="F129" s="559"/>
      <c r="G129" s="559"/>
      <c r="H129" s="559"/>
      <c r="I129" s="559"/>
      <c r="J129" s="559"/>
      <c r="K129" s="559"/>
      <c r="L129" s="559"/>
      <c r="M129" s="559"/>
      <c r="N129" s="559"/>
      <c r="O129" s="559"/>
      <c r="P129" s="559"/>
      <c r="Q129" s="559"/>
      <c r="R129" s="559"/>
    </row>
    <row r="130" spans="1:18" ht="13.5" customHeight="1">
      <c r="A130" s="559"/>
      <c r="B130" s="559"/>
      <c r="C130" s="559"/>
      <c r="D130" s="559"/>
      <c r="E130" s="559"/>
      <c r="F130" s="559"/>
      <c r="G130" s="559"/>
      <c r="H130" s="559"/>
      <c r="I130" s="559"/>
      <c r="J130" s="559"/>
      <c r="K130" s="559"/>
      <c r="L130" s="559"/>
      <c r="M130" s="559"/>
      <c r="N130" s="559"/>
      <c r="O130" s="559"/>
      <c r="P130" s="559"/>
      <c r="Q130" s="559"/>
      <c r="R130" s="559"/>
    </row>
    <row r="131" spans="1:18" ht="13.5" customHeight="1">
      <c r="A131" s="559"/>
      <c r="B131" s="559"/>
      <c r="C131" s="559"/>
      <c r="D131" s="559"/>
      <c r="E131" s="559"/>
      <c r="F131" s="559"/>
      <c r="G131" s="559"/>
      <c r="H131" s="559"/>
      <c r="I131" s="559"/>
      <c r="J131" s="559"/>
      <c r="K131" s="559"/>
      <c r="L131" s="559"/>
      <c r="M131" s="559"/>
      <c r="N131" s="559"/>
      <c r="O131" s="559"/>
      <c r="P131" s="559"/>
      <c r="Q131" s="559"/>
      <c r="R131" s="559"/>
    </row>
    <row r="132" spans="1:18" ht="13.5" customHeight="1">
      <c r="A132" s="559"/>
      <c r="B132" s="559"/>
      <c r="C132" s="559"/>
      <c r="D132" s="559"/>
      <c r="E132" s="559"/>
      <c r="F132" s="559"/>
      <c r="G132" s="559"/>
      <c r="H132" s="559"/>
      <c r="I132" s="559"/>
      <c r="J132" s="559"/>
      <c r="K132" s="559"/>
      <c r="L132" s="559"/>
      <c r="M132" s="559"/>
      <c r="N132" s="559"/>
      <c r="O132" s="559"/>
      <c r="P132" s="559"/>
      <c r="Q132" s="559"/>
      <c r="R132" s="559"/>
    </row>
    <row r="133" spans="1:18" ht="13.5" customHeight="1">
      <c r="A133" s="559"/>
      <c r="B133" s="559"/>
      <c r="C133" s="559"/>
      <c r="D133" s="559"/>
      <c r="E133" s="559"/>
      <c r="F133" s="559"/>
      <c r="G133" s="559"/>
      <c r="H133" s="559"/>
      <c r="I133" s="559"/>
      <c r="J133" s="559"/>
      <c r="K133" s="559"/>
      <c r="L133" s="559"/>
      <c r="M133" s="559"/>
      <c r="N133" s="559"/>
      <c r="O133" s="559"/>
      <c r="P133" s="559"/>
      <c r="Q133" s="559"/>
      <c r="R133" s="559"/>
    </row>
    <row r="134" spans="1:18" ht="13.5" customHeight="1">
      <c r="A134" s="559"/>
      <c r="B134" s="559"/>
      <c r="C134" s="559"/>
      <c r="D134" s="559"/>
      <c r="E134" s="559"/>
      <c r="F134" s="559"/>
      <c r="G134" s="559"/>
      <c r="H134" s="559"/>
      <c r="I134" s="559"/>
      <c r="J134" s="559"/>
      <c r="K134" s="559"/>
      <c r="L134" s="559"/>
      <c r="M134" s="559"/>
      <c r="N134" s="559"/>
      <c r="O134" s="559"/>
      <c r="P134" s="559"/>
      <c r="Q134" s="559"/>
      <c r="R134" s="559"/>
    </row>
    <row r="135" spans="1:18" ht="13.5" customHeight="1">
      <c r="A135" s="559"/>
      <c r="B135" s="559"/>
      <c r="C135" s="559"/>
      <c r="D135" s="559"/>
      <c r="E135" s="559"/>
      <c r="F135" s="559"/>
      <c r="G135" s="559"/>
      <c r="H135" s="559"/>
      <c r="I135" s="559"/>
      <c r="J135" s="559"/>
      <c r="K135" s="559"/>
      <c r="L135" s="559"/>
      <c r="M135" s="559"/>
      <c r="N135" s="559"/>
      <c r="O135" s="559"/>
      <c r="P135" s="559"/>
      <c r="Q135" s="559"/>
      <c r="R135" s="559"/>
    </row>
    <row r="136" spans="1:18" ht="13.5" customHeight="1">
      <c r="A136" s="559"/>
      <c r="B136" s="559"/>
      <c r="C136" s="559"/>
      <c r="D136" s="559"/>
      <c r="E136" s="559"/>
      <c r="F136" s="559"/>
      <c r="G136" s="559"/>
      <c r="H136" s="559"/>
      <c r="I136" s="559"/>
      <c r="J136" s="559"/>
      <c r="K136" s="559"/>
      <c r="L136" s="559"/>
      <c r="M136" s="559"/>
      <c r="N136" s="559"/>
      <c r="O136" s="559"/>
      <c r="P136" s="559"/>
      <c r="Q136" s="559"/>
      <c r="R136" s="559"/>
    </row>
    <row r="137" spans="1:18" ht="13.5" customHeight="1">
      <c r="A137" s="559"/>
      <c r="B137" s="559"/>
      <c r="C137" s="559"/>
      <c r="D137" s="559"/>
      <c r="E137" s="559"/>
      <c r="F137" s="559"/>
      <c r="G137" s="559"/>
      <c r="H137" s="559"/>
      <c r="I137" s="559"/>
      <c r="J137" s="559"/>
      <c r="K137" s="559"/>
      <c r="L137" s="559"/>
      <c r="M137" s="559"/>
      <c r="N137" s="559"/>
      <c r="O137" s="559"/>
      <c r="P137" s="559"/>
      <c r="Q137" s="559"/>
      <c r="R137" s="559"/>
    </row>
    <row r="138" spans="1:18" ht="13.5" customHeight="1">
      <c r="A138" s="559"/>
      <c r="B138" s="559"/>
      <c r="C138" s="559"/>
      <c r="D138" s="559"/>
      <c r="E138" s="559"/>
      <c r="F138" s="559"/>
      <c r="G138" s="559"/>
      <c r="H138" s="559"/>
      <c r="I138" s="559"/>
      <c r="J138" s="559"/>
      <c r="K138" s="559"/>
      <c r="L138" s="559"/>
      <c r="M138" s="559"/>
      <c r="N138" s="559"/>
      <c r="O138" s="559"/>
      <c r="P138" s="559"/>
      <c r="Q138" s="559"/>
      <c r="R138" s="559"/>
    </row>
    <row r="139" spans="1:18" ht="13.5" customHeight="1">
      <c r="A139" s="559"/>
      <c r="B139" s="559"/>
      <c r="C139" s="559"/>
      <c r="D139" s="559"/>
      <c r="E139" s="559"/>
      <c r="F139" s="559"/>
      <c r="G139" s="559"/>
      <c r="H139" s="559"/>
      <c r="I139" s="559"/>
      <c r="J139" s="559"/>
      <c r="K139" s="559"/>
      <c r="L139" s="559"/>
      <c r="M139" s="559"/>
      <c r="N139" s="559"/>
      <c r="O139" s="559"/>
      <c r="P139" s="559"/>
      <c r="Q139" s="559"/>
      <c r="R139" s="559"/>
    </row>
    <row r="140" spans="1:18" ht="13.5" customHeight="1">
      <c r="A140" s="559"/>
      <c r="B140" s="559"/>
      <c r="C140" s="559"/>
      <c r="D140" s="559"/>
      <c r="E140" s="559"/>
      <c r="F140" s="559"/>
      <c r="G140" s="559"/>
      <c r="H140" s="559"/>
      <c r="I140" s="559"/>
      <c r="J140" s="559"/>
      <c r="K140" s="559"/>
      <c r="L140" s="559"/>
      <c r="M140" s="559"/>
      <c r="N140" s="559"/>
      <c r="O140" s="559"/>
      <c r="P140" s="559"/>
      <c r="Q140" s="559"/>
      <c r="R140" s="559"/>
    </row>
    <row r="141" spans="1:18" ht="13.5" customHeight="1">
      <c r="A141" s="559"/>
      <c r="B141" s="559"/>
      <c r="C141" s="559"/>
      <c r="D141" s="559"/>
      <c r="E141" s="559"/>
      <c r="F141" s="559"/>
      <c r="G141" s="559"/>
      <c r="H141" s="559"/>
      <c r="I141" s="559"/>
      <c r="J141" s="559"/>
      <c r="K141" s="559"/>
      <c r="L141" s="559"/>
      <c r="M141" s="559"/>
      <c r="N141" s="559"/>
      <c r="O141" s="559"/>
      <c r="P141" s="559"/>
      <c r="Q141" s="559"/>
      <c r="R141" s="559"/>
    </row>
    <row r="142" spans="1:18" ht="13.5" customHeight="1">
      <c r="A142" s="559"/>
      <c r="B142" s="559"/>
      <c r="C142" s="559"/>
      <c r="D142" s="559"/>
      <c r="E142" s="559"/>
      <c r="F142" s="559"/>
      <c r="G142" s="559"/>
      <c r="H142" s="559"/>
      <c r="I142" s="559"/>
      <c r="J142" s="559"/>
      <c r="K142" s="559"/>
      <c r="L142" s="559"/>
      <c r="M142" s="559"/>
      <c r="N142" s="559"/>
      <c r="O142" s="559"/>
      <c r="P142" s="559"/>
      <c r="Q142" s="559"/>
      <c r="R142" s="559"/>
    </row>
    <row r="143" spans="1:18" ht="13.5" customHeight="1">
      <c r="A143" s="559"/>
      <c r="B143" s="559"/>
      <c r="C143" s="559"/>
      <c r="D143" s="559"/>
      <c r="E143" s="559"/>
      <c r="F143" s="559"/>
      <c r="G143" s="559"/>
      <c r="H143" s="559"/>
      <c r="I143" s="559"/>
      <c r="J143" s="559"/>
      <c r="K143" s="559"/>
      <c r="L143" s="559"/>
      <c r="M143" s="559"/>
      <c r="N143" s="559"/>
      <c r="O143" s="559"/>
      <c r="P143" s="559"/>
      <c r="Q143" s="559"/>
      <c r="R143" s="559"/>
    </row>
    <row r="144" spans="1:18" ht="13.5" customHeight="1">
      <c r="A144" s="559"/>
      <c r="B144" s="559"/>
      <c r="C144" s="559"/>
      <c r="D144" s="559"/>
      <c r="E144" s="559"/>
      <c r="F144" s="559"/>
      <c r="G144" s="559"/>
      <c r="H144" s="559"/>
      <c r="I144" s="559"/>
      <c r="J144" s="559"/>
      <c r="K144" s="559"/>
      <c r="L144" s="559"/>
      <c r="M144" s="559"/>
      <c r="N144" s="559"/>
      <c r="O144" s="559"/>
      <c r="P144" s="559"/>
      <c r="Q144" s="559"/>
      <c r="R144" s="559"/>
    </row>
    <row r="145" spans="1:18" ht="13.5" customHeight="1">
      <c r="A145" s="559"/>
      <c r="B145" s="559"/>
      <c r="C145" s="559"/>
      <c r="D145" s="559"/>
      <c r="E145" s="559"/>
      <c r="F145" s="559"/>
      <c r="G145" s="559"/>
      <c r="H145" s="559"/>
      <c r="I145" s="559"/>
      <c r="J145" s="559"/>
      <c r="K145" s="559"/>
      <c r="L145" s="559"/>
      <c r="M145" s="559"/>
      <c r="N145" s="559"/>
      <c r="O145" s="559"/>
      <c r="P145" s="559"/>
      <c r="Q145" s="559"/>
      <c r="R145" s="559"/>
    </row>
    <row r="146" spans="1:18" ht="13.5" customHeight="1">
      <c r="A146" s="559"/>
      <c r="B146" s="559"/>
      <c r="C146" s="559"/>
      <c r="D146" s="559"/>
      <c r="E146" s="559"/>
      <c r="F146" s="559"/>
      <c r="G146" s="559"/>
      <c r="H146" s="559"/>
      <c r="I146" s="559"/>
      <c r="J146" s="559"/>
      <c r="K146" s="559"/>
      <c r="L146" s="559"/>
      <c r="M146" s="559"/>
      <c r="N146" s="559"/>
      <c r="O146" s="559"/>
      <c r="P146" s="559"/>
      <c r="Q146" s="559"/>
      <c r="R146" s="559"/>
    </row>
    <row r="147" spans="1:18" ht="13.5" customHeight="1">
      <c r="A147" s="559"/>
      <c r="B147" s="559"/>
      <c r="C147" s="559"/>
      <c r="D147" s="559"/>
      <c r="E147" s="559"/>
      <c r="F147" s="559"/>
      <c r="G147" s="559"/>
      <c r="H147" s="559"/>
      <c r="I147" s="559"/>
      <c r="J147" s="559"/>
      <c r="K147" s="559"/>
      <c r="L147" s="559"/>
      <c r="M147" s="559"/>
      <c r="N147" s="559"/>
      <c r="O147" s="559"/>
      <c r="P147" s="559"/>
      <c r="Q147" s="559"/>
      <c r="R147" s="559"/>
    </row>
    <row r="148" spans="1:18" ht="13.5" customHeight="1">
      <c r="A148" s="559"/>
      <c r="B148" s="559"/>
      <c r="C148" s="559"/>
      <c r="D148" s="559"/>
      <c r="E148" s="559"/>
      <c r="F148" s="559"/>
      <c r="G148" s="559"/>
      <c r="H148" s="559"/>
      <c r="I148" s="559"/>
      <c r="J148" s="559"/>
      <c r="K148" s="559"/>
      <c r="L148" s="559"/>
      <c r="M148" s="559"/>
      <c r="N148" s="559"/>
      <c r="O148" s="559"/>
      <c r="P148" s="559"/>
      <c r="Q148" s="559"/>
      <c r="R148" s="559"/>
    </row>
    <row r="149" spans="1:18" ht="13.5" customHeight="1">
      <c r="A149" s="559"/>
      <c r="B149" s="559"/>
      <c r="C149" s="559"/>
      <c r="D149" s="559"/>
      <c r="E149" s="559"/>
      <c r="F149" s="559"/>
      <c r="G149" s="559"/>
      <c r="H149" s="559"/>
      <c r="I149" s="559"/>
      <c r="J149" s="559"/>
      <c r="K149" s="559"/>
      <c r="L149" s="559"/>
      <c r="M149" s="559"/>
      <c r="N149" s="559"/>
      <c r="O149" s="559"/>
      <c r="P149" s="559"/>
      <c r="Q149" s="559"/>
      <c r="R149" s="559"/>
    </row>
    <row r="150" spans="1:18" ht="13.5" customHeight="1">
      <c r="A150" s="559"/>
      <c r="B150" s="559"/>
      <c r="C150" s="559"/>
      <c r="D150" s="559"/>
      <c r="E150" s="559"/>
      <c r="F150" s="559"/>
      <c r="G150" s="559"/>
      <c r="H150" s="559"/>
      <c r="I150" s="559"/>
      <c r="J150" s="559"/>
      <c r="K150" s="559"/>
      <c r="L150" s="559"/>
      <c r="M150" s="559"/>
      <c r="N150" s="559"/>
      <c r="O150" s="559"/>
      <c r="P150" s="559"/>
      <c r="Q150" s="559"/>
      <c r="R150" s="559"/>
    </row>
    <row r="151" spans="1:18" ht="13.5" customHeight="1">
      <c r="A151" s="559"/>
      <c r="B151" s="559"/>
      <c r="C151" s="559"/>
      <c r="D151" s="559"/>
      <c r="E151" s="559"/>
      <c r="F151" s="559"/>
      <c r="G151" s="559"/>
      <c r="H151" s="559"/>
      <c r="I151" s="559"/>
      <c r="J151" s="559"/>
      <c r="K151" s="559"/>
      <c r="L151" s="559"/>
      <c r="M151" s="559"/>
      <c r="N151" s="559"/>
      <c r="O151" s="559"/>
      <c r="P151" s="559"/>
      <c r="Q151" s="559"/>
      <c r="R151" s="559"/>
    </row>
    <row r="152" spans="1:18" ht="13.5" customHeight="1">
      <c r="A152" s="559"/>
      <c r="B152" s="559"/>
      <c r="C152" s="559"/>
      <c r="D152" s="559"/>
      <c r="E152" s="559"/>
      <c r="F152" s="559"/>
      <c r="G152" s="559"/>
      <c r="H152" s="559"/>
      <c r="I152" s="559"/>
      <c r="J152" s="559"/>
      <c r="K152" s="559"/>
      <c r="L152" s="559"/>
      <c r="M152" s="559"/>
      <c r="N152" s="559"/>
      <c r="O152" s="559"/>
      <c r="P152" s="559"/>
      <c r="Q152" s="559"/>
      <c r="R152" s="559"/>
    </row>
    <row r="153" spans="1:18" ht="13.5" customHeight="1">
      <c r="A153" s="559"/>
      <c r="B153" s="559"/>
      <c r="C153" s="559"/>
      <c r="D153" s="559"/>
      <c r="E153" s="559"/>
      <c r="F153" s="559"/>
      <c r="G153" s="559"/>
      <c r="H153" s="559"/>
      <c r="I153" s="559"/>
      <c r="J153" s="559"/>
      <c r="K153" s="559"/>
      <c r="L153" s="559"/>
      <c r="M153" s="559"/>
      <c r="N153" s="559"/>
      <c r="O153" s="559"/>
      <c r="P153" s="559"/>
      <c r="Q153" s="559"/>
      <c r="R153" s="559"/>
    </row>
    <row r="154" spans="1:18" ht="13.5" customHeight="1">
      <c r="A154" s="559"/>
      <c r="B154" s="559"/>
      <c r="C154" s="559"/>
      <c r="D154" s="559"/>
      <c r="E154" s="559"/>
      <c r="F154" s="559"/>
      <c r="G154" s="559"/>
      <c r="H154" s="559"/>
      <c r="I154" s="559"/>
      <c r="J154" s="559"/>
      <c r="K154" s="559"/>
      <c r="L154" s="559"/>
      <c r="M154" s="559"/>
      <c r="N154" s="559"/>
      <c r="O154" s="559"/>
      <c r="P154" s="559"/>
      <c r="Q154" s="559"/>
      <c r="R154" s="559"/>
    </row>
    <row r="155" spans="1:18" ht="13.5" customHeight="1">
      <c r="A155" s="559"/>
      <c r="B155" s="559"/>
      <c r="C155" s="559"/>
      <c r="D155" s="559"/>
      <c r="E155" s="559"/>
      <c r="F155" s="559"/>
      <c r="G155" s="559"/>
      <c r="H155" s="559"/>
      <c r="I155" s="559"/>
      <c r="J155" s="559"/>
      <c r="K155" s="559"/>
      <c r="L155" s="559"/>
      <c r="M155" s="559"/>
      <c r="N155" s="559"/>
      <c r="O155" s="559"/>
      <c r="P155" s="559"/>
      <c r="Q155" s="559"/>
      <c r="R155" s="559"/>
    </row>
    <row r="156" spans="1:18" ht="13.5" customHeight="1">
      <c r="A156" s="559"/>
      <c r="B156" s="559"/>
      <c r="C156" s="559"/>
      <c r="D156" s="559"/>
      <c r="E156" s="559"/>
      <c r="F156" s="559"/>
      <c r="G156" s="559"/>
      <c r="H156" s="559"/>
      <c r="I156" s="559"/>
      <c r="J156" s="559"/>
      <c r="K156" s="559"/>
      <c r="L156" s="559"/>
      <c r="M156" s="559"/>
      <c r="N156" s="559"/>
      <c r="O156" s="559"/>
      <c r="P156" s="559"/>
      <c r="Q156" s="559"/>
      <c r="R156" s="559"/>
    </row>
    <row r="157" spans="1:18" ht="13.5" customHeight="1">
      <c r="A157" s="559"/>
      <c r="B157" s="559"/>
      <c r="C157" s="559"/>
      <c r="D157" s="559"/>
      <c r="E157" s="559"/>
      <c r="F157" s="559"/>
      <c r="G157" s="559"/>
      <c r="H157" s="559"/>
      <c r="I157" s="559"/>
      <c r="J157" s="559"/>
      <c r="K157" s="559"/>
      <c r="L157" s="559"/>
      <c r="M157" s="559"/>
      <c r="N157" s="559"/>
      <c r="O157" s="559"/>
      <c r="P157" s="559"/>
      <c r="Q157" s="559"/>
      <c r="R157" s="559"/>
    </row>
    <row r="158" spans="1:18" ht="13.5" customHeight="1">
      <c r="A158" s="559"/>
      <c r="B158" s="559"/>
      <c r="C158" s="559"/>
      <c r="D158" s="559"/>
      <c r="E158" s="559"/>
      <c r="F158" s="559"/>
      <c r="G158" s="559"/>
      <c r="H158" s="559"/>
      <c r="I158" s="559"/>
      <c r="J158" s="559"/>
      <c r="K158" s="559"/>
      <c r="L158" s="559"/>
      <c r="M158" s="559"/>
      <c r="N158" s="559"/>
      <c r="O158" s="559"/>
      <c r="P158" s="559"/>
      <c r="Q158" s="559"/>
      <c r="R158" s="559"/>
    </row>
    <row r="159" spans="1:18" ht="13.5" customHeight="1">
      <c r="A159" s="559"/>
      <c r="B159" s="559"/>
      <c r="C159" s="559"/>
      <c r="D159" s="559"/>
      <c r="E159" s="559"/>
      <c r="F159" s="559"/>
      <c r="G159" s="559"/>
      <c r="H159" s="559"/>
      <c r="I159" s="559"/>
      <c r="J159" s="559"/>
      <c r="K159" s="559"/>
      <c r="L159" s="559"/>
      <c r="M159" s="559"/>
      <c r="N159" s="559"/>
      <c r="O159" s="559"/>
      <c r="P159" s="559"/>
      <c r="Q159" s="559"/>
      <c r="R159" s="559"/>
    </row>
    <row r="160" spans="1:18" ht="13.5" customHeight="1">
      <c r="A160" s="559"/>
      <c r="B160" s="559"/>
      <c r="C160" s="559"/>
      <c r="D160" s="559"/>
      <c r="E160" s="559"/>
      <c r="F160" s="559"/>
      <c r="G160" s="559"/>
      <c r="H160" s="559"/>
      <c r="I160" s="559"/>
      <c r="J160" s="559"/>
      <c r="K160" s="559"/>
      <c r="L160" s="559"/>
      <c r="M160" s="559"/>
      <c r="N160" s="559"/>
      <c r="O160" s="559"/>
      <c r="P160" s="559"/>
      <c r="Q160" s="559"/>
      <c r="R160" s="559"/>
    </row>
    <row r="161" spans="1:18" ht="13.5" customHeight="1">
      <c r="A161" s="559"/>
      <c r="B161" s="559"/>
      <c r="C161" s="559"/>
      <c r="D161" s="559"/>
      <c r="E161" s="559"/>
      <c r="F161" s="559"/>
      <c r="G161" s="559"/>
      <c r="H161" s="559"/>
      <c r="I161" s="559"/>
      <c r="J161" s="559"/>
      <c r="K161" s="559"/>
      <c r="L161" s="559"/>
      <c r="M161" s="559"/>
      <c r="N161" s="559"/>
      <c r="O161" s="559"/>
      <c r="P161" s="559"/>
      <c r="Q161" s="559"/>
      <c r="R161" s="559"/>
    </row>
    <row r="162" spans="1:18" ht="13.5" customHeight="1">
      <c r="A162" s="559"/>
      <c r="B162" s="559"/>
      <c r="C162" s="559"/>
      <c r="D162" s="559"/>
      <c r="E162" s="559"/>
      <c r="F162" s="559"/>
      <c r="G162" s="559"/>
      <c r="H162" s="559"/>
      <c r="I162" s="559"/>
      <c r="J162" s="559"/>
      <c r="K162" s="559"/>
      <c r="L162" s="559"/>
      <c r="M162" s="559"/>
      <c r="N162" s="559"/>
      <c r="O162" s="559"/>
      <c r="P162" s="559"/>
      <c r="Q162" s="559"/>
      <c r="R162" s="559"/>
    </row>
    <row r="163" spans="1:18" ht="13.5" customHeight="1">
      <c r="A163" s="559"/>
      <c r="B163" s="559"/>
      <c r="C163" s="559"/>
      <c r="D163" s="559"/>
      <c r="E163" s="559"/>
      <c r="F163" s="559"/>
      <c r="G163" s="559"/>
      <c r="H163" s="559"/>
      <c r="I163" s="559"/>
      <c r="J163" s="559"/>
      <c r="K163" s="559"/>
      <c r="L163" s="559"/>
      <c r="M163" s="559"/>
      <c r="N163" s="559"/>
      <c r="O163" s="559"/>
      <c r="P163" s="559"/>
      <c r="Q163" s="559"/>
      <c r="R163" s="559"/>
    </row>
    <row r="164" spans="1:18" ht="13.5" customHeight="1">
      <c r="A164" s="559"/>
      <c r="B164" s="559"/>
      <c r="C164" s="559"/>
      <c r="D164" s="559"/>
      <c r="E164" s="559"/>
      <c r="F164" s="559"/>
      <c r="G164" s="559"/>
      <c r="H164" s="559"/>
      <c r="I164" s="559"/>
      <c r="J164" s="559"/>
      <c r="K164" s="559"/>
      <c r="L164" s="559"/>
      <c r="M164" s="559"/>
      <c r="N164" s="559"/>
      <c r="O164" s="559"/>
      <c r="P164" s="559"/>
      <c r="Q164" s="559"/>
      <c r="R164" s="559"/>
    </row>
    <row r="165" spans="1:18" ht="13.5" customHeight="1">
      <c r="A165" s="559"/>
      <c r="B165" s="559"/>
      <c r="C165" s="559"/>
      <c r="D165" s="559"/>
      <c r="E165" s="559"/>
      <c r="F165" s="559"/>
      <c r="G165" s="559"/>
      <c r="H165" s="559"/>
      <c r="I165" s="559"/>
      <c r="J165" s="559"/>
      <c r="K165" s="559"/>
      <c r="L165" s="559"/>
      <c r="M165" s="559"/>
      <c r="N165" s="559"/>
      <c r="O165" s="559"/>
      <c r="P165" s="559"/>
      <c r="Q165" s="559"/>
      <c r="R165" s="559"/>
    </row>
    <row r="166" spans="1:18" ht="13.5" customHeight="1">
      <c r="A166" s="559"/>
      <c r="B166" s="559"/>
      <c r="C166" s="559"/>
      <c r="D166" s="559"/>
      <c r="E166" s="559"/>
      <c r="F166" s="559"/>
      <c r="G166" s="559"/>
      <c r="H166" s="559"/>
      <c r="I166" s="559"/>
      <c r="J166" s="559"/>
      <c r="K166" s="559"/>
      <c r="L166" s="559"/>
      <c r="M166" s="559"/>
      <c r="N166" s="559"/>
      <c r="O166" s="559"/>
      <c r="P166" s="559"/>
      <c r="Q166" s="559"/>
      <c r="R166" s="559"/>
    </row>
    <row r="167" spans="1:18" ht="13.5" customHeight="1">
      <c r="A167" s="559"/>
      <c r="B167" s="559"/>
      <c r="C167" s="559"/>
      <c r="D167" s="559"/>
      <c r="E167" s="559"/>
      <c r="F167" s="559"/>
      <c r="G167" s="559"/>
      <c r="H167" s="559"/>
      <c r="I167" s="559"/>
      <c r="J167" s="559"/>
      <c r="K167" s="559"/>
      <c r="L167" s="559"/>
      <c r="M167" s="559"/>
      <c r="N167" s="559"/>
      <c r="O167" s="559"/>
      <c r="P167" s="559"/>
      <c r="Q167" s="559"/>
      <c r="R167" s="559"/>
    </row>
    <row r="168" spans="1:18" ht="13.5" customHeight="1">
      <c r="A168" s="559"/>
      <c r="B168" s="559"/>
      <c r="C168" s="559"/>
      <c r="D168" s="559"/>
      <c r="E168" s="559"/>
      <c r="F168" s="559"/>
      <c r="G168" s="559"/>
      <c r="H168" s="559"/>
      <c r="I168" s="559"/>
      <c r="J168" s="559"/>
      <c r="K168" s="559"/>
      <c r="L168" s="559"/>
      <c r="M168" s="559"/>
      <c r="N168" s="559"/>
      <c r="O168" s="559"/>
      <c r="P168" s="559"/>
      <c r="Q168" s="559"/>
      <c r="R168" s="559"/>
    </row>
    <row r="169" spans="1:18" ht="13.5" customHeight="1">
      <c r="A169" s="559"/>
      <c r="B169" s="559"/>
      <c r="C169" s="559"/>
      <c r="D169" s="559"/>
      <c r="E169" s="559"/>
      <c r="F169" s="559"/>
      <c r="G169" s="559"/>
      <c r="H169" s="559"/>
      <c r="I169" s="559"/>
      <c r="J169" s="559"/>
      <c r="K169" s="559"/>
      <c r="L169" s="559"/>
      <c r="M169" s="559"/>
      <c r="N169" s="559"/>
      <c r="O169" s="559"/>
      <c r="P169" s="559"/>
      <c r="Q169" s="559"/>
      <c r="R169" s="559"/>
    </row>
    <row r="170" spans="1:18" ht="13.5" customHeight="1">
      <c r="A170" s="559"/>
      <c r="B170" s="559"/>
      <c r="C170" s="559"/>
      <c r="D170" s="559"/>
      <c r="E170" s="559"/>
      <c r="F170" s="559"/>
      <c r="G170" s="559"/>
      <c r="H170" s="559"/>
      <c r="I170" s="559"/>
      <c r="J170" s="559"/>
      <c r="K170" s="559"/>
      <c r="L170" s="559"/>
      <c r="M170" s="559"/>
      <c r="N170" s="559"/>
      <c r="O170" s="559"/>
      <c r="P170" s="559"/>
      <c r="Q170" s="559"/>
      <c r="R170" s="559"/>
    </row>
    <row r="171" spans="1:18" ht="13.5" customHeight="1">
      <c r="A171" s="559"/>
      <c r="B171" s="559"/>
      <c r="C171" s="559"/>
      <c r="D171" s="559"/>
      <c r="E171" s="559"/>
      <c r="F171" s="559"/>
      <c r="G171" s="559"/>
      <c r="H171" s="559"/>
      <c r="I171" s="559"/>
      <c r="J171" s="559"/>
      <c r="K171" s="559"/>
      <c r="L171" s="559"/>
      <c r="M171" s="559"/>
      <c r="N171" s="559"/>
      <c r="O171" s="559"/>
      <c r="P171" s="559"/>
      <c r="Q171" s="559"/>
      <c r="R171" s="559"/>
    </row>
    <row r="172" spans="1:18" ht="13.5" customHeight="1">
      <c r="A172" s="559"/>
      <c r="B172" s="559"/>
      <c r="C172" s="559"/>
      <c r="D172" s="559"/>
      <c r="E172" s="559"/>
      <c r="F172" s="559"/>
      <c r="G172" s="559"/>
      <c r="H172" s="559"/>
      <c r="I172" s="559"/>
      <c r="J172" s="559"/>
      <c r="K172" s="559"/>
      <c r="L172" s="559"/>
      <c r="M172" s="559"/>
      <c r="N172" s="559"/>
      <c r="O172" s="559"/>
      <c r="P172" s="559"/>
      <c r="Q172" s="559"/>
      <c r="R172" s="559"/>
    </row>
    <row r="173" spans="1:18" ht="13.5" customHeight="1">
      <c r="A173" s="559"/>
      <c r="B173" s="559"/>
      <c r="C173" s="559"/>
      <c r="D173" s="559"/>
      <c r="E173" s="559"/>
      <c r="F173" s="559"/>
      <c r="G173" s="559"/>
      <c r="H173" s="559"/>
      <c r="I173" s="559"/>
      <c r="J173" s="559"/>
      <c r="K173" s="559"/>
      <c r="L173" s="559"/>
      <c r="M173" s="559"/>
      <c r="N173" s="559"/>
      <c r="O173" s="559"/>
      <c r="P173" s="559"/>
      <c r="Q173" s="559"/>
      <c r="R173" s="559"/>
    </row>
    <row r="174" spans="1:18" ht="13.5" customHeight="1">
      <c r="A174" s="559"/>
      <c r="B174" s="559"/>
      <c r="C174" s="559"/>
      <c r="D174" s="559"/>
      <c r="E174" s="559"/>
      <c r="F174" s="559"/>
      <c r="G174" s="559"/>
      <c r="H174" s="559"/>
      <c r="I174" s="559"/>
      <c r="J174" s="559"/>
      <c r="K174" s="559"/>
      <c r="L174" s="559"/>
      <c r="M174" s="559"/>
      <c r="N174" s="559"/>
      <c r="O174" s="559"/>
      <c r="P174" s="559"/>
      <c r="Q174" s="559"/>
      <c r="R174" s="559"/>
    </row>
    <row r="175" spans="1:18" ht="13.5" customHeight="1">
      <c r="A175" s="559"/>
      <c r="B175" s="559"/>
      <c r="C175" s="559"/>
      <c r="D175" s="559"/>
      <c r="E175" s="559"/>
      <c r="F175" s="559"/>
      <c r="G175" s="559"/>
      <c r="H175" s="559"/>
      <c r="I175" s="559"/>
      <c r="J175" s="559"/>
      <c r="K175" s="559"/>
      <c r="L175" s="559"/>
      <c r="M175" s="559"/>
      <c r="N175" s="559"/>
      <c r="O175" s="559"/>
      <c r="P175" s="559"/>
      <c r="Q175" s="559"/>
      <c r="R175" s="559"/>
    </row>
    <row r="176" spans="1:18" ht="13.5" customHeight="1">
      <c r="A176" s="559"/>
      <c r="B176" s="559"/>
      <c r="C176" s="559"/>
      <c r="D176" s="559"/>
      <c r="E176" s="559"/>
      <c r="F176" s="559"/>
      <c r="G176" s="559"/>
      <c r="H176" s="559"/>
      <c r="I176" s="559"/>
      <c r="J176" s="559"/>
      <c r="K176" s="559"/>
      <c r="L176" s="559"/>
      <c r="M176" s="559"/>
      <c r="N176" s="559"/>
      <c r="O176" s="559"/>
      <c r="P176" s="559"/>
      <c r="Q176" s="559"/>
      <c r="R176" s="559"/>
    </row>
    <row r="177" spans="1:18" ht="13.5" customHeight="1">
      <c r="A177" s="559"/>
      <c r="B177" s="559"/>
      <c r="C177" s="559"/>
      <c r="D177" s="559"/>
      <c r="E177" s="559"/>
      <c r="F177" s="559"/>
      <c r="G177" s="559"/>
      <c r="H177" s="559"/>
      <c r="I177" s="559"/>
      <c r="J177" s="559"/>
      <c r="K177" s="559"/>
      <c r="L177" s="559"/>
      <c r="M177" s="559"/>
      <c r="N177" s="559"/>
      <c r="O177" s="559"/>
      <c r="P177" s="559"/>
      <c r="Q177" s="559"/>
      <c r="R177" s="559"/>
    </row>
    <row r="178" spans="1:18" ht="13.5" customHeight="1">
      <c r="A178" s="559"/>
      <c r="B178" s="559"/>
      <c r="C178" s="559"/>
      <c r="D178" s="559"/>
      <c r="E178" s="559"/>
      <c r="F178" s="559"/>
      <c r="G178" s="559"/>
      <c r="H178" s="559"/>
      <c r="I178" s="559"/>
      <c r="J178" s="559"/>
      <c r="K178" s="559"/>
      <c r="L178" s="559"/>
      <c r="M178" s="559"/>
      <c r="N178" s="559"/>
      <c r="O178" s="559"/>
      <c r="P178" s="559"/>
      <c r="Q178" s="559"/>
      <c r="R178" s="559"/>
    </row>
    <row r="179" spans="1:18" ht="13.5" customHeight="1">
      <c r="A179" s="559"/>
      <c r="B179" s="559"/>
      <c r="C179" s="559"/>
      <c r="D179" s="559"/>
      <c r="E179" s="559"/>
      <c r="F179" s="559"/>
      <c r="G179" s="559"/>
      <c r="H179" s="559"/>
      <c r="I179" s="559"/>
      <c r="J179" s="559"/>
      <c r="K179" s="559"/>
      <c r="L179" s="559"/>
      <c r="M179" s="559"/>
      <c r="N179" s="559"/>
      <c r="O179" s="559"/>
      <c r="P179" s="559"/>
      <c r="Q179" s="559"/>
      <c r="R179" s="559"/>
    </row>
    <row r="180" spans="1:18" ht="13.5" customHeight="1">
      <c r="A180" s="559"/>
      <c r="B180" s="559"/>
      <c r="C180" s="559"/>
      <c r="D180" s="559"/>
      <c r="E180" s="559"/>
      <c r="F180" s="559"/>
      <c r="G180" s="559"/>
      <c r="H180" s="559"/>
      <c r="I180" s="559"/>
      <c r="J180" s="559"/>
      <c r="K180" s="559"/>
      <c r="L180" s="559"/>
      <c r="M180" s="559"/>
      <c r="N180" s="559"/>
      <c r="O180" s="559"/>
      <c r="P180" s="559"/>
      <c r="Q180" s="559"/>
      <c r="R180" s="559"/>
    </row>
    <row r="181" spans="1:18" ht="13.5" customHeight="1">
      <c r="A181" s="559"/>
      <c r="B181" s="559"/>
      <c r="C181" s="559"/>
      <c r="D181" s="559"/>
      <c r="E181" s="559"/>
      <c r="F181" s="559"/>
      <c r="G181" s="559"/>
      <c r="H181" s="559"/>
      <c r="I181" s="559"/>
      <c r="J181" s="559"/>
      <c r="K181" s="559"/>
      <c r="L181" s="559"/>
      <c r="M181" s="559"/>
      <c r="N181" s="559"/>
      <c r="O181" s="559"/>
      <c r="P181" s="559"/>
      <c r="Q181" s="559"/>
      <c r="R181" s="559"/>
    </row>
    <row r="182" spans="1:18" ht="13.5" customHeight="1">
      <c r="A182" s="559"/>
      <c r="B182" s="559"/>
      <c r="C182" s="559"/>
      <c r="D182" s="559"/>
      <c r="E182" s="559"/>
      <c r="F182" s="559"/>
      <c r="G182" s="559"/>
      <c r="H182" s="559"/>
      <c r="I182" s="559"/>
      <c r="J182" s="559"/>
      <c r="K182" s="559"/>
      <c r="L182" s="559"/>
      <c r="M182" s="559"/>
      <c r="N182" s="559"/>
      <c r="O182" s="559"/>
      <c r="P182" s="559"/>
      <c r="Q182" s="559"/>
      <c r="R182" s="559"/>
    </row>
    <row r="183" spans="1:18" ht="13.5" customHeight="1">
      <c r="A183" s="559"/>
      <c r="B183" s="559"/>
      <c r="C183" s="559"/>
      <c r="D183" s="559"/>
      <c r="E183" s="559"/>
      <c r="F183" s="559"/>
      <c r="G183" s="559"/>
      <c r="H183" s="559"/>
      <c r="I183" s="559"/>
      <c r="J183" s="559"/>
      <c r="K183" s="559"/>
      <c r="L183" s="559"/>
      <c r="M183" s="559"/>
      <c r="N183" s="559"/>
      <c r="O183" s="559"/>
      <c r="P183" s="559"/>
      <c r="Q183" s="559"/>
      <c r="R183" s="559"/>
    </row>
    <row r="184" spans="1:18" ht="13.5" customHeight="1">
      <c r="A184" s="559"/>
      <c r="B184" s="559"/>
      <c r="C184" s="559"/>
      <c r="D184" s="559"/>
      <c r="E184" s="559"/>
      <c r="F184" s="559"/>
      <c r="G184" s="559"/>
      <c r="H184" s="559"/>
      <c r="I184" s="559"/>
      <c r="J184" s="559"/>
      <c r="K184" s="559"/>
      <c r="L184" s="559"/>
      <c r="M184" s="559"/>
      <c r="N184" s="559"/>
      <c r="O184" s="559"/>
      <c r="P184" s="559"/>
      <c r="Q184" s="559"/>
      <c r="R184" s="559"/>
    </row>
    <row r="185" spans="1:18" ht="13.5" customHeight="1">
      <c r="A185" s="559"/>
      <c r="B185" s="559"/>
      <c r="C185" s="559"/>
      <c r="D185" s="559"/>
      <c r="E185" s="559"/>
      <c r="F185" s="559"/>
      <c r="G185" s="559"/>
      <c r="H185" s="559"/>
      <c r="I185" s="559"/>
      <c r="J185" s="559"/>
      <c r="K185" s="559"/>
      <c r="L185" s="559"/>
      <c r="M185" s="559"/>
      <c r="N185" s="559"/>
      <c r="O185" s="559"/>
      <c r="P185" s="559"/>
      <c r="Q185" s="559"/>
      <c r="R185" s="559"/>
    </row>
    <row r="186" spans="1:18" ht="13.5" customHeight="1">
      <c r="A186" s="559"/>
      <c r="B186" s="559"/>
      <c r="C186" s="559"/>
      <c r="D186" s="559"/>
      <c r="E186" s="559"/>
      <c r="F186" s="559"/>
      <c r="G186" s="559"/>
      <c r="H186" s="559"/>
      <c r="I186" s="559"/>
      <c r="J186" s="559"/>
      <c r="K186" s="559"/>
      <c r="L186" s="559"/>
      <c r="M186" s="559"/>
      <c r="N186" s="559"/>
      <c r="O186" s="559"/>
      <c r="P186" s="559"/>
      <c r="Q186" s="559"/>
      <c r="R186" s="559"/>
    </row>
    <row r="187" spans="1:18" ht="13.5" customHeight="1">
      <c r="A187" s="559"/>
      <c r="B187" s="559"/>
      <c r="C187" s="559"/>
      <c r="D187" s="559"/>
      <c r="E187" s="559"/>
      <c r="F187" s="559"/>
      <c r="G187" s="559"/>
      <c r="H187" s="559"/>
      <c r="I187" s="559"/>
      <c r="J187" s="559"/>
      <c r="K187" s="559"/>
      <c r="L187" s="559"/>
      <c r="M187" s="559"/>
      <c r="N187" s="559"/>
      <c r="O187" s="559"/>
      <c r="P187" s="559"/>
      <c r="Q187" s="559"/>
      <c r="R187" s="559"/>
    </row>
    <row r="188" spans="1:18" ht="13.5" customHeight="1">
      <c r="A188" s="559"/>
      <c r="B188" s="559"/>
      <c r="C188" s="559"/>
      <c r="D188" s="559"/>
      <c r="E188" s="559"/>
      <c r="F188" s="559"/>
      <c r="G188" s="559"/>
      <c r="H188" s="559"/>
      <c r="I188" s="559"/>
      <c r="J188" s="559"/>
      <c r="K188" s="559"/>
      <c r="L188" s="559"/>
      <c r="M188" s="559"/>
      <c r="N188" s="559"/>
      <c r="O188" s="559"/>
      <c r="P188" s="559"/>
      <c r="Q188" s="559"/>
      <c r="R188" s="559"/>
    </row>
    <row r="189" spans="1:18" ht="13.5" customHeight="1">
      <c r="A189" s="559"/>
      <c r="B189" s="559"/>
      <c r="C189" s="559"/>
      <c r="D189" s="559"/>
      <c r="E189" s="559"/>
      <c r="F189" s="559"/>
      <c r="G189" s="559"/>
      <c r="H189" s="559"/>
      <c r="I189" s="559"/>
      <c r="J189" s="559"/>
      <c r="K189" s="559"/>
      <c r="L189" s="559"/>
      <c r="M189" s="559"/>
      <c r="N189" s="559"/>
      <c r="O189" s="559"/>
      <c r="P189" s="559"/>
      <c r="Q189" s="559"/>
      <c r="R189" s="559"/>
    </row>
    <row r="190" spans="1:18" ht="13.5" customHeight="1">
      <c r="A190" s="559"/>
      <c r="B190" s="559"/>
      <c r="C190" s="559"/>
      <c r="D190" s="559"/>
      <c r="E190" s="559"/>
      <c r="F190" s="559"/>
      <c r="G190" s="559"/>
      <c r="H190" s="559"/>
      <c r="I190" s="559"/>
      <c r="J190" s="559"/>
      <c r="K190" s="559"/>
      <c r="L190" s="559"/>
      <c r="M190" s="559"/>
      <c r="N190" s="559"/>
      <c r="O190" s="559"/>
      <c r="P190" s="559"/>
      <c r="Q190" s="559"/>
      <c r="R190" s="559"/>
    </row>
    <row r="191" spans="1:18" ht="13.5" customHeight="1">
      <c r="A191" s="559"/>
      <c r="B191" s="559"/>
      <c r="C191" s="559"/>
      <c r="D191" s="559"/>
      <c r="E191" s="559"/>
      <c r="F191" s="559"/>
      <c r="G191" s="559"/>
      <c r="H191" s="559"/>
      <c r="I191" s="559"/>
      <c r="J191" s="559"/>
      <c r="K191" s="559"/>
      <c r="L191" s="559"/>
      <c r="M191" s="559"/>
      <c r="N191" s="559"/>
      <c r="O191" s="559"/>
      <c r="P191" s="559"/>
      <c r="Q191" s="559"/>
      <c r="R191" s="559"/>
    </row>
    <row r="192" spans="1:18" ht="13.5" customHeight="1">
      <c r="A192" s="559"/>
      <c r="B192" s="559"/>
      <c r="C192" s="559"/>
      <c r="D192" s="559"/>
      <c r="E192" s="559"/>
      <c r="F192" s="559"/>
      <c r="G192" s="559"/>
      <c r="H192" s="559"/>
      <c r="I192" s="559"/>
      <c r="J192" s="559"/>
      <c r="K192" s="559"/>
      <c r="L192" s="559"/>
      <c r="M192" s="559"/>
      <c r="N192" s="559"/>
      <c r="O192" s="559"/>
      <c r="P192" s="559"/>
      <c r="Q192" s="559"/>
      <c r="R192" s="559"/>
    </row>
    <row r="193" spans="1:18" ht="13.5" customHeight="1">
      <c r="A193" s="559"/>
      <c r="B193" s="559"/>
      <c r="C193" s="559"/>
      <c r="D193" s="559"/>
      <c r="E193" s="559"/>
      <c r="F193" s="559"/>
      <c r="G193" s="559"/>
      <c r="H193" s="559"/>
      <c r="I193" s="559"/>
      <c r="J193" s="559"/>
      <c r="K193" s="559"/>
      <c r="L193" s="559"/>
      <c r="M193" s="559"/>
      <c r="N193" s="559"/>
      <c r="O193" s="559"/>
      <c r="P193" s="559"/>
      <c r="Q193" s="559"/>
      <c r="R193" s="559"/>
    </row>
    <row r="194" spans="1:18" ht="13.5" customHeight="1">
      <c r="A194" s="559"/>
      <c r="B194" s="559"/>
      <c r="C194" s="559"/>
      <c r="D194" s="559"/>
      <c r="E194" s="559"/>
      <c r="F194" s="559"/>
      <c r="G194" s="559"/>
      <c r="H194" s="559"/>
      <c r="I194" s="559"/>
      <c r="J194" s="559"/>
      <c r="K194" s="559"/>
      <c r="L194" s="559"/>
      <c r="M194" s="559"/>
      <c r="N194" s="559"/>
      <c r="O194" s="559"/>
      <c r="P194" s="559"/>
      <c r="Q194" s="559"/>
      <c r="R194" s="559"/>
    </row>
    <row r="195" spans="1:18" ht="13.5" customHeight="1">
      <c r="A195" s="559"/>
      <c r="B195" s="559"/>
      <c r="C195" s="559"/>
      <c r="D195" s="559"/>
      <c r="E195" s="559"/>
      <c r="F195" s="559"/>
      <c r="G195" s="559"/>
      <c r="H195" s="559"/>
      <c r="I195" s="559"/>
      <c r="J195" s="559"/>
      <c r="K195" s="559"/>
      <c r="L195" s="559"/>
      <c r="M195" s="559"/>
      <c r="N195" s="559"/>
      <c r="O195" s="559"/>
      <c r="P195" s="559"/>
      <c r="Q195" s="559"/>
      <c r="R195" s="559"/>
    </row>
    <row r="196" spans="1:18" ht="13.5" customHeight="1">
      <c r="A196" s="559"/>
      <c r="B196" s="559"/>
      <c r="C196" s="559"/>
      <c r="D196" s="559"/>
      <c r="E196" s="559"/>
      <c r="F196" s="559"/>
      <c r="G196" s="559"/>
      <c r="H196" s="559"/>
      <c r="I196" s="559"/>
      <c r="J196" s="559"/>
      <c r="K196" s="559"/>
      <c r="L196" s="559"/>
      <c r="M196" s="559"/>
      <c r="N196" s="559"/>
      <c r="O196" s="559"/>
      <c r="P196" s="559"/>
      <c r="Q196" s="559"/>
      <c r="R196" s="559"/>
    </row>
    <row r="197" spans="1:18" ht="13.5" customHeight="1">
      <c r="A197" s="559"/>
      <c r="B197" s="559"/>
      <c r="C197" s="559"/>
      <c r="D197" s="559"/>
      <c r="E197" s="559"/>
      <c r="F197" s="559"/>
      <c r="G197" s="559"/>
      <c r="H197" s="559"/>
      <c r="I197" s="559"/>
      <c r="J197" s="559"/>
      <c r="K197" s="559"/>
      <c r="L197" s="559"/>
      <c r="M197" s="559"/>
      <c r="N197" s="559"/>
      <c r="O197" s="559"/>
      <c r="P197" s="559"/>
      <c r="Q197" s="559"/>
      <c r="R197" s="559"/>
    </row>
    <row r="198" spans="1:18" ht="13.5" customHeight="1">
      <c r="A198" s="559"/>
      <c r="B198" s="559"/>
      <c r="C198" s="559"/>
      <c r="D198" s="559"/>
      <c r="E198" s="559"/>
      <c r="F198" s="559"/>
      <c r="G198" s="559"/>
      <c r="H198" s="559"/>
      <c r="I198" s="559"/>
      <c r="J198" s="559"/>
      <c r="K198" s="559"/>
      <c r="L198" s="559"/>
      <c r="M198" s="559"/>
      <c r="N198" s="559"/>
      <c r="O198" s="559"/>
      <c r="P198" s="559"/>
      <c r="Q198" s="559"/>
      <c r="R198" s="559"/>
    </row>
    <row r="199" spans="1:18" ht="13.5" customHeight="1">
      <c r="A199" s="559"/>
      <c r="B199" s="559"/>
      <c r="C199" s="559"/>
      <c r="D199" s="559"/>
      <c r="E199" s="559"/>
      <c r="F199" s="559"/>
      <c r="G199" s="559"/>
      <c r="H199" s="559"/>
      <c r="I199" s="559"/>
      <c r="J199" s="559"/>
      <c r="K199" s="559"/>
      <c r="L199" s="559"/>
      <c r="M199" s="559"/>
      <c r="N199" s="559"/>
      <c r="O199" s="559"/>
      <c r="P199" s="559"/>
      <c r="Q199" s="559"/>
      <c r="R199" s="559"/>
    </row>
    <row r="200" spans="1:18" ht="13.5" customHeight="1">
      <c r="A200" s="559"/>
      <c r="B200" s="559"/>
      <c r="C200" s="559"/>
      <c r="D200" s="559"/>
      <c r="E200" s="559"/>
      <c r="F200" s="559"/>
      <c r="G200" s="559"/>
      <c r="H200" s="559"/>
      <c r="I200" s="559"/>
      <c r="J200" s="559"/>
      <c r="K200" s="559"/>
      <c r="L200" s="559"/>
      <c r="M200" s="559"/>
      <c r="N200" s="559"/>
      <c r="O200" s="559"/>
      <c r="P200" s="559"/>
      <c r="Q200" s="559"/>
      <c r="R200" s="559"/>
    </row>
    <row r="201" spans="1:18" ht="13.5" customHeight="1">
      <c r="A201" s="559"/>
      <c r="B201" s="559"/>
      <c r="C201" s="559"/>
      <c r="D201" s="559"/>
      <c r="E201" s="559"/>
      <c r="F201" s="559"/>
      <c r="G201" s="559"/>
      <c r="H201" s="559"/>
      <c r="I201" s="559"/>
      <c r="J201" s="559"/>
      <c r="K201" s="559"/>
      <c r="L201" s="559"/>
      <c r="M201" s="559"/>
      <c r="N201" s="559"/>
      <c r="O201" s="559"/>
      <c r="P201" s="559"/>
      <c r="Q201" s="559"/>
      <c r="R201" s="559"/>
    </row>
    <row r="202" spans="1:18" ht="13.5" customHeight="1">
      <c r="A202" s="559"/>
      <c r="B202" s="559"/>
      <c r="C202" s="559"/>
      <c r="D202" s="559"/>
      <c r="E202" s="559"/>
      <c r="F202" s="559"/>
      <c r="G202" s="559"/>
      <c r="H202" s="559"/>
      <c r="I202" s="559"/>
      <c r="J202" s="559"/>
      <c r="K202" s="559"/>
      <c r="L202" s="559"/>
      <c r="M202" s="559"/>
      <c r="N202" s="559"/>
      <c r="O202" s="559"/>
      <c r="P202" s="559"/>
      <c r="Q202" s="559"/>
      <c r="R202" s="559"/>
    </row>
    <row r="203" spans="1:18" ht="13.5" customHeight="1">
      <c r="A203" s="559"/>
      <c r="B203" s="559"/>
      <c r="C203" s="559"/>
      <c r="D203" s="559"/>
      <c r="E203" s="559"/>
      <c r="F203" s="559"/>
      <c r="G203" s="559"/>
      <c r="H203" s="559"/>
      <c r="I203" s="559"/>
      <c r="J203" s="559"/>
      <c r="K203" s="559"/>
      <c r="L203" s="559"/>
      <c r="M203" s="559"/>
      <c r="N203" s="559"/>
      <c r="O203" s="559"/>
      <c r="P203" s="559"/>
      <c r="Q203" s="559"/>
      <c r="R203" s="559"/>
    </row>
    <row r="204" spans="1:18" ht="13.5" customHeight="1">
      <c r="A204" s="559"/>
      <c r="B204" s="559"/>
      <c r="C204" s="559"/>
      <c r="D204" s="559"/>
      <c r="E204" s="559"/>
      <c r="F204" s="559"/>
      <c r="G204" s="559"/>
      <c r="H204" s="559"/>
      <c r="I204" s="559"/>
      <c r="J204" s="559"/>
      <c r="K204" s="559"/>
      <c r="L204" s="559"/>
      <c r="M204" s="559"/>
      <c r="N204" s="559"/>
      <c r="O204" s="559"/>
      <c r="P204" s="559"/>
      <c r="Q204" s="559"/>
      <c r="R204" s="559"/>
    </row>
    <row r="205" spans="1:18" ht="13.5" customHeight="1">
      <c r="A205" s="559"/>
      <c r="B205" s="559"/>
      <c r="C205" s="559"/>
      <c r="D205" s="559"/>
      <c r="E205" s="559"/>
      <c r="F205" s="559"/>
      <c r="G205" s="559"/>
      <c r="H205" s="559"/>
      <c r="I205" s="559"/>
      <c r="J205" s="559"/>
      <c r="K205" s="559"/>
      <c r="L205" s="559"/>
      <c r="M205" s="559"/>
      <c r="N205" s="559"/>
      <c r="O205" s="559"/>
      <c r="P205" s="559"/>
      <c r="Q205" s="559"/>
      <c r="R205" s="559"/>
    </row>
    <row r="206" spans="1:18" ht="13.5" customHeight="1">
      <c r="A206" s="559"/>
      <c r="B206" s="559"/>
      <c r="C206" s="559"/>
      <c r="D206" s="559"/>
      <c r="E206" s="559"/>
      <c r="F206" s="559"/>
      <c r="G206" s="559"/>
      <c r="H206" s="559"/>
      <c r="I206" s="559"/>
      <c r="J206" s="559"/>
      <c r="K206" s="559"/>
      <c r="L206" s="559"/>
      <c r="M206" s="559"/>
      <c r="N206" s="559"/>
      <c r="O206" s="559"/>
      <c r="P206" s="559"/>
      <c r="Q206" s="559"/>
      <c r="R206" s="559"/>
    </row>
    <row r="207" spans="1:18" ht="13.5" customHeight="1">
      <c r="A207" s="559"/>
      <c r="B207" s="559"/>
      <c r="C207" s="559"/>
      <c r="D207" s="559"/>
      <c r="E207" s="559"/>
      <c r="F207" s="559"/>
      <c r="G207" s="559"/>
      <c r="H207" s="559"/>
      <c r="I207" s="559"/>
      <c r="J207" s="559"/>
      <c r="K207" s="559"/>
      <c r="L207" s="559"/>
      <c r="M207" s="559"/>
      <c r="N207" s="559"/>
      <c r="O207" s="559"/>
      <c r="P207" s="559"/>
      <c r="Q207" s="559"/>
      <c r="R207" s="559"/>
    </row>
    <row r="208" spans="1:18" ht="13.5" customHeight="1">
      <c r="A208" s="559"/>
      <c r="B208" s="559"/>
      <c r="C208" s="559"/>
      <c r="D208" s="559"/>
      <c r="E208" s="559"/>
      <c r="F208" s="559"/>
      <c r="G208" s="559"/>
      <c r="H208" s="559"/>
      <c r="I208" s="559"/>
      <c r="J208" s="559"/>
      <c r="K208" s="559"/>
      <c r="L208" s="559"/>
      <c r="M208" s="559"/>
      <c r="N208" s="559"/>
      <c r="O208" s="559"/>
      <c r="P208" s="559"/>
      <c r="Q208" s="559"/>
      <c r="R208" s="559"/>
    </row>
    <row r="209" spans="1:18" ht="13.5" customHeight="1">
      <c r="A209" s="559"/>
      <c r="B209" s="559"/>
      <c r="C209" s="559"/>
      <c r="D209" s="559"/>
      <c r="E209" s="559"/>
      <c r="F209" s="559"/>
      <c r="G209" s="559"/>
      <c r="H209" s="559"/>
      <c r="I209" s="559"/>
      <c r="J209" s="559"/>
      <c r="K209" s="559"/>
      <c r="L209" s="559"/>
      <c r="M209" s="559"/>
      <c r="N209" s="559"/>
      <c r="O209" s="559"/>
      <c r="P209" s="559"/>
      <c r="Q209" s="559"/>
      <c r="R209" s="559"/>
    </row>
    <row r="210" spans="1:18" ht="13.5" customHeight="1">
      <c r="A210" s="559"/>
      <c r="B210" s="559"/>
      <c r="C210" s="559"/>
      <c r="D210" s="559"/>
      <c r="E210" s="559"/>
      <c r="F210" s="559"/>
      <c r="G210" s="559"/>
      <c r="H210" s="559"/>
      <c r="I210" s="559"/>
      <c r="J210" s="559"/>
      <c r="K210" s="559"/>
      <c r="L210" s="559"/>
      <c r="M210" s="559"/>
      <c r="N210" s="559"/>
      <c r="O210" s="559"/>
      <c r="P210" s="559"/>
      <c r="Q210" s="559"/>
      <c r="R210" s="559"/>
    </row>
    <row r="211" spans="1:18" ht="13.5" customHeight="1">
      <c r="A211" s="559"/>
      <c r="B211" s="559"/>
      <c r="C211" s="559"/>
      <c r="D211" s="559"/>
      <c r="E211" s="559"/>
      <c r="F211" s="559"/>
      <c r="G211" s="559"/>
      <c r="H211" s="559"/>
      <c r="I211" s="559"/>
      <c r="J211" s="559"/>
      <c r="K211" s="559"/>
      <c r="L211" s="559"/>
      <c r="M211" s="559"/>
      <c r="N211" s="559"/>
      <c r="O211" s="559"/>
      <c r="P211" s="559"/>
      <c r="Q211" s="559"/>
      <c r="R211" s="559"/>
    </row>
    <row r="212" spans="1:18" ht="13.5" customHeight="1">
      <c r="A212" s="559"/>
      <c r="B212" s="559"/>
      <c r="C212" s="559"/>
      <c r="D212" s="559"/>
      <c r="E212" s="559"/>
      <c r="F212" s="559"/>
      <c r="G212" s="559"/>
      <c r="H212" s="559"/>
      <c r="I212" s="559"/>
      <c r="J212" s="559"/>
      <c r="K212" s="559"/>
      <c r="L212" s="559"/>
      <c r="M212" s="559"/>
      <c r="N212" s="559"/>
      <c r="O212" s="559"/>
      <c r="P212" s="559"/>
      <c r="Q212" s="559"/>
      <c r="R212" s="559"/>
    </row>
    <row r="213" spans="1:18" ht="13.5" customHeight="1">
      <c r="A213" s="559"/>
      <c r="B213" s="559"/>
      <c r="C213" s="559"/>
      <c r="D213" s="559"/>
      <c r="E213" s="559"/>
      <c r="F213" s="559"/>
      <c r="G213" s="559"/>
      <c r="H213" s="559"/>
      <c r="I213" s="559"/>
      <c r="J213" s="559"/>
      <c r="K213" s="559"/>
      <c r="L213" s="559"/>
      <c r="M213" s="559"/>
      <c r="N213" s="559"/>
      <c r="O213" s="559"/>
      <c r="P213" s="559"/>
      <c r="Q213" s="559"/>
      <c r="R213" s="559"/>
    </row>
    <row r="214" spans="1:18" ht="13.5" customHeight="1">
      <c r="A214" s="559"/>
      <c r="B214" s="559"/>
      <c r="C214" s="559"/>
      <c r="D214" s="559"/>
      <c r="E214" s="559"/>
      <c r="F214" s="559"/>
      <c r="G214" s="559"/>
      <c r="H214" s="559"/>
      <c r="I214" s="559"/>
      <c r="J214" s="559"/>
      <c r="K214" s="559"/>
      <c r="L214" s="559"/>
      <c r="M214" s="559"/>
      <c r="N214" s="559"/>
      <c r="O214" s="559"/>
      <c r="P214" s="559"/>
      <c r="Q214" s="559"/>
      <c r="R214" s="559"/>
    </row>
    <row r="215" spans="1:18" ht="13.5" customHeight="1">
      <c r="A215" s="559"/>
      <c r="B215" s="559"/>
      <c r="C215" s="559"/>
      <c r="D215" s="559"/>
      <c r="E215" s="559"/>
      <c r="F215" s="559"/>
      <c r="G215" s="559"/>
      <c r="H215" s="559"/>
      <c r="I215" s="559"/>
      <c r="J215" s="559"/>
      <c r="K215" s="559"/>
      <c r="L215" s="559"/>
      <c r="M215" s="559"/>
      <c r="N215" s="559"/>
      <c r="O215" s="559"/>
      <c r="P215" s="559"/>
      <c r="Q215" s="559"/>
      <c r="R215" s="559"/>
    </row>
    <row r="216" spans="1:18" ht="13.5" customHeight="1">
      <c r="A216" s="559"/>
      <c r="B216" s="559"/>
      <c r="C216" s="559"/>
      <c r="D216" s="559"/>
      <c r="E216" s="559"/>
      <c r="F216" s="559"/>
      <c r="G216" s="559"/>
      <c r="H216" s="559"/>
      <c r="I216" s="559"/>
      <c r="J216" s="559"/>
      <c r="K216" s="559"/>
      <c r="L216" s="559"/>
      <c r="M216" s="559"/>
      <c r="N216" s="559"/>
      <c r="O216" s="559"/>
      <c r="P216" s="559"/>
      <c r="Q216" s="559"/>
      <c r="R216" s="559"/>
    </row>
    <row r="217" spans="1:18" ht="13.5" customHeight="1">
      <c r="A217" s="559"/>
      <c r="B217" s="559"/>
      <c r="C217" s="559"/>
      <c r="D217" s="559"/>
      <c r="E217" s="559"/>
      <c r="F217" s="559"/>
      <c r="G217" s="559"/>
      <c r="H217" s="559"/>
      <c r="I217" s="559"/>
      <c r="J217" s="559"/>
      <c r="K217" s="559"/>
      <c r="L217" s="559"/>
      <c r="M217" s="559"/>
      <c r="N217" s="559"/>
      <c r="O217" s="559"/>
      <c r="P217" s="559"/>
      <c r="Q217" s="559"/>
      <c r="R217" s="559"/>
    </row>
    <row r="218" spans="1:18" ht="13.5" customHeight="1">
      <c r="A218" s="559"/>
      <c r="B218" s="559"/>
      <c r="C218" s="559"/>
      <c r="D218" s="559"/>
      <c r="E218" s="559"/>
      <c r="F218" s="559"/>
      <c r="G218" s="559"/>
      <c r="H218" s="559"/>
      <c r="I218" s="559"/>
      <c r="J218" s="559"/>
      <c r="K218" s="559"/>
      <c r="L218" s="559"/>
      <c r="M218" s="559"/>
      <c r="N218" s="559"/>
      <c r="O218" s="559"/>
      <c r="P218" s="559"/>
      <c r="Q218" s="559"/>
      <c r="R218" s="559"/>
    </row>
    <row r="219" spans="1:18" ht="13.5" customHeight="1">
      <c r="A219" s="559"/>
      <c r="B219" s="559"/>
      <c r="C219" s="559"/>
      <c r="D219" s="559"/>
      <c r="E219" s="559"/>
      <c r="F219" s="559"/>
      <c r="G219" s="559"/>
      <c r="H219" s="559"/>
      <c r="I219" s="559"/>
      <c r="J219" s="559"/>
      <c r="K219" s="559"/>
      <c r="L219" s="559"/>
      <c r="M219" s="559"/>
      <c r="N219" s="559"/>
      <c r="O219" s="559"/>
      <c r="P219" s="559"/>
      <c r="Q219" s="559"/>
      <c r="R219" s="559"/>
    </row>
    <row r="220" spans="1:18" ht="13.5" customHeight="1">
      <c r="A220" s="559"/>
      <c r="B220" s="559"/>
      <c r="C220" s="559"/>
      <c r="D220" s="559"/>
      <c r="E220" s="559"/>
      <c r="F220" s="559"/>
      <c r="G220" s="559"/>
      <c r="H220" s="559"/>
      <c r="I220" s="559"/>
      <c r="J220" s="559"/>
      <c r="K220" s="559"/>
      <c r="L220" s="559"/>
      <c r="M220" s="559"/>
      <c r="N220" s="559"/>
      <c r="O220" s="559"/>
      <c r="P220" s="559"/>
      <c r="Q220" s="559"/>
      <c r="R220" s="559"/>
    </row>
    <row r="221" spans="1:18" ht="13.5" customHeight="1">
      <c r="A221" s="559"/>
      <c r="B221" s="559"/>
      <c r="C221" s="559"/>
      <c r="D221" s="559"/>
      <c r="E221" s="559"/>
      <c r="F221" s="559"/>
      <c r="G221" s="559"/>
      <c r="H221" s="559"/>
      <c r="I221" s="559"/>
      <c r="J221" s="559"/>
      <c r="K221" s="559"/>
      <c r="L221" s="559"/>
      <c r="M221" s="559"/>
      <c r="N221" s="559"/>
      <c r="O221" s="559"/>
      <c r="P221" s="559"/>
      <c r="Q221" s="559"/>
      <c r="R221" s="559"/>
    </row>
    <row r="222" spans="1:18" ht="13.5" customHeight="1">
      <c r="A222" s="559"/>
      <c r="B222" s="559"/>
      <c r="C222" s="559"/>
      <c r="D222" s="559"/>
      <c r="E222" s="559"/>
      <c r="F222" s="559"/>
      <c r="G222" s="559"/>
      <c r="H222" s="559"/>
      <c r="I222" s="559"/>
      <c r="J222" s="559"/>
      <c r="K222" s="559"/>
      <c r="L222" s="559"/>
      <c r="M222" s="559"/>
      <c r="N222" s="559"/>
      <c r="O222" s="559"/>
      <c r="P222" s="559"/>
      <c r="Q222" s="559"/>
      <c r="R222" s="559"/>
    </row>
    <row r="223" spans="1:18" ht="13.5" customHeight="1">
      <c r="A223" s="559"/>
      <c r="B223" s="559"/>
      <c r="C223" s="559"/>
      <c r="D223" s="559"/>
      <c r="E223" s="559"/>
      <c r="F223" s="559"/>
      <c r="G223" s="559"/>
      <c r="H223" s="559"/>
      <c r="I223" s="559"/>
      <c r="J223" s="559"/>
      <c r="K223" s="559"/>
      <c r="L223" s="559"/>
      <c r="M223" s="559"/>
      <c r="N223" s="559"/>
      <c r="O223" s="559"/>
      <c r="P223" s="559"/>
      <c r="Q223" s="559"/>
      <c r="R223" s="559"/>
    </row>
    <row r="224" spans="1:18" ht="13.5" customHeight="1">
      <c r="A224" s="559"/>
      <c r="B224" s="559"/>
      <c r="C224" s="559"/>
      <c r="D224" s="559"/>
      <c r="E224" s="559"/>
      <c r="F224" s="559"/>
      <c r="G224" s="559"/>
      <c r="H224" s="559"/>
      <c r="I224" s="559"/>
      <c r="J224" s="559"/>
      <c r="K224" s="559"/>
      <c r="L224" s="559"/>
      <c r="M224" s="559"/>
      <c r="N224" s="559"/>
      <c r="O224" s="559"/>
      <c r="P224" s="559"/>
      <c r="Q224" s="559"/>
      <c r="R224" s="559"/>
    </row>
    <row r="225" spans="1:18" ht="13.5" customHeight="1">
      <c r="A225" s="559"/>
      <c r="B225" s="559"/>
      <c r="C225" s="559"/>
      <c r="D225" s="559"/>
      <c r="E225" s="559"/>
      <c r="F225" s="559"/>
      <c r="G225" s="559"/>
      <c r="H225" s="559"/>
      <c r="I225" s="559"/>
      <c r="J225" s="559"/>
      <c r="K225" s="559"/>
      <c r="L225" s="559"/>
      <c r="M225" s="559"/>
      <c r="N225" s="559"/>
      <c r="O225" s="559"/>
      <c r="P225" s="559"/>
      <c r="Q225" s="559"/>
      <c r="R225" s="559"/>
    </row>
    <row r="226" spans="1:18" ht="13.5" customHeight="1">
      <c r="A226" s="559"/>
      <c r="B226" s="559"/>
      <c r="C226" s="559"/>
      <c r="D226" s="559"/>
      <c r="E226" s="559"/>
      <c r="F226" s="559"/>
      <c r="G226" s="559"/>
      <c r="H226" s="559"/>
      <c r="I226" s="559"/>
      <c r="J226" s="559"/>
      <c r="K226" s="559"/>
      <c r="L226" s="559"/>
      <c r="M226" s="559"/>
      <c r="N226" s="559"/>
      <c r="O226" s="559"/>
      <c r="P226" s="559"/>
      <c r="Q226" s="559"/>
      <c r="R226" s="559"/>
    </row>
    <row r="227" spans="1:18" ht="13.5" customHeight="1">
      <c r="A227" s="559"/>
      <c r="B227" s="559"/>
      <c r="C227" s="559"/>
      <c r="D227" s="559"/>
      <c r="E227" s="559"/>
      <c r="F227" s="559"/>
      <c r="G227" s="559"/>
      <c r="H227" s="559"/>
      <c r="I227" s="559"/>
      <c r="J227" s="559"/>
      <c r="K227" s="559"/>
      <c r="L227" s="559"/>
      <c r="M227" s="559"/>
      <c r="N227" s="559"/>
      <c r="O227" s="559"/>
      <c r="P227" s="559"/>
      <c r="Q227" s="559"/>
      <c r="R227" s="559"/>
    </row>
    <row r="228" spans="1:18" ht="13.5" customHeight="1">
      <c r="A228" s="559"/>
      <c r="B228" s="559"/>
      <c r="C228" s="559"/>
      <c r="D228" s="559"/>
      <c r="E228" s="559"/>
      <c r="F228" s="559"/>
      <c r="G228" s="559"/>
      <c r="H228" s="559"/>
      <c r="I228" s="559"/>
      <c r="J228" s="559"/>
      <c r="K228" s="559"/>
      <c r="L228" s="559"/>
      <c r="M228" s="559"/>
      <c r="N228" s="559"/>
      <c r="O228" s="559"/>
      <c r="P228" s="559"/>
      <c r="Q228" s="559"/>
      <c r="R228" s="559"/>
    </row>
    <row r="229" spans="1:18" ht="13.5" customHeight="1">
      <c r="A229" s="559"/>
      <c r="B229" s="559"/>
      <c r="C229" s="559"/>
      <c r="D229" s="559"/>
      <c r="E229" s="559"/>
      <c r="F229" s="559"/>
      <c r="G229" s="559"/>
      <c r="H229" s="559"/>
      <c r="I229" s="559"/>
      <c r="J229" s="559"/>
      <c r="K229" s="559"/>
      <c r="L229" s="559"/>
      <c r="M229" s="559"/>
      <c r="N229" s="559"/>
      <c r="O229" s="559"/>
      <c r="P229" s="559"/>
      <c r="Q229" s="559"/>
      <c r="R229" s="559"/>
    </row>
    <row r="230" spans="1:18" ht="13.5" customHeight="1">
      <c r="A230" s="559"/>
      <c r="B230" s="559"/>
      <c r="C230" s="559"/>
      <c r="D230" s="559"/>
      <c r="E230" s="559"/>
      <c r="F230" s="559"/>
      <c r="G230" s="559"/>
      <c r="H230" s="559"/>
      <c r="I230" s="559"/>
      <c r="J230" s="559"/>
      <c r="K230" s="559"/>
      <c r="L230" s="559"/>
      <c r="M230" s="559"/>
      <c r="N230" s="559"/>
      <c r="O230" s="559"/>
      <c r="P230" s="559"/>
      <c r="Q230" s="559"/>
      <c r="R230" s="559"/>
    </row>
    <row r="231" spans="1:18" ht="13.5" customHeight="1">
      <c r="A231" s="559"/>
      <c r="B231" s="559"/>
      <c r="C231" s="559"/>
      <c r="D231" s="559"/>
      <c r="E231" s="559"/>
      <c r="F231" s="559"/>
      <c r="G231" s="559"/>
      <c r="H231" s="559"/>
      <c r="I231" s="559"/>
      <c r="J231" s="559"/>
      <c r="K231" s="559"/>
      <c r="L231" s="559"/>
      <c r="M231" s="559"/>
      <c r="N231" s="559"/>
      <c r="O231" s="559"/>
      <c r="P231" s="559"/>
      <c r="Q231" s="559"/>
      <c r="R231" s="559"/>
    </row>
    <row r="232" spans="1:18" ht="13.5" customHeight="1">
      <c r="A232" s="559"/>
      <c r="B232" s="559"/>
      <c r="C232" s="559"/>
      <c r="D232" s="559"/>
      <c r="E232" s="559"/>
      <c r="F232" s="559"/>
      <c r="G232" s="559"/>
      <c r="H232" s="559"/>
      <c r="I232" s="559"/>
      <c r="J232" s="559"/>
      <c r="K232" s="559"/>
      <c r="L232" s="559"/>
      <c r="M232" s="559"/>
      <c r="N232" s="559"/>
      <c r="O232" s="559"/>
      <c r="P232" s="559"/>
      <c r="Q232" s="559"/>
      <c r="R232" s="559"/>
    </row>
    <row r="233" spans="1:18" ht="13.5" customHeight="1">
      <c r="A233" s="559"/>
      <c r="B233" s="559"/>
      <c r="C233" s="559"/>
      <c r="D233" s="559"/>
      <c r="E233" s="559"/>
      <c r="F233" s="559"/>
      <c r="G233" s="559"/>
      <c r="H233" s="559"/>
      <c r="I233" s="559"/>
      <c r="J233" s="559"/>
      <c r="K233" s="559"/>
      <c r="L233" s="559"/>
      <c r="M233" s="559"/>
      <c r="N233" s="559"/>
      <c r="O233" s="559"/>
      <c r="P233" s="559"/>
      <c r="Q233" s="559"/>
      <c r="R233" s="559"/>
    </row>
    <row r="234" spans="1:18" ht="13.5" customHeight="1">
      <c r="A234" s="559"/>
      <c r="B234" s="559"/>
      <c r="C234" s="559"/>
      <c r="D234" s="559"/>
      <c r="E234" s="559"/>
      <c r="F234" s="559"/>
      <c r="G234" s="559"/>
      <c r="H234" s="559"/>
      <c r="I234" s="559"/>
      <c r="J234" s="559"/>
      <c r="K234" s="559"/>
      <c r="L234" s="559"/>
      <c r="M234" s="559"/>
      <c r="N234" s="559"/>
      <c r="O234" s="559"/>
      <c r="P234" s="559"/>
      <c r="Q234" s="559"/>
      <c r="R234" s="559"/>
    </row>
    <row r="235" spans="1:18" ht="13.5" customHeight="1">
      <c r="A235" s="559"/>
      <c r="B235" s="559"/>
      <c r="C235" s="559"/>
      <c r="D235" s="559"/>
      <c r="E235" s="559"/>
      <c r="F235" s="559"/>
      <c r="G235" s="559"/>
      <c r="H235" s="559"/>
      <c r="I235" s="559"/>
      <c r="J235" s="559"/>
      <c r="K235" s="559"/>
      <c r="L235" s="559"/>
      <c r="M235" s="559"/>
      <c r="N235" s="559"/>
      <c r="O235" s="559"/>
      <c r="P235" s="559"/>
      <c r="Q235" s="559"/>
      <c r="R235" s="559"/>
    </row>
    <row r="236" spans="1:18" ht="13.5" customHeight="1">
      <c r="A236" s="559"/>
      <c r="B236" s="559"/>
      <c r="C236" s="559"/>
      <c r="D236" s="559"/>
      <c r="E236" s="559"/>
      <c r="F236" s="559"/>
      <c r="G236" s="559"/>
      <c r="H236" s="559"/>
      <c r="I236" s="559"/>
      <c r="J236" s="559"/>
      <c r="K236" s="559"/>
      <c r="L236" s="559"/>
      <c r="M236" s="559"/>
      <c r="N236" s="559"/>
      <c r="O236" s="559"/>
      <c r="P236" s="559"/>
      <c r="Q236" s="559"/>
      <c r="R236" s="559"/>
    </row>
    <row r="237" spans="1:18" ht="13.5" customHeight="1">
      <c r="A237" s="559"/>
      <c r="B237" s="559"/>
      <c r="C237" s="559"/>
      <c r="D237" s="559"/>
      <c r="E237" s="559"/>
      <c r="F237" s="559"/>
      <c r="G237" s="559"/>
      <c r="H237" s="559"/>
      <c r="I237" s="559"/>
      <c r="J237" s="559"/>
      <c r="K237" s="559"/>
      <c r="L237" s="559"/>
      <c r="M237" s="559"/>
      <c r="N237" s="559"/>
      <c r="O237" s="559"/>
      <c r="P237" s="559"/>
      <c r="Q237" s="559"/>
      <c r="R237" s="559"/>
    </row>
    <row r="238" spans="1:18" ht="13.5" customHeight="1">
      <c r="A238" s="559"/>
      <c r="B238" s="559"/>
      <c r="C238" s="559"/>
      <c r="D238" s="559"/>
      <c r="E238" s="559"/>
      <c r="F238" s="559"/>
      <c r="G238" s="559"/>
      <c r="H238" s="559"/>
      <c r="I238" s="559"/>
      <c r="J238" s="559"/>
      <c r="K238" s="559"/>
      <c r="L238" s="559"/>
      <c r="M238" s="559"/>
      <c r="N238" s="559"/>
      <c r="O238" s="559"/>
      <c r="P238" s="559"/>
      <c r="Q238" s="559"/>
      <c r="R238" s="559"/>
    </row>
    <row r="239" spans="1:18" ht="13.5" customHeight="1">
      <c r="A239" s="559"/>
      <c r="B239" s="559"/>
      <c r="C239" s="559"/>
      <c r="D239" s="559"/>
      <c r="E239" s="559"/>
      <c r="F239" s="559"/>
      <c r="G239" s="559"/>
      <c r="H239" s="559"/>
      <c r="I239" s="559"/>
      <c r="J239" s="559"/>
      <c r="K239" s="559"/>
      <c r="L239" s="559"/>
      <c r="M239" s="559"/>
      <c r="N239" s="559"/>
      <c r="O239" s="559"/>
      <c r="P239" s="559"/>
      <c r="Q239" s="559"/>
      <c r="R239" s="559"/>
    </row>
    <row r="240" spans="1:18" ht="13.5" customHeight="1">
      <c r="A240" s="559"/>
      <c r="B240" s="559"/>
      <c r="C240" s="559"/>
      <c r="D240" s="559"/>
      <c r="E240" s="559"/>
      <c r="F240" s="559"/>
      <c r="G240" s="559"/>
      <c r="H240" s="559"/>
      <c r="I240" s="559"/>
      <c r="J240" s="559"/>
      <c r="K240" s="559"/>
      <c r="L240" s="559"/>
      <c r="M240" s="559"/>
      <c r="N240" s="559"/>
      <c r="O240" s="559"/>
      <c r="P240" s="559"/>
      <c r="Q240" s="559"/>
      <c r="R240" s="559"/>
    </row>
    <row r="241" spans="1:18" ht="13.5" customHeight="1">
      <c r="A241" s="559"/>
      <c r="B241" s="559"/>
      <c r="C241" s="559"/>
      <c r="D241" s="559"/>
      <c r="E241" s="559"/>
      <c r="F241" s="559"/>
      <c r="G241" s="559"/>
      <c r="H241" s="559"/>
      <c r="I241" s="559"/>
      <c r="J241" s="559"/>
      <c r="K241" s="559"/>
      <c r="L241" s="559"/>
      <c r="M241" s="559"/>
      <c r="N241" s="559"/>
      <c r="O241" s="559"/>
      <c r="P241" s="559"/>
      <c r="Q241" s="559"/>
      <c r="R241" s="559"/>
    </row>
    <row r="242" spans="1:18" ht="13.5" customHeight="1">
      <c r="A242" s="559"/>
      <c r="B242" s="559"/>
      <c r="C242" s="559"/>
      <c r="D242" s="559"/>
      <c r="E242" s="559"/>
      <c r="F242" s="559"/>
      <c r="G242" s="559"/>
      <c r="H242" s="559"/>
      <c r="I242" s="559"/>
      <c r="J242" s="559"/>
      <c r="K242" s="559"/>
      <c r="L242" s="559"/>
      <c r="M242" s="559"/>
      <c r="N242" s="559"/>
      <c r="O242" s="559"/>
      <c r="P242" s="559"/>
      <c r="Q242" s="559"/>
      <c r="R242" s="559"/>
    </row>
    <row r="243" spans="1:18" ht="13.5" customHeight="1">
      <c r="A243" s="559"/>
      <c r="B243" s="559"/>
      <c r="C243" s="559"/>
      <c r="D243" s="559"/>
      <c r="E243" s="559"/>
      <c r="F243" s="559"/>
      <c r="G243" s="559"/>
      <c r="H243" s="559"/>
      <c r="I243" s="559"/>
      <c r="J243" s="559"/>
      <c r="K243" s="559"/>
      <c r="L243" s="559"/>
      <c r="M243" s="559"/>
      <c r="N243" s="559"/>
      <c r="O243" s="559"/>
      <c r="P243" s="559"/>
      <c r="Q243" s="559"/>
      <c r="R243" s="559"/>
    </row>
    <row r="244" spans="1:18" ht="13.5" customHeight="1">
      <c r="A244" s="559"/>
      <c r="B244" s="559"/>
      <c r="C244" s="559"/>
      <c r="D244" s="559"/>
      <c r="E244" s="559"/>
      <c r="F244" s="559"/>
      <c r="G244" s="559"/>
      <c r="H244" s="559"/>
      <c r="I244" s="559"/>
      <c r="J244" s="559"/>
      <c r="K244" s="559"/>
      <c r="L244" s="559"/>
      <c r="M244" s="559"/>
      <c r="N244" s="559"/>
      <c r="O244" s="559"/>
      <c r="P244" s="559"/>
      <c r="Q244" s="559"/>
      <c r="R244" s="559"/>
    </row>
    <row r="245" spans="1:18" ht="13.5" customHeight="1">
      <c r="A245" s="559"/>
      <c r="B245" s="559"/>
      <c r="C245" s="559"/>
      <c r="D245" s="559"/>
      <c r="E245" s="559"/>
      <c r="F245" s="559"/>
      <c r="G245" s="559"/>
      <c r="H245" s="559"/>
      <c r="I245" s="559"/>
      <c r="J245" s="559"/>
      <c r="K245" s="559"/>
      <c r="L245" s="559"/>
      <c r="M245" s="559"/>
      <c r="N245" s="559"/>
      <c r="O245" s="559"/>
      <c r="P245" s="559"/>
      <c r="Q245" s="559"/>
      <c r="R245" s="559"/>
    </row>
    <row r="246" spans="1:18" ht="13.5" customHeight="1">
      <c r="A246" s="559"/>
      <c r="B246" s="559"/>
      <c r="C246" s="559"/>
      <c r="D246" s="559"/>
      <c r="E246" s="559"/>
      <c r="F246" s="559"/>
      <c r="G246" s="559"/>
      <c r="H246" s="559"/>
      <c r="I246" s="559"/>
      <c r="J246" s="559"/>
      <c r="K246" s="559"/>
      <c r="L246" s="559"/>
      <c r="M246" s="559"/>
      <c r="N246" s="559"/>
      <c r="O246" s="559"/>
      <c r="P246" s="559"/>
      <c r="Q246" s="559"/>
      <c r="R246" s="559"/>
    </row>
    <row r="247" spans="1:18" ht="13.5" customHeight="1">
      <c r="A247" s="559"/>
      <c r="B247" s="559"/>
      <c r="C247" s="559"/>
      <c r="D247" s="559"/>
      <c r="E247" s="559"/>
      <c r="F247" s="559"/>
      <c r="G247" s="559"/>
      <c r="H247" s="559"/>
      <c r="I247" s="559"/>
      <c r="J247" s="559"/>
      <c r="K247" s="559"/>
      <c r="L247" s="559"/>
      <c r="M247" s="559"/>
      <c r="N247" s="559"/>
      <c r="O247" s="559"/>
      <c r="P247" s="559"/>
      <c r="Q247" s="559"/>
      <c r="R247" s="559"/>
    </row>
    <row r="248" spans="1:18" ht="13.5" customHeight="1">
      <c r="A248" s="559"/>
      <c r="B248" s="559"/>
      <c r="C248" s="559"/>
      <c r="D248" s="559"/>
      <c r="E248" s="559"/>
      <c r="F248" s="559"/>
      <c r="G248" s="559"/>
      <c r="H248" s="559"/>
      <c r="I248" s="559"/>
      <c r="J248" s="559"/>
      <c r="K248" s="559"/>
      <c r="L248" s="559"/>
      <c r="M248" s="559"/>
      <c r="N248" s="559"/>
      <c r="O248" s="559"/>
      <c r="P248" s="559"/>
      <c r="Q248" s="559"/>
      <c r="R248" s="559"/>
    </row>
    <row r="249" spans="1:18" ht="13.5" customHeight="1">
      <c r="A249" s="559"/>
      <c r="B249" s="559"/>
      <c r="C249" s="559"/>
      <c r="D249" s="559"/>
      <c r="E249" s="559"/>
      <c r="F249" s="559"/>
      <c r="G249" s="559"/>
      <c r="H249" s="559"/>
      <c r="I249" s="559"/>
      <c r="J249" s="559"/>
      <c r="K249" s="559"/>
      <c r="L249" s="559"/>
      <c r="M249" s="559"/>
      <c r="N249" s="559"/>
      <c r="O249" s="559"/>
      <c r="P249" s="559"/>
      <c r="Q249" s="559"/>
      <c r="R249" s="559"/>
    </row>
    <row r="250" spans="1:18" ht="13.5" customHeight="1">
      <c r="A250" s="559"/>
      <c r="B250" s="559"/>
      <c r="C250" s="559"/>
      <c r="D250" s="559"/>
      <c r="E250" s="559"/>
      <c r="F250" s="559"/>
      <c r="G250" s="559"/>
      <c r="H250" s="559"/>
      <c r="I250" s="559"/>
      <c r="J250" s="559"/>
      <c r="K250" s="559"/>
      <c r="L250" s="559"/>
      <c r="M250" s="559"/>
      <c r="N250" s="559"/>
      <c r="O250" s="559"/>
      <c r="P250" s="559"/>
      <c r="Q250" s="559"/>
      <c r="R250" s="559"/>
    </row>
    <row r="251" spans="1:18" ht="13.5" customHeight="1">
      <c r="A251" s="559"/>
      <c r="B251" s="559"/>
      <c r="C251" s="559"/>
      <c r="D251" s="559"/>
      <c r="E251" s="559"/>
      <c r="F251" s="559"/>
      <c r="G251" s="559"/>
      <c r="H251" s="559"/>
      <c r="I251" s="559"/>
      <c r="J251" s="559"/>
      <c r="K251" s="559"/>
      <c r="L251" s="559"/>
      <c r="M251" s="559"/>
      <c r="N251" s="559"/>
      <c r="O251" s="559"/>
      <c r="P251" s="559"/>
      <c r="Q251" s="559"/>
      <c r="R251" s="559"/>
    </row>
    <row r="252" spans="1:18" ht="13.5" customHeight="1">
      <c r="A252" s="559"/>
      <c r="B252" s="559"/>
      <c r="C252" s="559"/>
      <c r="D252" s="559"/>
      <c r="E252" s="559"/>
      <c r="F252" s="559"/>
      <c r="G252" s="559"/>
      <c r="H252" s="559"/>
      <c r="I252" s="559"/>
      <c r="J252" s="559"/>
      <c r="K252" s="559"/>
      <c r="L252" s="559"/>
      <c r="M252" s="559"/>
      <c r="N252" s="559"/>
      <c r="O252" s="559"/>
      <c r="P252" s="559"/>
      <c r="Q252" s="559"/>
      <c r="R252" s="559"/>
    </row>
    <row r="253" spans="1:18" ht="13.5" customHeight="1">
      <c r="A253" s="559"/>
      <c r="B253" s="559"/>
      <c r="C253" s="559"/>
      <c r="D253" s="559"/>
      <c r="E253" s="559"/>
      <c r="F253" s="559"/>
      <c r="G253" s="559"/>
      <c r="H253" s="559"/>
      <c r="I253" s="559"/>
      <c r="J253" s="559"/>
      <c r="K253" s="559"/>
      <c r="L253" s="559"/>
      <c r="M253" s="559"/>
      <c r="N253" s="559"/>
      <c r="O253" s="559"/>
      <c r="P253" s="559"/>
      <c r="Q253" s="559"/>
      <c r="R253" s="559"/>
    </row>
    <row r="254" spans="1:18" ht="13.5" customHeight="1">
      <c r="A254" s="559"/>
      <c r="B254" s="559"/>
      <c r="C254" s="559"/>
      <c r="D254" s="559"/>
      <c r="E254" s="559"/>
      <c r="F254" s="559"/>
      <c r="G254" s="559"/>
      <c r="H254" s="559"/>
      <c r="I254" s="559"/>
      <c r="J254" s="559"/>
      <c r="K254" s="559"/>
      <c r="L254" s="559"/>
      <c r="M254" s="559"/>
      <c r="N254" s="559"/>
      <c r="O254" s="559"/>
      <c r="P254" s="559"/>
      <c r="Q254" s="559"/>
      <c r="R254" s="559"/>
    </row>
    <row r="255" spans="1:18" ht="13.5" customHeight="1">
      <c r="A255" s="559"/>
      <c r="B255" s="559"/>
      <c r="C255" s="559"/>
      <c r="D255" s="559"/>
      <c r="E255" s="559"/>
      <c r="F255" s="559"/>
      <c r="G255" s="559"/>
      <c r="H255" s="559"/>
      <c r="I255" s="559"/>
      <c r="J255" s="559"/>
      <c r="K255" s="559"/>
      <c r="L255" s="559"/>
      <c r="M255" s="559"/>
      <c r="N255" s="559"/>
      <c r="O255" s="559"/>
      <c r="P255" s="559"/>
      <c r="Q255" s="559"/>
      <c r="R255" s="559"/>
    </row>
    <row r="256" spans="1:18" ht="13.5" customHeight="1">
      <c r="A256" s="559"/>
      <c r="B256" s="559"/>
      <c r="C256" s="559"/>
      <c r="D256" s="559"/>
      <c r="E256" s="559"/>
      <c r="F256" s="559"/>
      <c r="G256" s="559"/>
      <c r="H256" s="559"/>
      <c r="I256" s="559"/>
      <c r="J256" s="559"/>
      <c r="K256" s="559"/>
      <c r="L256" s="559"/>
      <c r="M256" s="559"/>
      <c r="N256" s="559"/>
      <c r="O256" s="559"/>
      <c r="P256" s="559"/>
      <c r="Q256" s="559"/>
      <c r="R256" s="559"/>
    </row>
    <row r="257" spans="1:18" ht="13.5" customHeight="1">
      <c r="A257" s="559"/>
      <c r="B257" s="559"/>
      <c r="C257" s="559"/>
      <c r="D257" s="559"/>
      <c r="E257" s="559"/>
      <c r="F257" s="559"/>
      <c r="G257" s="559"/>
      <c r="H257" s="559"/>
      <c r="I257" s="559"/>
      <c r="J257" s="559"/>
      <c r="K257" s="559"/>
      <c r="L257" s="559"/>
      <c r="M257" s="559"/>
      <c r="N257" s="559"/>
      <c r="O257" s="559"/>
      <c r="P257" s="559"/>
      <c r="Q257" s="559"/>
      <c r="R257" s="559"/>
    </row>
    <row r="258" spans="1:18" ht="13.5" customHeight="1">
      <c r="A258" s="559"/>
      <c r="B258" s="559"/>
      <c r="C258" s="559"/>
      <c r="D258" s="559"/>
      <c r="E258" s="559"/>
      <c r="F258" s="559"/>
      <c r="G258" s="559"/>
      <c r="H258" s="559"/>
      <c r="I258" s="559"/>
      <c r="J258" s="559"/>
      <c r="K258" s="559"/>
      <c r="L258" s="559"/>
      <c r="M258" s="559"/>
      <c r="N258" s="559"/>
      <c r="O258" s="559"/>
      <c r="P258" s="559"/>
      <c r="Q258" s="559"/>
      <c r="R258" s="559"/>
    </row>
    <row r="259" spans="1:18" ht="13.5" customHeight="1">
      <c r="A259" s="559"/>
      <c r="B259" s="559"/>
      <c r="C259" s="559"/>
      <c r="D259" s="559"/>
      <c r="E259" s="559"/>
      <c r="F259" s="559"/>
      <c r="G259" s="559"/>
      <c r="H259" s="559"/>
      <c r="I259" s="559"/>
      <c r="J259" s="559"/>
      <c r="K259" s="559"/>
      <c r="L259" s="559"/>
      <c r="M259" s="559"/>
      <c r="N259" s="559"/>
      <c r="O259" s="559"/>
      <c r="P259" s="559"/>
      <c r="Q259" s="559"/>
      <c r="R259" s="559"/>
    </row>
    <row r="260" spans="1:18" ht="13.5" customHeight="1">
      <c r="A260" s="559"/>
      <c r="B260" s="559"/>
      <c r="C260" s="559"/>
      <c r="D260" s="559"/>
      <c r="E260" s="559"/>
      <c r="F260" s="559"/>
      <c r="G260" s="559"/>
      <c r="H260" s="559"/>
      <c r="I260" s="559"/>
      <c r="J260" s="559"/>
      <c r="K260" s="559"/>
      <c r="L260" s="559"/>
      <c r="M260" s="559"/>
      <c r="N260" s="559"/>
      <c r="O260" s="559"/>
      <c r="P260" s="559"/>
      <c r="Q260" s="559"/>
      <c r="R260" s="559"/>
    </row>
    <row r="261" spans="1:18" ht="13.5" customHeight="1">
      <c r="A261" s="559"/>
      <c r="B261" s="559"/>
      <c r="C261" s="559"/>
      <c r="D261" s="559"/>
      <c r="E261" s="559"/>
      <c r="F261" s="559"/>
      <c r="G261" s="559"/>
      <c r="H261" s="559"/>
      <c r="I261" s="559"/>
      <c r="J261" s="559"/>
      <c r="K261" s="559"/>
      <c r="L261" s="559"/>
      <c r="M261" s="559"/>
      <c r="N261" s="559"/>
      <c r="O261" s="559"/>
      <c r="P261" s="559"/>
      <c r="Q261" s="559"/>
      <c r="R261" s="559"/>
    </row>
    <row r="262" spans="1:18" ht="13.5" customHeight="1">
      <c r="A262" s="559"/>
      <c r="B262" s="559"/>
      <c r="C262" s="559"/>
      <c r="D262" s="559"/>
      <c r="E262" s="559"/>
      <c r="F262" s="559"/>
      <c r="G262" s="559"/>
      <c r="H262" s="559"/>
      <c r="I262" s="559"/>
      <c r="J262" s="559"/>
      <c r="K262" s="559"/>
      <c r="L262" s="559"/>
      <c r="M262" s="559"/>
      <c r="N262" s="559"/>
      <c r="O262" s="559"/>
      <c r="P262" s="559"/>
      <c r="Q262" s="559"/>
      <c r="R262" s="559"/>
    </row>
    <row r="263" spans="1:18" ht="13.5" customHeight="1">
      <c r="A263" s="559"/>
      <c r="B263" s="559"/>
      <c r="C263" s="559"/>
      <c r="D263" s="559"/>
      <c r="E263" s="559"/>
      <c r="F263" s="559"/>
      <c r="G263" s="559"/>
      <c r="H263" s="559"/>
      <c r="I263" s="559"/>
      <c r="J263" s="559"/>
      <c r="K263" s="559"/>
      <c r="L263" s="559"/>
      <c r="M263" s="559"/>
      <c r="N263" s="559"/>
      <c r="O263" s="559"/>
      <c r="P263" s="559"/>
      <c r="Q263" s="559"/>
      <c r="R263" s="559"/>
    </row>
    <row r="264" spans="1:18" ht="13.5" customHeight="1">
      <c r="A264" s="559"/>
      <c r="B264" s="559"/>
      <c r="C264" s="559"/>
      <c r="D264" s="559"/>
      <c r="E264" s="559"/>
      <c r="F264" s="559"/>
      <c r="G264" s="559"/>
      <c r="H264" s="559"/>
      <c r="I264" s="559"/>
      <c r="J264" s="559"/>
      <c r="K264" s="559"/>
      <c r="L264" s="559"/>
      <c r="M264" s="559"/>
      <c r="N264" s="559"/>
      <c r="O264" s="559"/>
      <c r="P264" s="559"/>
      <c r="Q264" s="559"/>
      <c r="R264" s="559"/>
    </row>
    <row r="265" spans="1:18" ht="13.5" customHeight="1">
      <c r="A265" s="559"/>
      <c r="B265" s="559"/>
      <c r="C265" s="559"/>
      <c r="D265" s="559"/>
      <c r="E265" s="559"/>
      <c r="F265" s="559"/>
      <c r="G265" s="559"/>
      <c r="H265" s="559"/>
      <c r="I265" s="559"/>
      <c r="J265" s="559"/>
      <c r="K265" s="559"/>
      <c r="L265" s="559"/>
      <c r="M265" s="559"/>
      <c r="N265" s="559"/>
      <c r="O265" s="559"/>
      <c r="P265" s="559"/>
      <c r="Q265" s="559"/>
      <c r="R265" s="559"/>
    </row>
    <row r="266" spans="1:18" ht="13.5" customHeight="1">
      <c r="A266" s="559"/>
      <c r="B266" s="559"/>
      <c r="C266" s="559"/>
      <c r="D266" s="559"/>
      <c r="E266" s="559"/>
      <c r="F266" s="559"/>
      <c r="G266" s="559"/>
      <c r="H266" s="559"/>
      <c r="I266" s="559"/>
      <c r="J266" s="559"/>
      <c r="K266" s="559"/>
      <c r="L266" s="559"/>
      <c r="M266" s="559"/>
      <c r="N266" s="559"/>
      <c r="O266" s="559"/>
      <c r="P266" s="559"/>
      <c r="Q266" s="559"/>
      <c r="R266" s="559"/>
    </row>
    <row r="267" spans="1:18" ht="13.5" customHeight="1">
      <c r="A267" s="559"/>
      <c r="B267" s="559"/>
      <c r="C267" s="559"/>
      <c r="D267" s="559"/>
      <c r="E267" s="559"/>
      <c r="F267" s="559"/>
      <c r="G267" s="559"/>
      <c r="H267" s="559"/>
      <c r="I267" s="559"/>
      <c r="J267" s="559"/>
      <c r="K267" s="559"/>
      <c r="L267" s="559"/>
      <c r="M267" s="559"/>
      <c r="N267" s="559"/>
      <c r="O267" s="559"/>
      <c r="P267" s="559"/>
      <c r="Q267" s="559"/>
      <c r="R267" s="559"/>
    </row>
    <row r="268" spans="1:18" ht="13.5" customHeight="1">
      <c r="A268" s="559"/>
      <c r="B268" s="559"/>
      <c r="C268" s="559"/>
      <c r="D268" s="559"/>
      <c r="E268" s="559"/>
      <c r="F268" s="559"/>
      <c r="G268" s="559"/>
      <c r="H268" s="559"/>
      <c r="I268" s="559"/>
      <c r="J268" s="559"/>
      <c r="K268" s="559"/>
      <c r="L268" s="559"/>
      <c r="M268" s="559"/>
      <c r="N268" s="559"/>
      <c r="O268" s="559"/>
      <c r="P268" s="559"/>
      <c r="Q268" s="559"/>
      <c r="R268" s="559"/>
    </row>
    <row r="269" spans="1:18" ht="13.5" customHeight="1">
      <c r="A269" s="559"/>
      <c r="B269" s="559"/>
      <c r="C269" s="559"/>
      <c r="D269" s="559"/>
      <c r="E269" s="559"/>
      <c r="F269" s="559"/>
      <c r="G269" s="559"/>
      <c r="H269" s="559"/>
      <c r="I269" s="559"/>
      <c r="J269" s="559"/>
      <c r="K269" s="559"/>
      <c r="L269" s="559"/>
      <c r="M269" s="559"/>
      <c r="N269" s="559"/>
      <c r="O269" s="559"/>
      <c r="P269" s="559"/>
      <c r="Q269" s="559"/>
      <c r="R269" s="559"/>
    </row>
    <row r="270" spans="1:18" ht="13.5" customHeight="1">
      <c r="A270" s="559"/>
      <c r="B270" s="559"/>
      <c r="C270" s="559"/>
      <c r="D270" s="559"/>
      <c r="E270" s="559"/>
      <c r="F270" s="559"/>
      <c r="G270" s="559"/>
      <c r="H270" s="559"/>
      <c r="I270" s="559"/>
      <c r="J270" s="559"/>
      <c r="K270" s="559"/>
      <c r="L270" s="559"/>
      <c r="M270" s="559"/>
      <c r="N270" s="559"/>
      <c r="O270" s="559"/>
      <c r="P270" s="559"/>
      <c r="Q270" s="559"/>
      <c r="R270" s="559"/>
    </row>
    <row r="271" spans="1:18" ht="13.5" customHeight="1">
      <c r="A271" s="559"/>
      <c r="B271" s="559"/>
      <c r="C271" s="559"/>
      <c r="D271" s="559"/>
      <c r="E271" s="559"/>
      <c r="F271" s="559"/>
      <c r="G271" s="559"/>
      <c r="H271" s="559"/>
      <c r="I271" s="559"/>
      <c r="J271" s="559"/>
      <c r="K271" s="559"/>
      <c r="L271" s="559"/>
      <c r="M271" s="559"/>
      <c r="N271" s="559"/>
      <c r="O271" s="559"/>
      <c r="P271" s="559"/>
      <c r="Q271" s="559"/>
      <c r="R271" s="559"/>
    </row>
    <row r="272" spans="1:18" ht="13.5" customHeight="1">
      <c r="A272" s="559"/>
      <c r="B272" s="559"/>
      <c r="C272" s="559"/>
      <c r="D272" s="559"/>
      <c r="E272" s="559"/>
      <c r="F272" s="559"/>
      <c r="G272" s="559"/>
      <c r="H272" s="559"/>
      <c r="I272" s="559"/>
      <c r="J272" s="559"/>
      <c r="K272" s="559"/>
      <c r="L272" s="559"/>
      <c r="M272" s="559"/>
      <c r="N272" s="559"/>
      <c r="O272" s="559"/>
      <c r="P272" s="559"/>
      <c r="Q272" s="559"/>
      <c r="R272" s="559"/>
    </row>
    <row r="273" spans="1:18" ht="13.5" customHeight="1">
      <c r="A273" s="559"/>
      <c r="B273" s="559"/>
      <c r="C273" s="559"/>
      <c r="D273" s="559"/>
      <c r="E273" s="559"/>
      <c r="F273" s="559"/>
      <c r="G273" s="559"/>
      <c r="H273" s="559"/>
      <c r="I273" s="559"/>
      <c r="J273" s="559"/>
      <c r="K273" s="559"/>
      <c r="L273" s="559"/>
      <c r="M273" s="559"/>
      <c r="N273" s="559"/>
      <c r="O273" s="559"/>
      <c r="P273" s="559"/>
      <c r="Q273" s="559"/>
      <c r="R273" s="559"/>
    </row>
    <row r="274" spans="1:18" ht="13.5" customHeight="1">
      <c r="A274" s="559"/>
      <c r="B274" s="559"/>
      <c r="C274" s="559"/>
      <c r="D274" s="559"/>
      <c r="E274" s="559"/>
      <c r="F274" s="559"/>
      <c r="G274" s="559"/>
      <c r="H274" s="559"/>
      <c r="I274" s="559"/>
      <c r="J274" s="559"/>
      <c r="K274" s="559"/>
      <c r="L274" s="559"/>
      <c r="M274" s="559"/>
      <c r="N274" s="559"/>
      <c r="O274" s="559"/>
      <c r="P274" s="559"/>
      <c r="Q274" s="559"/>
      <c r="R274" s="559"/>
    </row>
    <row r="275" spans="1:18" ht="13.5" customHeight="1">
      <c r="A275" s="559"/>
      <c r="B275" s="559"/>
      <c r="C275" s="559"/>
      <c r="D275" s="559"/>
      <c r="E275" s="559"/>
      <c r="F275" s="559"/>
      <c r="G275" s="559"/>
      <c r="H275" s="559"/>
      <c r="I275" s="559"/>
      <c r="J275" s="559"/>
      <c r="K275" s="559"/>
      <c r="L275" s="559"/>
      <c r="M275" s="559"/>
      <c r="N275" s="559"/>
      <c r="O275" s="559"/>
      <c r="P275" s="559"/>
      <c r="Q275" s="559"/>
      <c r="R275" s="559"/>
    </row>
    <row r="276" spans="1:18" ht="13.5" customHeight="1">
      <c r="A276" s="559"/>
      <c r="B276" s="559"/>
      <c r="C276" s="559"/>
      <c r="D276" s="559"/>
      <c r="E276" s="559"/>
      <c r="F276" s="559"/>
      <c r="G276" s="559"/>
      <c r="H276" s="559"/>
      <c r="I276" s="559"/>
      <c r="J276" s="559"/>
      <c r="K276" s="559"/>
      <c r="L276" s="559"/>
      <c r="M276" s="559"/>
      <c r="N276" s="559"/>
      <c r="O276" s="559"/>
      <c r="P276" s="559"/>
      <c r="Q276" s="559"/>
      <c r="R276" s="559"/>
    </row>
    <row r="277" spans="1:18" ht="13.5" customHeight="1">
      <c r="A277" s="559"/>
      <c r="B277" s="559"/>
      <c r="C277" s="559"/>
      <c r="D277" s="559"/>
      <c r="E277" s="559"/>
      <c r="F277" s="559"/>
      <c r="G277" s="559"/>
      <c r="H277" s="559"/>
      <c r="I277" s="559"/>
      <c r="J277" s="559"/>
      <c r="K277" s="559"/>
      <c r="L277" s="559"/>
      <c r="M277" s="559"/>
      <c r="N277" s="559"/>
      <c r="O277" s="559"/>
      <c r="P277" s="559"/>
      <c r="Q277" s="559"/>
      <c r="R277" s="559"/>
    </row>
    <row r="278" spans="1:18" ht="13.5" customHeight="1">
      <c r="A278" s="559"/>
      <c r="B278" s="559"/>
      <c r="C278" s="559"/>
      <c r="D278" s="559"/>
      <c r="E278" s="559"/>
      <c r="F278" s="559"/>
      <c r="G278" s="559"/>
      <c r="H278" s="559"/>
      <c r="I278" s="559"/>
      <c r="J278" s="559"/>
      <c r="K278" s="559"/>
      <c r="L278" s="559"/>
      <c r="M278" s="559"/>
      <c r="N278" s="559"/>
      <c r="O278" s="559"/>
      <c r="P278" s="559"/>
      <c r="Q278" s="559"/>
      <c r="R278" s="559"/>
    </row>
    <row r="279" spans="1:18" ht="13.5" customHeight="1">
      <c r="A279" s="559"/>
      <c r="B279" s="559"/>
      <c r="C279" s="559"/>
      <c r="D279" s="559"/>
      <c r="E279" s="559"/>
      <c r="F279" s="559"/>
      <c r="G279" s="559"/>
      <c r="H279" s="559"/>
      <c r="I279" s="559"/>
      <c r="J279" s="559"/>
      <c r="K279" s="559"/>
      <c r="L279" s="559"/>
      <c r="M279" s="559"/>
      <c r="N279" s="559"/>
      <c r="O279" s="559"/>
      <c r="P279" s="559"/>
      <c r="Q279" s="559"/>
      <c r="R279" s="559"/>
    </row>
    <row r="280" spans="1:18" ht="13.5" customHeight="1">
      <c r="A280" s="559"/>
      <c r="B280" s="559"/>
      <c r="C280" s="559"/>
      <c r="D280" s="559"/>
      <c r="E280" s="559"/>
      <c r="F280" s="559"/>
      <c r="G280" s="559"/>
      <c r="H280" s="559"/>
      <c r="I280" s="559"/>
      <c r="J280" s="559"/>
      <c r="K280" s="559"/>
      <c r="L280" s="559"/>
      <c r="M280" s="559"/>
      <c r="N280" s="559"/>
      <c r="O280" s="559"/>
      <c r="P280" s="559"/>
      <c r="Q280" s="559"/>
      <c r="R280" s="559"/>
    </row>
    <row r="281" spans="1:18" ht="13.5" customHeight="1">
      <c r="A281" s="559"/>
      <c r="B281" s="559"/>
      <c r="C281" s="559"/>
      <c r="D281" s="559"/>
      <c r="E281" s="559"/>
      <c r="F281" s="559"/>
      <c r="G281" s="559"/>
      <c r="H281" s="559"/>
      <c r="I281" s="559"/>
      <c r="J281" s="559"/>
      <c r="K281" s="559"/>
      <c r="L281" s="559"/>
      <c r="M281" s="559"/>
      <c r="N281" s="559"/>
      <c r="O281" s="559"/>
      <c r="P281" s="559"/>
      <c r="Q281" s="559"/>
      <c r="R281" s="559"/>
    </row>
    <row r="282" spans="1:18" ht="13.5" customHeight="1">
      <c r="A282" s="559"/>
      <c r="B282" s="559"/>
      <c r="C282" s="559"/>
      <c r="D282" s="559"/>
      <c r="E282" s="559"/>
      <c r="F282" s="559"/>
      <c r="G282" s="559"/>
      <c r="H282" s="559"/>
      <c r="I282" s="559"/>
      <c r="J282" s="559"/>
      <c r="K282" s="559"/>
      <c r="L282" s="559"/>
      <c r="M282" s="559"/>
      <c r="N282" s="559"/>
      <c r="O282" s="559"/>
      <c r="P282" s="559"/>
      <c r="Q282" s="559"/>
      <c r="R282" s="559"/>
    </row>
    <row r="283" spans="1:18" ht="13.5" customHeight="1">
      <c r="A283" s="559"/>
      <c r="B283" s="559"/>
      <c r="C283" s="559"/>
      <c r="D283" s="559"/>
      <c r="E283" s="559"/>
      <c r="F283" s="559"/>
      <c r="G283" s="559"/>
      <c r="H283" s="559"/>
      <c r="I283" s="559"/>
      <c r="J283" s="559"/>
      <c r="K283" s="559"/>
      <c r="L283" s="559"/>
      <c r="M283" s="559"/>
      <c r="N283" s="559"/>
      <c r="O283" s="559"/>
      <c r="P283" s="559"/>
      <c r="Q283" s="559"/>
      <c r="R283" s="559"/>
    </row>
    <row r="284" spans="1:18" ht="13.5" customHeight="1">
      <c r="A284" s="559"/>
      <c r="B284" s="559"/>
      <c r="C284" s="559"/>
      <c r="D284" s="559"/>
      <c r="E284" s="559"/>
      <c r="F284" s="559"/>
      <c r="G284" s="559"/>
      <c r="H284" s="559"/>
      <c r="I284" s="559"/>
      <c r="J284" s="559"/>
      <c r="K284" s="559"/>
      <c r="L284" s="559"/>
      <c r="M284" s="559"/>
      <c r="N284" s="559"/>
      <c r="O284" s="559"/>
      <c r="P284" s="559"/>
      <c r="Q284" s="559"/>
      <c r="R284" s="559"/>
    </row>
    <row r="285" spans="1:18" ht="13.5" customHeight="1">
      <c r="A285" s="559"/>
      <c r="B285" s="559"/>
      <c r="C285" s="559"/>
      <c r="D285" s="559"/>
      <c r="E285" s="559"/>
      <c r="F285" s="559"/>
      <c r="G285" s="559"/>
      <c r="H285" s="559"/>
      <c r="I285" s="559"/>
      <c r="J285" s="559"/>
      <c r="K285" s="559"/>
      <c r="L285" s="559"/>
      <c r="M285" s="559"/>
      <c r="N285" s="559"/>
      <c r="O285" s="559"/>
      <c r="P285" s="559"/>
      <c r="Q285" s="559"/>
      <c r="R285" s="559"/>
    </row>
    <row r="286" spans="1:18" ht="13.5" customHeight="1">
      <c r="A286" s="559"/>
      <c r="B286" s="559"/>
      <c r="C286" s="559"/>
      <c r="D286" s="559"/>
      <c r="E286" s="559"/>
      <c r="F286" s="559"/>
      <c r="G286" s="559"/>
      <c r="H286" s="559"/>
      <c r="I286" s="559"/>
      <c r="J286" s="559"/>
      <c r="K286" s="559"/>
      <c r="L286" s="559"/>
      <c r="M286" s="559"/>
      <c r="N286" s="559"/>
      <c r="O286" s="559"/>
      <c r="P286" s="559"/>
      <c r="Q286" s="559"/>
      <c r="R286" s="559"/>
    </row>
    <row r="287" spans="1:18" ht="13.5" customHeight="1">
      <c r="A287" s="559"/>
      <c r="B287" s="559"/>
      <c r="C287" s="559"/>
      <c r="D287" s="559"/>
      <c r="E287" s="559"/>
      <c r="F287" s="559"/>
      <c r="G287" s="559"/>
      <c r="H287" s="559"/>
      <c r="I287" s="559"/>
      <c r="J287" s="559"/>
      <c r="K287" s="559"/>
      <c r="L287" s="559"/>
      <c r="M287" s="559"/>
      <c r="N287" s="559"/>
      <c r="O287" s="559"/>
      <c r="P287" s="559"/>
      <c r="Q287" s="559"/>
      <c r="R287" s="559"/>
    </row>
    <row r="288" spans="1:18" ht="13.5" customHeight="1">
      <c r="A288" s="559"/>
      <c r="B288" s="559"/>
      <c r="C288" s="559"/>
      <c r="D288" s="559"/>
      <c r="E288" s="559"/>
      <c r="F288" s="559"/>
      <c r="G288" s="559"/>
      <c r="H288" s="559"/>
      <c r="I288" s="559"/>
      <c r="J288" s="559"/>
      <c r="K288" s="559"/>
      <c r="L288" s="559"/>
      <c r="M288" s="559"/>
      <c r="N288" s="559"/>
      <c r="O288" s="559"/>
      <c r="P288" s="559"/>
      <c r="Q288" s="559"/>
      <c r="R288" s="559"/>
    </row>
    <row r="289" spans="1:18" ht="13.5" customHeight="1">
      <c r="A289" s="559"/>
      <c r="B289" s="559"/>
      <c r="C289" s="559"/>
      <c r="D289" s="559"/>
      <c r="E289" s="559"/>
      <c r="F289" s="559"/>
      <c r="G289" s="559"/>
      <c r="H289" s="559"/>
      <c r="I289" s="559"/>
      <c r="J289" s="559"/>
      <c r="K289" s="559"/>
      <c r="L289" s="559"/>
      <c r="M289" s="559"/>
      <c r="N289" s="559"/>
      <c r="O289" s="559"/>
      <c r="P289" s="559"/>
      <c r="Q289" s="559"/>
      <c r="R289" s="559"/>
    </row>
    <row r="290" spans="1:18" ht="13.5" customHeight="1">
      <c r="A290" s="559"/>
      <c r="B290" s="559"/>
      <c r="C290" s="559"/>
      <c r="D290" s="559"/>
      <c r="E290" s="559"/>
      <c r="F290" s="559"/>
      <c r="G290" s="559"/>
      <c r="H290" s="559"/>
      <c r="I290" s="559"/>
      <c r="J290" s="559"/>
      <c r="K290" s="559"/>
      <c r="L290" s="559"/>
      <c r="M290" s="559"/>
      <c r="N290" s="559"/>
      <c r="O290" s="559"/>
      <c r="P290" s="559"/>
      <c r="Q290" s="559"/>
      <c r="R290" s="559"/>
    </row>
    <row r="291" spans="1:18" ht="13.5" customHeight="1">
      <c r="A291" s="559"/>
      <c r="B291" s="559"/>
      <c r="C291" s="559"/>
      <c r="D291" s="559"/>
      <c r="E291" s="559"/>
      <c r="F291" s="559"/>
      <c r="G291" s="559"/>
      <c r="H291" s="559"/>
      <c r="I291" s="559"/>
      <c r="J291" s="559"/>
      <c r="K291" s="559"/>
      <c r="L291" s="559"/>
      <c r="M291" s="559"/>
      <c r="N291" s="559"/>
      <c r="O291" s="559"/>
      <c r="P291" s="559"/>
      <c r="Q291" s="559"/>
      <c r="R291" s="559"/>
    </row>
    <row r="292" spans="1:18" ht="13.5" customHeight="1">
      <c r="A292" s="559"/>
      <c r="B292" s="559"/>
      <c r="C292" s="559"/>
      <c r="D292" s="559"/>
      <c r="E292" s="559"/>
      <c r="F292" s="559"/>
      <c r="G292" s="559"/>
      <c r="H292" s="559"/>
      <c r="I292" s="559"/>
      <c r="J292" s="559"/>
      <c r="K292" s="559"/>
      <c r="L292" s="559"/>
      <c r="M292" s="559"/>
      <c r="N292" s="559"/>
      <c r="O292" s="559"/>
      <c r="P292" s="559"/>
      <c r="Q292" s="559"/>
      <c r="R292" s="559"/>
    </row>
    <row r="293" spans="1:18" ht="13.5" customHeight="1">
      <c r="A293" s="559"/>
      <c r="B293" s="559"/>
      <c r="C293" s="559"/>
      <c r="D293" s="559"/>
      <c r="E293" s="559"/>
      <c r="F293" s="559"/>
      <c r="G293" s="559"/>
      <c r="H293" s="559"/>
      <c r="I293" s="559"/>
      <c r="J293" s="559"/>
      <c r="K293" s="559"/>
      <c r="L293" s="559"/>
      <c r="M293" s="559"/>
      <c r="N293" s="559"/>
      <c r="O293" s="559"/>
      <c r="P293" s="559"/>
      <c r="Q293" s="559"/>
      <c r="R293" s="559"/>
    </row>
    <row r="294" spans="1:18" ht="13.5" customHeight="1">
      <c r="A294" s="559"/>
      <c r="B294" s="559"/>
      <c r="C294" s="559"/>
      <c r="D294" s="559"/>
      <c r="E294" s="559"/>
      <c r="F294" s="559"/>
      <c r="G294" s="559"/>
      <c r="H294" s="559"/>
      <c r="I294" s="559"/>
      <c r="J294" s="559"/>
      <c r="K294" s="559"/>
      <c r="L294" s="559"/>
      <c r="M294" s="559"/>
      <c r="N294" s="559"/>
      <c r="O294" s="559"/>
      <c r="P294" s="559"/>
      <c r="Q294" s="559"/>
      <c r="R294" s="559"/>
    </row>
    <row r="295" spans="1:18" ht="13.5" customHeight="1">
      <c r="A295" s="559"/>
      <c r="B295" s="559"/>
      <c r="C295" s="559"/>
      <c r="D295" s="559"/>
      <c r="E295" s="559"/>
      <c r="F295" s="559"/>
      <c r="G295" s="559"/>
      <c r="H295" s="559"/>
      <c r="I295" s="559"/>
      <c r="J295" s="559"/>
      <c r="K295" s="559"/>
      <c r="L295" s="559"/>
      <c r="M295" s="559"/>
      <c r="N295" s="559"/>
      <c r="O295" s="559"/>
      <c r="P295" s="559"/>
      <c r="Q295" s="559"/>
      <c r="R295" s="559"/>
    </row>
    <row r="296" spans="1:18" ht="13.5" customHeight="1">
      <c r="A296" s="559"/>
      <c r="B296" s="559"/>
      <c r="C296" s="559"/>
      <c r="D296" s="559"/>
      <c r="E296" s="559"/>
      <c r="F296" s="559"/>
      <c r="G296" s="559"/>
      <c r="H296" s="559"/>
      <c r="I296" s="559"/>
      <c r="J296" s="559"/>
      <c r="K296" s="559"/>
      <c r="L296" s="559"/>
      <c r="M296" s="559"/>
      <c r="N296" s="559"/>
      <c r="O296" s="559"/>
      <c r="P296" s="559"/>
      <c r="Q296" s="559"/>
      <c r="R296" s="559"/>
    </row>
    <row r="297" spans="1:18" ht="13.5" customHeight="1">
      <c r="A297" s="559"/>
      <c r="B297" s="559"/>
      <c r="C297" s="559"/>
      <c r="D297" s="559"/>
      <c r="E297" s="559"/>
      <c r="F297" s="559"/>
      <c r="G297" s="559"/>
      <c r="H297" s="559"/>
      <c r="I297" s="559"/>
      <c r="J297" s="559"/>
      <c r="K297" s="559"/>
      <c r="L297" s="559"/>
      <c r="M297" s="559"/>
      <c r="N297" s="559"/>
      <c r="O297" s="559"/>
      <c r="P297" s="559"/>
      <c r="Q297" s="559"/>
      <c r="R297" s="559"/>
    </row>
    <row r="298" spans="1:18" ht="13.5" customHeight="1">
      <c r="A298" s="559"/>
      <c r="B298" s="559"/>
      <c r="C298" s="559"/>
      <c r="D298" s="559"/>
      <c r="E298" s="559"/>
      <c r="F298" s="559"/>
      <c r="G298" s="559"/>
      <c r="H298" s="559"/>
      <c r="I298" s="559"/>
      <c r="J298" s="559"/>
      <c r="K298" s="559"/>
      <c r="L298" s="559"/>
      <c r="M298" s="559"/>
      <c r="N298" s="559"/>
      <c r="O298" s="559"/>
      <c r="P298" s="559"/>
      <c r="Q298" s="559"/>
      <c r="R298" s="559"/>
    </row>
    <row r="299" spans="1:18" ht="13.5" customHeight="1">
      <c r="A299" s="559"/>
      <c r="B299" s="559"/>
      <c r="C299" s="559"/>
      <c r="D299" s="559"/>
      <c r="E299" s="559"/>
      <c r="F299" s="559"/>
      <c r="G299" s="559"/>
      <c r="H299" s="559"/>
      <c r="I299" s="559"/>
      <c r="J299" s="559"/>
      <c r="K299" s="559"/>
      <c r="L299" s="559"/>
      <c r="M299" s="559"/>
      <c r="N299" s="559"/>
      <c r="O299" s="559"/>
      <c r="P299" s="559"/>
      <c r="Q299" s="559"/>
      <c r="R299" s="559"/>
    </row>
    <row r="300" spans="1:18" ht="13.5" customHeight="1">
      <c r="A300" s="559"/>
      <c r="B300" s="559"/>
      <c r="C300" s="559"/>
      <c r="D300" s="559"/>
      <c r="E300" s="559"/>
      <c r="F300" s="559"/>
      <c r="G300" s="559"/>
      <c r="H300" s="559"/>
      <c r="I300" s="559"/>
      <c r="J300" s="559"/>
      <c r="K300" s="559"/>
      <c r="L300" s="559"/>
      <c r="M300" s="559"/>
      <c r="N300" s="559"/>
      <c r="O300" s="559"/>
      <c r="P300" s="559"/>
      <c r="Q300" s="559"/>
      <c r="R300" s="559"/>
    </row>
    <row r="301" spans="1:18" ht="13.5" customHeight="1">
      <c r="A301" s="559"/>
      <c r="B301" s="559"/>
      <c r="C301" s="559"/>
      <c r="D301" s="559"/>
      <c r="E301" s="559"/>
      <c r="F301" s="559"/>
      <c r="G301" s="559"/>
      <c r="H301" s="559"/>
      <c r="I301" s="559"/>
      <c r="J301" s="559"/>
      <c r="K301" s="559"/>
      <c r="L301" s="559"/>
      <c r="M301" s="559"/>
      <c r="N301" s="559"/>
      <c r="O301" s="559"/>
      <c r="P301" s="559"/>
      <c r="Q301" s="559"/>
      <c r="R301" s="559"/>
    </row>
    <row r="302" spans="1:18" ht="13.5" customHeight="1">
      <c r="A302" s="559"/>
      <c r="B302" s="559"/>
      <c r="C302" s="559"/>
      <c r="D302" s="559"/>
      <c r="E302" s="559"/>
      <c r="F302" s="559"/>
      <c r="G302" s="559"/>
      <c r="H302" s="559"/>
      <c r="I302" s="559"/>
      <c r="J302" s="559"/>
      <c r="K302" s="559"/>
      <c r="L302" s="559"/>
      <c r="M302" s="559"/>
      <c r="N302" s="559"/>
      <c r="O302" s="559"/>
      <c r="P302" s="559"/>
      <c r="Q302" s="559"/>
      <c r="R302" s="559"/>
    </row>
    <row r="303" spans="1:18" ht="13.5" customHeight="1">
      <c r="A303" s="559"/>
      <c r="B303" s="559"/>
      <c r="C303" s="559"/>
      <c r="D303" s="559"/>
      <c r="E303" s="559"/>
      <c r="F303" s="559"/>
      <c r="G303" s="559"/>
      <c r="H303" s="559"/>
      <c r="I303" s="559"/>
      <c r="J303" s="559"/>
      <c r="K303" s="559"/>
      <c r="L303" s="559"/>
      <c r="M303" s="559"/>
      <c r="N303" s="559"/>
      <c r="O303" s="559"/>
      <c r="P303" s="559"/>
      <c r="Q303" s="559"/>
      <c r="R303" s="559"/>
    </row>
    <row r="304" spans="1:18" ht="13.5" customHeight="1">
      <c r="A304" s="559"/>
      <c r="B304" s="559"/>
      <c r="C304" s="559"/>
      <c r="D304" s="559"/>
      <c r="E304" s="559"/>
      <c r="F304" s="559"/>
      <c r="G304" s="559"/>
      <c r="H304" s="559"/>
      <c r="I304" s="559"/>
      <c r="J304" s="559"/>
      <c r="K304" s="559"/>
      <c r="L304" s="559"/>
      <c r="M304" s="559"/>
      <c r="N304" s="559"/>
      <c r="O304" s="559"/>
      <c r="P304" s="559"/>
      <c r="Q304" s="559"/>
      <c r="R304" s="559"/>
    </row>
    <row r="305" spans="1:18" ht="13.5" customHeight="1">
      <c r="A305" s="559"/>
      <c r="B305" s="559"/>
      <c r="C305" s="559"/>
      <c r="D305" s="559"/>
      <c r="E305" s="559"/>
      <c r="F305" s="559"/>
      <c r="G305" s="559"/>
      <c r="H305" s="559"/>
      <c r="I305" s="559"/>
      <c r="J305" s="559"/>
      <c r="K305" s="559"/>
      <c r="L305" s="559"/>
      <c r="M305" s="559"/>
      <c r="N305" s="559"/>
      <c r="O305" s="559"/>
      <c r="P305" s="559"/>
      <c r="Q305" s="559"/>
      <c r="R305" s="559"/>
    </row>
    <row r="306" spans="1:18" ht="13.5" customHeight="1">
      <c r="A306" s="559"/>
      <c r="B306" s="559"/>
      <c r="C306" s="559"/>
      <c r="D306" s="559"/>
      <c r="E306" s="559"/>
      <c r="F306" s="559"/>
      <c r="G306" s="559"/>
      <c r="H306" s="559"/>
      <c r="I306" s="559"/>
      <c r="J306" s="559"/>
      <c r="K306" s="559"/>
      <c r="L306" s="559"/>
      <c r="M306" s="559"/>
      <c r="N306" s="559"/>
      <c r="O306" s="559"/>
      <c r="P306" s="559"/>
      <c r="Q306" s="559"/>
      <c r="R306" s="559"/>
    </row>
    <row r="307" spans="1:18" ht="13.5" customHeight="1">
      <c r="A307" s="559"/>
      <c r="B307" s="559"/>
      <c r="C307" s="559"/>
      <c r="D307" s="559"/>
      <c r="E307" s="559"/>
      <c r="F307" s="559"/>
      <c r="G307" s="559"/>
      <c r="H307" s="559"/>
      <c r="I307" s="559"/>
      <c r="J307" s="559"/>
      <c r="K307" s="559"/>
      <c r="L307" s="559"/>
      <c r="M307" s="559"/>
      <c r="N307" s="559"/>
      <c r="O307" s="559"/>
      <c r="P307" s="559"/>
      <c r="Q307" s="559"/>
      <c r="R307" s="559"/>
    </row>
    <row r="308" spans="1:18" ht="13.5" customHeight="1">
      <c r="A308" s="559"/>
      <c r="B308" s="559"/>
      <c r="C308" s="559"/>
      <c r="D308" s="559"/>
      <c r="E308" s="559"/>
      <c r="F308" s="559"/>
      <c r="G308" s="559"/>
      <c r="H308" s="559"/>
      <c r="I308" s="559"/>
      <c r="J308" s="559"/>
      <c r="K308" s="559"/>
      <c r="L308" s="559"/>
      <c r="M308" s="559"/>
      <c r="N308" s="559"/>
      <c r="O308" s="559"/>
      <c r="P308" s="559"/>
      <c r="Q308" s="559"/>
      <c r="R308" s="559"/>
    </row>
    <row r="309" spans="1:18" ht="13.5" customHeight="1">
      <c r="A309" s="559"/>
      <c r="B309" s="559"/>
      <c r="C309" s="559"/>
      <c r="D309" s="559"/>
      <c r="E309" s="559"/>
      <c r="F309" s="559"/>
      <c r="G309" s="559"/>
      <c r="H309" s="559"/>
      <c r="I309" s="559"/>
      <c r="J309" s="559"/>
      <c r="K309" s="559"/>
      <c r="L309" s="559"/>
      <c r="M309" s="559"/>
      <c r="N309" s="559"/>
      <c r="O309" s="559"/>
      <c r="P309" s="559"/>
      <c r="Q309" s="559"/>
      <c r="R309" s="559"/>
    </row>
    <row r="310" spans="1:18" ht="13.5" customHeight="1">
      <c r="A310" s="559"/>
      <c r="B310" s="559"/>
      <c r="C310" s="559"/>
      <c r="D310" s="559"/>
      <c r="E310" s="559"/>
      <c r="F310" s="559"/>
      <c r="G310" s="559"/>
      <c r="H310" s="559"/>
      <c r="I310" s="559"/>
      <c r="J310" s="559"/>
      <c r="K310" s="559"/>
      <c r="L310" s="559"/>
      <c r="M310" s="559"/>
      <c r="N310" s="559"/>
      <c r="O310" s="559"/>
      <c r="P310" s="559"/>
      <c r="Q310" s="559"/>
      <c r="R310" s="559"/>
    </row>
    <row r="311" spans="1:18" ht="13.5" customHeight="1">
      <c r="A311" s="559"/>
      <c r="B311" s="559"/>
      <c r="C311" s="559"/>
      <c r="D311" s="559"/>
      <c r="E311" s="559"/>
      <c r="F311" s="559"/>
      <c r="G311" s="559"/>
      <c r="H311" s="559"/>
      <c r="I311" s="559"/>
      <c r="J311" s="559"/>
      <c r="K311" s="559"/>
      <c r="L311" s="559"/>
      <c r="M311" s="559"/>
      <c r="N311" s="559"/>
      <c r="O311" s="559"/>
      <c r="P311" s="559"/>
      <c r="Q311" s="559"/>
      <c r="R311" s="559"/>
    </row>
    <row r="312" spans="1:18" ht="13.5" customHeight="1">
      <c r="A312" s="559"/>
      <c r="B312" s="559"/>
      <c r="C312" s="559"/>
      <c r="D312" s="559"/>
      <c r="E312" s="559"/>
      <c r="F312" s="559"/>
      <c r="G312" s="559"/>
      <c r="H312" s="559"/>
      <c r="I312" s="559"/>
      <c r="J312" s="559"/>
      <c r="K312" s="559"/>
      <c r="L312" s="559"/>
      <c r="M312" s="559"/>
      <c r="N312" s="559"/>
      <c r="O312" s="559"/>
      <c r="P312" s="559"/>
      <c r="Q312" s="559"/>
      <c r="R312" s="559"/>
    </row>
    <row r="313" spans="1:18" ht="13.5" customHeight="1">
      <c r="A313" s="559"/>
      <c r="B313" s="559"/>
      <c r="C313" s="559"/>
      <c r="D313" s="559"/>
      <c r="E313" s="559"/>
      <c r="F313" s="559"/>
      <c r="G313" s="559"/>
      <c r="H313" s="559"/>
      <c r="I313" s="559"/>
      <c r="J313" s="559"/>
      <c r="K313" s="559"/>
      <c r="L313" s="559"/>
      <c r="M313" s="559"/>
      <c r="N313" s="559"/>
      <c r="O313" s="559"/>
      <c r="P313" s="559"/>
      <c r="Q313" s="559"/>
      <c r="R313" s="559"/>
    </row>
    <row r="314" spans="1:18" ht="13.5" customHeight="1">
      <c r="A314" s="559"/>
      <c r="B314" s="559"/>
      <c r="C314" s="559"/>
      <c r="D314" s="559"/>
      <c r="E314" s="559"/>
      <c r="F314" s="559"/>
      <c r="G314" s="559"/>
      <c r="H314" s="559"/>
      <c r="I314" s="559"/>
      <c r="J314" s="559"/>
      <c r="K314" s="559"/>
      <c r="L314" s="559"/>
      <c r="M314" s="559"/>
      <c r="N314" s="559"/>
      <c r="O314" s="559"/>
      <c r="P314" s="559"/>
      <c r="Q314" s="559"/>
      <c r="R314" s="559"/>
    </row>
    <row r="315" spans="1:18" ht="13.5" customHeight="1">
      <c r="A315" s="559"/>
      <c r="B315" s="559"/>
      <c r="C315" s="559"/>
      <c r="D315" s="559"/>
      <c r="E315" s="559"/>
      <c r="F315" s="559"/>
      <c r="G315" s="559"/>
      <c r="H315" s="559"/>
      <c r="I315" s="559"/>
      <c r="J315" s="559"/>
      <c r="K315" s="559"/>
      <c r="L315" s="559"/>
      <c r="M315" s="559"/>
      <c r="N315" s="559"/>
      <c r="O315" s="559"/>
      <c r="P315" s="559"/>
      <c r="Q315" s="559"/>
      <c r="R315" s="559"/>
    </row>
    <row r="316" spans="1:18" ht="13.5" customHeight="1">
      <c r="A316" s="559"/>
      <c r="B316" s="559"/>
      <c r="C316" s="559"/>
      <c r="D316" s="559"/>
      <c r="E316" s="559"/>
      <c r="F316" s="559"/>
      <c r="G316" s="559"/>
      <c r="H316" s="559"/>
      <c r="I316" s="559"/>
      <c r="J316" s="559"/>
      <c r="K316" s="559"/>
      <c r="L316" s="559"/>
      <c r="M316" s="559"/>
      <c r="N316" s="559"/>
      <c r="O316" s="559"/>
      <c r="P316" s="559"/>
      <c r="Q316" s="559"/>
      <c r="R316" s="559"/>
    </row>
    <row r="317" spans="1:18" ht="13.5" customHeight="1">
      <c r="A317" s="559"/>
      <c r="B317" s="559"/>
      <c r="C317" s="559"/>
      <c r="D317" s="559"/>
      <c r="E317" s="559"/>
      <c r="F317" s="559"/>
      <c r="G317" s="559"/>
      <c r="H317" s="559"/>
      <c r="I317" s="559"/>
      <c r="J317" s="559"/>
      <c r="K317" s="559"/>
      <c r="L317" s="559"/>
      <c r="M317" s="559"/>
      <c r="N317" s="559"/>
      <c r="O317" s="559"/>
      <c r="P317" s="559"/>
      <c r="Q317" s="559"/>
      <c r="R317" s="559"/>
    </row>
    <row r="318" spans="1:18" ht="13.5" customHeight="1">
      <c r="A318" s="559"/>
      <c r="B318" s="559"/>
      <c r="C318" s="559"/>
      <c r="D318" s="559"/>
      <c r="E318" s="559"/>
      <c r="F318" s="559"/>
      <c r="G318" s="559"/>
      <c r="H318" s="559"/>
      <c r="I318" s="559"/>
      <c r="J318" s="559"/>
      <c r="K318" s="559"/>
      <c r="L318" s="559"/>
      <c r="M318" s="559"/>
      <c r="N318" s="559"/>
      <c r="O318" s="559"/>
      <c r="P318" s="559"/>
      <c r="Q318" s="559"/>
      <c r="R318" s="559"/>
    </row>
    <row r="319" spans="1:18" ht="13.5" customHeight="1">
      <c r="A319" s="559"/>
      <c r="B319" s="559"/>
      <c r="C319" s="559"/>
      <c r="D319" s="559"/>
      <c r="E319" s="559"/>
      <c r="F319" s="559"/>
      <c r="G319" s="559"/>
      <c r="H319" s="559"/>
      <c r="I319" s="559"/>
      <c r="J319" s="559"/>
      <c r="K319" s="559"/>
      <c r="L319" s="559"/>
      <c r="M319" s="559"/>
      <c r="N319" s="559"/>
      <c r="O319" s="559"/>
      <c r="P319" s="559"/>
      <c r="Q319" s="559"/>
      <c r="R319" s="559"/>
    </row>
    <row r="320" spans="1:18" ht="13.5" customHeight="1">
      <c r="A320" s="559"/>
      <c r="B320" s="559"/>
      <c r="C320" s="559"/>
      <c r="D320" s="559"/>
      <c r="E320" s="559"/>
      <c r="F320" s="559"/>
      <c r="G320" s="559"/>
      <c r="H320" s="559"/>
      <c r="I320" s="559"/>
      <c r="J320" s="559"/>
      <c r="K320" s="559"/>
      <c r="L320" s="559"/>
      <c r="M320" s="559"/>
      <c r="N320" s="559"/>
      <c r="O320" s="559"/>
      <c r="P320" s="559"/>
      <c r="Q320" s="559"/>
      <c r="R320" s="559"/>
    </row>
    <row r="321" spans="1:18" ht="13.5" customHeight="1">
      <c r="A321" s="559"/>
      <c r="B321" s="559"/>
      <c r="C321" s="559"/>
      <c r="D321" s="559"/>
      <c r="E321" s="559"/>
      <c r="F321" s="559"/>
      <c r="G321" s="559"/>
      <c r="H321" s="559"/>
      <c r="I321" s="559"/>
      <c r="J321" s="559"/>
      <c r="K321" s="559"/>
      <c r="L321" s="559"/>
      <c r="M321" s="559"/>
      <c r="N321" s="559"/>
      <c r="O321" s="559"/>
      <c r="P321" s="559"/>
      <c r="Q321" s="559"/>
      <c r="R321" s="559"/>
    </row>
    <row r="322" spans="1:18" ht="13.5" customHeight="1">
      <c r="A322" s="559"/>
      <c r="B322" s="559"/>
      <c r="C322" s="559"/>
      <c r="D322" s="559"/>
      <c r="E322" s="559"/>
      <c r="F322" s="559"/>
      <c r="G322" s="559"/>
      <c r="H322" s="559"/>
      <c r="I322" s="559"/>
      <c r="J322" s="559"/>
      <c r="K322" s="559"/>
      <c r="L322" s="559"/>
      <c r="M322" s="559"/>
      <c r="N322" s="559"/>
      <c r="O322" s="559"/>
      <c r="P322" s="559"/>
      <c r="Q322" s="559"/>
      <c r="R322" s="559"/>
    </row>
    <row r="323" spans="1:18" ht="13.5" customHeight="1">
      <c r="A323" s="559"/>
      <c r="B323" s="559"/>
      <c r="C323" s="559"/>
      <c r="D323" s="559"/>
      <c r="E323" s="559"/>
      <c r="F323" s="559"/>
      <c r="G323" s="559"/>
      <c r="H323" s="559"/>
      <c r="I323" s="559"/>
      <c r="J323" s="559"/>
      <c r="K323" s="559"/>
      <c r="L323" s="559"/>
      <c r="M323" s="559"/>
      <c r="N323" s="559"/>
      <c r="O323" s="559"/>
      <c r="P323" s="559"/>
      <c r="Q323" s="559"/>
      <c r="R323" s="559"/>
    </row>
    <row r="324" spans="1:18" ht="13.5" customHeight="1">
      <c r="A324" s="559"/>
      <c r="B324" s="559"/>
      <c r="C324" s="559"/>
      <c r="D324" s="559"/>
      <c r="E324" s="559"/>
      <c r="F324" s="559"/>
      <c r="G324" s="559"/>
      <c r="H324" s="559"/>
      <c r="I324" s="559"/>
      <c r="J324" s="559"/>
      <c r="K324" s="559"/>
      <c r="L324" s="559"/>
      <c r="M324" s="559"/>
      <c r="N324" s="559"/>
      <c r="O324" s="559"/>
      <c r="P324" s="559"/>
      <c r="Q324" s="559"/>
      <c r="R324" s="559"/>
    </row>
    <row r="325" spans="1:18" ht="13.5" customHeight="1">
      <c r="A325" s="559"/>
      <c r="B325" s="559"/>
      <c r="C325" s="559"/>
      <c r="D325" s="559"/>
      <c r="E325" s="559"/>
      <c r="F325" s="559"/>
      <c r="G325" s="559"/>
      <c r="H325" s="559"/>
      <c r="I325" s="559"/>
      <c r="J325" s="559"/>
      <c r="K325" s="559"/>
      <c r="L325" s="559"/>
      <c r="M325" s="559"/>
      <c r="N325" s="559"/>
      <c r="O325" s="559"/>
      <c r="P325" s="559"/>
      <c r="Q325" s="559"/>
      <c r="R325" s="559"/>
    </row>
    <row r="326" spans="1:18" ht="13.5" customHeight="1">
      <c r="A326" s="559"/>
      <c r="B326" s="559"/>
      <c r="C326" s="559"/>
      <c r="D326" s="559"/>
      <c r="E326" s="559"/>
      <c r="F326" s="559"/>
      <c r="G326" s="559"/>
      <c r="H326" s="559"/>
      <c r="I326" s="559"/>
      <c r="J326" s="559"/>
      <c r="K326" s="559"/>
      <c r="L326" s="559"/>
      <c r="M326" s="559"/>
      <c r="N326" s="559"/>
      <c r="O326" s="559"/>
      <c r="P326" s="559"/>
      <c r="Q326" s="559"/>
      <c r="R326" s="559"/>
    </row>
    <row r="327" spans="1:18" ht="13.5" customHeight="1">
      <c r="A327" s="559"/>
      <c r="B327" s="559"/>
      <c r="C327" s="559"/>
      <c r="D327" s="559"/>
      <c r="E327" s="559"/>
      <c r="F327" s="559"/>
      <c r="G327" s="559"/>
      <c r="H327" s="559"/>
      <c r="I327" s="559"/>
      <c r="J327" s="559"/>
      <c r="K327" s="559"/>
      <c r="L327" s="559"/>
      <c r="M327" s="559"/>
      <c r="N327" s="559"/>
      <c r="O327" s="559"/>
      <c r="P327" s="559"/>
      <c r="Q327" s="559"/>
      <c r="R327" s="559"/>
    </row>
    <row r="328" spans="1:18" ht="13.5" customHeight="1">
      <c r="A328" s="559"/>
      <c r="B328" s="559"/>
      <c r="C328" s="559"/>
      <c r="D328" s="559"/>
      <c r="E328" s="559"/>
      <c r="F328" s="559"/>
      <c r="G328" s="559"/>
      <c r="H328" s="559"/>
      <c r="I328" s="559"/>
      <c r="J328" s="559"/>
      <c r="K328" s="559"/>
      <c r="L328" s="559"/>
      <c r="M328" s="559"/>
      <c r="N328" s="559"/>
      <c r="O328" s="559"/>
      <c r="P328" s="559"/>
      <c r="Q328" s="559"/>
      <c r="R328" s="559"/>
    </row>
    <row r="329" spans="1:18" ht="13.5" customHeight="1">
      <c r="A329" s="559"/>
      <c r="B329" s="559"/>
      <c r="C329" s="559"/>
      <c r="D329" s="559"/>
      <c r="E329" s="559"/>
      <c r="F329" s="559"/>
      <c r="G329" s="559"/>
      <c r="H329" s="559"/>
      <c r="I329" s="559"/>
      <c r="J329" s="559"/>
      <c r="K329" s="559"/>
      <c r="L329" s="559"/>
      <c r="M329" s="559"/>
      <c r="N329" s="559"/>
      <c r="O329" s="559"/>
      <c r="P329" s="559"/>
      <c r="Q329" s="559"/>
      <c r="R329" s="559"/>
    </row>
    <row r="330" spans="1:18" ht="13.5" customHeight="1">
      <c r="A330" s="559"/>
      <c r="B330" s="559"/>
      <c r="C330" s="559"/>
      <c r="D330" s="559"/>
      <c r="E330" s="559"/>
      <c r="F330" s="559"/>
      <c r="G330" s="559"/>
      <c r="H330" s="559"/>
      <c r="I330" s="559"/>
      <c r="J330" s="559"/>
      <c r="K330" s="559"/>
      <c r="L330" s="559"/>
      <c r="M330" s="559"/>
      <c r="N330" s="559"/>
      <c r="O330" s="559"/>
      <c r="P330" s="559"/>
      <c r="Q330" s="559"/>
      <c r="R330" s="559"/>
    </row>
    <row r="331" spans="1:18" ht="13.5" customHeight="1">
      <c r="A331" s="559"/>
      <c r="B331" s="559"/>
      <c r="C331" s="559"/>
      <c r="D331" s="559"/>
      <c r="E331" s="559"/>
      <c r="F331" s="559"/>
      <c r="G331" s="559"/>
      <c r="H331" s="559"/>
      <c r="I331" s="559"/>
      <c r="J331" s="559"/>
      <c r="K331" s="559"/>
      <c r="L331" s="559"/>
      <c r="M331" s="559"/>
      <c r="N331" s="559"/>
      <c r="O331" s="559"/>
      <c r="P331" s="559"/>
      <c r="Q331" s="559"/>
      <c r="R331" s="559"/>
    </row>
    <row r="332" spans="1:18" ht="13.5" customHeight="1">
      <c r="A332" s="559"/>
      <c r="B332" s="559"/>
      <c r="C332" s="559"/>
      <c r="D332" s="559"/>
      <c r="E332" s="559"/>
      <c r="F332" s="559"/>
      <c r="G332" s="559"/>
      <c r="H332" s="559"/>
      <c r="I332" s="559"/>
      <c r="J332" s="559"/>
      <c r="K332" s="559"/>
      <c r="L332" s="559"/>
      <c r="M332" s="559"/>
      <c r="N332" s="559"/>
      <c r="O332" s="559"/>
      <c r="P332" s="559"/>
      <c r="Q332" s="559"/>
      <c r="R332" s="559"/>
    </row>
    <row r="333" spans="1:18" ht="13.5" customHeight="1">
      <c r="A333" s="559"/>
      <c r="B333" s="559"/>
      <c r="C333" s="559"/>
      <c r="D333" s="559"/>
      <c r="E333" s="559"/>
      <c r="F333" s="559"/>
      <c r="G333" s="559"/>
      <c r="H333" s="559"/>
      <c r="I333" s="559"/>
      <c r="J333" s="559"/>
      <c r="K333" s="559"/>
      <c r="L333" s="559"/>
      <c r="M333" s="559"/>
      <c r="N333" s="559"/>
      <c r="O333" s="559"/>
      <c r="P333" s="559"/>
      <c r="Q333" s="559"/>
      <c r="R333" s="559"/>
    </row>
    <row r="334" spans="1:18" ht="13.5" customHeight="1">
      <c r="A334" s="559"/>
      <c r="B334" s="559"/>
      <c r="C334" s="559"/>
      <c r="D334" s="559"/>
      <c r="E334" s="559"/>
      <c r="F334" s="559"/>
      <c r="G334" s="559"/>
      <c r="H334" s="559"/>
      <c r="I334" s="559"/>
      <c r="J334" s="559"/>
      <c r="K334" s="559"/>
      <c r="L334" s="559"/>
      <c r="M334" s="559"/>
      <c r="N334" s="559"/>
      <c r="O334" s="559"/>
      <c r="P334" s="559"/>
      <c r="Q334" s="559"/>
      <c r="R334" s="559"/>
    </row>
    <row r="335" spans="1:18" ht="13.5" customHeight="1">
      <c r="A335" s="559"/>
      <c r="B335" s="559"/>
      <c r="C335" s="559"/>
      <c r="D335" s="559"/>
      <c r="E335" s="559"/>
      <c r="F335" s="559"/>
      <c r="G335" s="559"/>
      <c r="H335" s="559"/>
      <c r="I335" s="559"/>
      <c r="J335" s="559"/>
      <c r="K335" s="559"/>
      <c r="L335" s="559"/>
      <c r="M335" s="559"/>
      <c r="N335" s="559"/>
      <c r="O335" s="559"/>
      <c r="P335" s="559"/>
      <c r="Q335" s="559"/>
      <c r="R335" s="559"/>
    </row>
    <row r="336" spans="1:18" ht="13.5" customHeight="1">
      <c r="A336" s="559"/>
      <c r="B336" s="559"/>
      <c r="C336" s="559"/>
      <c r="D336" s="559"/>
      <c r="E336" s="559"/>
      <c r="F336" s="559"/>
      <c r="G336" s="559"/>
      <c r="H336" s="559"/>
      <c r="I336" s="559"/>
      <c r="J336" s="559"/>
      <c r="K336" s="559"/>
      <c r="L336" s="559"/>
      <c r="M336" s="559"/>
      <c r="N336" s="559"/>
      <c r="O336" s="559"/>
      <c r="P336" s="559"/>
      <c r="Q336" s="559"/>
      <c r="R336" s="559"/>
    </row>
    <row r="337" spans="1:18" ht="13.5" customHeight="1">
      <c r="A337" s="559"/>
      <c r="B337" s="559"/>
      <c r="C337" s="559"/>
      <c r="D337" s="559"/>
      <c r="E337" s="559"/>
      <c r="F337" s="559"/>
      <c r="G337" s="559"/>
      <c r="H337" s="559"/>
      <c r="I337" s="559"/>
      <c r="J337" s="559"/>
      <c r="K337" s="559"/>
      <c r="L337" s="559"/>
      <c r="M337" s="559"/>
      <c r="N337" s="559"/>
      <c r="O337" s="559"/>
      <c r="P337" s="559"/>
      <c r="Q337" s="559"/>
      <c r="R337" s="559"/>
    </row>
    <row r="338" spans="1:18" ht="13.5" customHeight="1">
      <c r="A338" s="559"/>
      <c r="B338" s="559"/>
      <c r="C338" s="559"/>
      <c r="D338" s="559"/>
      <c r="E338" s="559"/>
      <c r="F338" s="559"/>
      <c r="G338" s="559"/>
      <c r="H338" s="559"/>
      <c r="I338" s="559"/>
      <c r="J338" s="559"/>
      <c r="K338" s="559"/>
      <c r="L338" s="559"/>
      <c r="M338" s="559"/>
      <c r="N338" s="559"/>
      <c r="O338" s="559"/>
      <c r="P338" s="559"/>
      <c r="Q338" s="559"/>
      <c r="R338" s="559"/>
    </row>
    <row r="339" spans="1:18" ht="13.5" customHeight="1">
      <c r="A339" s="559"/>
      <c r="B339" s="559"/>
      <c r="C339" s="559"/>
      <c r="D339" s="559"/>
      <c r="E339" s="559"/>
      <c r="F339" s="559"/>
      <c r="G339" s="559"/>
      <c r="H339" s="559"/>
      <c r="I339" s="559"/>
      <c r="J339" s="559"/>
      <c r="K339" s="559"/>
      <c r="L339" s="559"/>
      <c r="M339" s="559"/>
      <c r="N339" s="559"/>
      <c r="O339" s="559"/>
      <c r="P339" s="559"/>
      <c r="Q339" s="559"/>
      <c r="R339" s="559"/>
    </row>
    <row r="340" spans="1:18" ht="13.5" customHeight="1">
      <c r="A340" s="559"/>
      <c r="B340" s="559"/>
      <c r="C340" s="559"/>
      <c r="D340" s="559"/>
      <c r="E340" s="559"/>
      <c r="F340" s="559"/>
      <c r="G340" s="559"/>
      <c r="H340" s="559"/>
      <c r="I340" s="559"/>
      <c r="J340" s="559"/>
      <c r="K340" s="559"/>
      <c r="L340" s="559"/>
      <c r="M340" s="559"/>
      <c r="N340" s="559"/>
      <c r="O340" s="559"/>
      <c r="P340" s="559"/>
      <c r="Q340" s="559"/>
      <c r="R340" s="559"/>
    </row>
    <row r="341" spans="1:18" ht="13.5" customHeight="1">
      <c r="A341" s="559"/>
      <c r="B341" s="559"/>
      <c r="C341" s="559"/>
      <c r="D341" s="559"/>
      <c r="E341" s="559"/>
      <c r="F341" s="559"/>
      <c r="G341" s="559"/>
      <c r="H341" s="559"/>
      <c r="I341" s="559"/>
      <c r="J341" s="559"/>
      <c r="K341" s="559"/>
      <c r="L341" s="559"/>
      <c r="M341" s="559"/>
      <c r="N341" s="559"/>
      <c r="O341" s="559"/>
      <c r="P341" s="559"/>
      <c r="Q341" s="559"/>
      <c r="R341" s="559"/>
    </row>
    <row r="342" spans="1:18" ht="13.5" customHeight="1">
      <c r="A342" s="559"/>
      <c r="B342" s="559"/>
      <c r="C342" s="559"/>
      <c r="D342" s="559"/>
      <c r="E342" s="559"/>
      <c r="F342" s="559"/>
      <c r="G342" s="559"/>
      <c r="H342" s="559"/>
      <c r="I342" s="559"/>
      <c r="J342" s="559"/>
      <c r="K342" s="559"/>
      <c r="L342" s="559"/>
      <c r="M342" s="559"/>
      <c r="N342" s="559"/>
      <c r="O342" s="559"/>
      <c r="P342" s="559"/>
      <c r="Q342" s="559"/>
      <c r="R342" s="559"/>
    </row>
    <row r="343" spans="1:18" ht="13.5" customHeight="1">
      <c r="A343" s="559"/>
      <c r="B343" s="559"/>
      <c r="C343" s="559"/>
      <c r="D343" s="559"/>
      <c r="E343" s="559"/>
      <c r="F343" s="559"/>
      <c r="G343" s="559"/>
      <c r="H343" s="559"/>
      <c r="I343" s="559"/>
      <c r="J343" s="559"/>
      <c r="K343" s="559"/>
      <c r="L343" s="559"/>
      <c r="M343" s="559"/>
      <c r="N343" s="559"/>
      <c r="O343" s="559"/>
      <c r="P343" s="559"/>
      <c r="Q343" s="559"/>
      <c r="R343" s="559"/>
    </row>
    <row r="344" spans="1:18" ht="13.5" customHeight="1">
      <c r="A344" s="559"/>
      <c r="B344" s="559"/>
      <c r="C344" s="559"/>
      <c r="D344" s="559"/>
      <c r="E344" s="559"/>
      <c r="F344" s="559"/>
      <c r="G344" s="559"/>
      <c r="H344" s="559"/>
      <c r="I344" s="559"/>
      <c r="J344" s="559"/>
      <c r="K344" s="559"/>
      <c r="L344" s="559"/>
      <c r="M344" s="559"/>
      <c r="N344" s="559"/>
      <c r="O344" s="559"/>
      <c r="P344" s="559"/>
      <c r="Q344" s="559"/>
      <c r="R344" s="559"/>
    </row>
    <row r="345" spans="1:18" ht="13.5" customHeight="1">
      <c r="A345" s="559"/>
      <c r="B345" s="559"/>
      <c r="C345" s="559"/>
      <c r="D345" s="559"/>
      <c r="E345" s="559"/>
      <c r="F345" s="559"/>
      <c r="G345" s="559"/>
      <c r="H345" s="559"/>
      <c r="I345" s="559"/>
      <c r="J345" s="559"/>
      <c r="K345" s="559"/>
      <c r="L345" s="559"/>
      <c r="M345" s="559"/>
      <c r="N345" s="559"/>
      <c r="O345" s="559"/>
      <c r="P345" s="559"/>
      <c r="Q345" s="559"/>
      <c r="R345" s="559"/>
    </row>
    <row r="346" spans="1:18" ht="13.5" customHeight="1">
      <c r="A346" s="559"/>
      <c r="B346" s="559"/>
      <c r="C346" s="559"/>
      <c r="D346" s="559"/>
      <c r="E346" s="559"/>
      <c r="F346" s="559"/>
      <c r="G346" s="559"/>
      <c r="H346" s="559"/>
      <c r="I346" s="559"/>
      <c r="J346" s="559"/>
      <c r="K346" s="559"/>
      <c r="L346" s="559"/>
      <c r="M346" s="559"/>
      <c r="N346" s="559"/>
      <c r="O346" s="559"/>
      <c r="P346" s="559"/>
      <c r="Q346" s="559"/>
      <c r="R346" s="559"/>
    </row>
    <row r="347" spans="1:18" ht="13.5" customHeight="1">
      <c r="A347" s="559"/>
      <c r="B347" s="559"/>
      <c r="C347" s="559"/>
      <c r="D347" s="559"/>
      <c r="E347" s="559"/>
      <c r="F347" s="559"/>
      <c r="G347" s="559"/>
      <c r="H347" s="559"/>
      <c r="I347" s="559"/>
      <c r="J347" s="559"/>
      <c r="K347" s="559"/>
      <c r="L347" s="559"/>
      <c r="M347" s="559"/>
      <c r="N347" s="559"/>
      <c r="O347" s="559"/>
      <c r="P347" s="559"/>
      <c r="Q347" s="559"/>
      <c r="R347" s="559"/>
    </row>
    <row r="348" spans="1:18" ht="13.5" customHeight="1">
      <c r="A348" s="559"/>
      <c r="B348" s="559"/>
      <c r="C348" s="559"/>
      <c r="D348" s="559"/>
      <c r="E348" s="559"/>
      <c r="F348" s="559"/>
      <c r="G348" s="559"/>
      <c r="H348" s="559"/>
      <c r="I348" s="559"/>
      <c r="J348" s="559"/>
      <c r="K348" s="559"/>
      <c r="L348" s="559"/>
      <c r="M348" s="559"/>
      <c r="N348" s="559"/>
      <c r="O348" s="559"/>
      <c r="P348" s="559"/>
      <c r="Q348" s="559"/>
      <c r="R348" s="559"/>
    </row>
    <row r="349" spans="1:18" ht="13.5" customHeight="1">
      <c r="A349" s="559"/>
      <c r="B349" s="559"/>
      <c r="C349" s="559"/>
      <c r="D349" s="559"/>
      <c r="E349" s="559"/>
      <c r="F349" s="559"/>
      <c r="G349" s="559"/>
      <c r="H349" s="559"/>
      <c r="I349" s="559"/>
      <c r="J349" s="559"/>
      <c r="K349" s="559"/>
      <c r="L349" s="559"/>
      <c r="M349" s="559"/>
      <c r="N349" s="559"/>
      <c r="O349" s="559"/>
      <c r="P349" s="559"/>
      <c r="Q349" s="559"/>
      <c r="R349" s="559"/>
    </row>
    <row r="350" spans="1:18" ht="13.5" customHeight="1">
      <c r="A350" s="559"/>
      <c r="B350" s="559"/>
      <c r="C350" s="559"/>
      <c r="D350" s="559"/>
      <c r="E350" s="559"/>
      <c r="F350" s="559"/>
      <c r="G350" s="559"/>
      <c r="H350" s="559"/>
      <c r="I350" s="559"/>
      <c r="J350" s="559"/>
      <c r="K350" s="559"/>
      <c r="L350" s="559"/>
      <c r="M350" s="559"/>
      <c r="N350" s="559"/>
      <c r="O350" s="559"/>
      <c r="P350" s="559"/>
      <c r="Q350" s="559"/>
      <c r="R350" s="559"/>
    </row>
    <row r="351" spans="1:18" ht="13.5" customHeight="1">
      <c r="A351" s="559"/>
      <c r="B351" s="559"/>
      <c r="C351" s="559"/>
      <c r="D351" s="559"/>
      <c r="E351" s="559"/>
      <c r="F351" s="559"/>
      <c r="G351" s="559"/>
      <c r="H351" s="559"/>
      <c r="I351" s="559"/>
      <c r="J351" s="559"/>
      <c r="K351" s="559"/>
      <c r="L351" s="559"/>
      <c r="M351" s="559"/>
      <c r="N351" s="559"/>
      <c r="O351" s="559"/>
      <c r="P351" s="559"/>
      <c r="Q351" s="559"/>
      <c r="R351" s="559"/>
    </row>
    <row r="352" spans="1:18" ht="13.5" customHeight="1">
      <c r="A352" s="559"/>
      <c r="B352" s="559"/>
      <c r="C352" s="559"/>
      <c r="D352" s="559"/>
      <c r="E352" s="559"/>
      <c r="F352" s="559"/>
      <c r="G352" s="559"/>
      <c r="H352" s="559"/>
      <c r="I352" s="559"/>
      <c r="J352" s="559"/>
      <c r="K352" s="559"/>
      <c r="L352" s="559"/>
      <c r="M352" s="559"/>
      <c r="N352" s="559"/>
      <c r="O352" s="559"/>
      <c r="P352" s="559"/>
      <c r="Q352" s="559"/>
      <c r="R352" s="559"/>
    </row>
    <row r="353" spans="1:18" ht="13.5" customHeight="1">
      <c r="A353" s="559"/>
      <c r="B353" s="559"/>
      <c r="C353" s="559"/>
      <c r="D353" s="559"/>
      <c r="E353" s="559"/>
      <c r="F353" s="559"/>
      <c r="G353" s="559"/>
      <c r="H353" s="559"/>
      <c r="I353" s="559"/>
      <c r="J353" s="559"/>
      <c r="K353" s="559"/>
      <c r="L353" s="559"/>
      <c r="M353" s="559"/>
      <c r="N353" s="559"/>
      <c r="O353" s="559"/>
      <c r="P353" s="559"/>
      <c r="Q353" s="559"/>
      <c r="R353" s="559"/>
    </row>
    <row r="354" spans="1:18" ht="13.5" customHeight="1">
      <c r="A354" s="559"/>
      <c r="B354" s="559"/>
      <c r="C354" s="559"/>
      <c r="D354" s="559"/>
      <c r="E354" s="559"/>
      <c r="F354" s="559"/>
      <c r="G354" s="559"/>
      <c r="H354" s="559"/>
      <c r="I354" s="559"/>
      <c r="J354" s="559"/>
      <c r="K354" s="559"/>
      <c r="L354" s="559"/>
      <c r="M354" s="559"/>
      <c r="N354" s="559"/>
      <c r="O354" s="559"/>
      <c r="P354" s="559"/>
      <c r="Q354" s="559"/>
      <c r="R354" s="559"/>
    </row>
    <row r="355" spans="1:18" ht="13.5" customHeight="1">
      <c r="A355" s="559"/>
      <c r="B355" s="559"/>
      <c r="C355" s="559"/>
      <c r="D355" s="559"/>
      <c r="E355" s="559"/>
      <c r="F355" s="559"/>
      <c r="G355" s="559"/>
      <c r="H355" s="559"/>
      <c r="I355" s="559"/>
      <c r="J355" s="559"/>
      <c r="K355" s="559"/>
      <c r="L355" s="559"/>
      <c r="M355" s="559"/>
      <c r="N355" s="559"/>
      <c r="O355" s="559"/>
      <c r="P355" s="559"/>
      <c r="Q355" s="559"/>
      <c r="R355" s="559"/>
    </row>
    <row r="356" spans="1:18" ht="13.5" customHeight="1">
      <c r="A356" s="559"/>
      <c r="B356" s="559"/>
      <c r="C356" s="559"/>
      <c r="D356" s="559"/>
      <c r="E356" s="559"/>
      <c r="F356" s="559"/>
      <c r="G356" s="559"/>
      <c r="H356" s="559"/>
      <c r="I356" s="559"/>
      <c r="J356" s="559"/>
      <c r="K356" s="559"/>
      <c r="L356" s="559"/>
      <c r="M356" s="559"/>
      <c r="N356" s="559"/>
      <c r="O356" s="559"/>
      <c r="P356" s="559"/>
      <c r="Q356" s="559"/>
      <c r="R356" s="559"/>
    </row>
    <row r="357" spans="1:18" ht="13.5" customHeight="1">
      <c r="A357" s="559"/>
      <c r="B357" s="559"/>
      <c r="C357" s="559"/>
      <c r="D357" s="559"/>
      <c r="E357" s="559"/>
      <c r="F357" s="559"/>
      <c r="G357" s="559"/>
      <c r="H357" s="559"/>
      <c r="I357" s="559"/>
      <c r="J357" s="559"/>
      <c r="K357" s="559"/>
      <c r="L357" s="559"/>
      <c r="M357" s="559"/>
      <c r="N357" s="559"/>
      <c r="O357" s="559"/>
      <c r="P357" s="559"/>
      <c r="Q357" s="559"/>
      <c r="R357" s="559"/>
    </row>
    <row r="358" spans="1:18" ht="13.5" customHeight="1">
      <c r="A358" s="559"/>
      <c r="B358" s="559"/>
      <c r="C358" s="559"/>
      <c r="D358" s="559"/>
      <c r="E358" s="559"/>
      <c r="F358" s="559"/>
      <c r="G358" s="559"/>
      <c r="H358" s="559"/>
      <c r="I358" s="559"/>
      <c r="J358" s="559"/>
      <c r="K358" s="559"/>
      <c r="L358" s="559"/>
      <c r="M358" s="559"/>
      <c r="N358" s="559"/>
      <c r="O358" s="559"/>
      <c r="P358" s="559"/>
      <c r="Q358" s="559"/>
      <c r="R358" s="559"/>
    </row>
    <row r="359" spans="1:18" ht="13.5" customHeight="1">
      <c r="A359" s="559"/>
      <c r="B359" s="559"/>
      <c r="C359" s="559"/>
      <c r="D359" s="559"/>
      <c r="E359" s="559"/>
      <c r="F359" s="559"/>
      <c r="G359" s="559"/>
      <c r="H359" s="559"/>
      <c r="I359" s="559"/>
      <c r="J359" s="559"/>
      <c r="K359" s="559"/>
      <c r="L359" s="559"/>
      <c r="M359" s="559"/>
      <c r="N359" s="559"/>
      <c r="O359" s="559"/>
      <c r="P359" s="559"/>
      <c r="Q359" s="559"/>
      <c r="R359" s="559"/>
    </row>
    <row r="360" spans="1:18" ht="13.5" customHeight="1">
      <c r="A360" s="559"/>
      <c r="B360" s="559"/>
      <c r="C360" s="559"/>
      <c r="D360" s="559"/>
      <c r="E360" s="559"/>
      <c r="F360" s="559"/>
      <c r="G360" s="559"/>
      <c r="H360" s="559"/>
      <c r="I360" s="559"/>
      <c r="J360" s="559"/>
      <c r="K360" s="559"/>
      <c r="L360" s="559"/>
      <c r="M360" s="559"/>
      <c r="N360" s="559"/>
      <c r="O360" s="559"/>
      <c r="P360" s="559"/>
      <c r="Q360" s="559"/>
      <c r="R360" s="559"/>
    </row>
    <row r="361" spans="1:18" ht="13.5" customHeight="1">
      <c r="A361" s="559"/>
      <c r="B361" s="559"/>
      <c r="C361" s="559"/>
      <c r="D361" s="559"/>
      <c r="E361" s="559"/>
      <c r="F361" s="559"/>
      <c r="G361" s="559"/>
      <c r="H361" s="559"/>
      <c r="I361" s="559"/>
      <c r="J361" s="559"/>
      <c r="K361" s="559"/>
      <c r="L361" s="559"/>
      <c r="M361" s="559"/>
      <c r="N361" s="559"/>
      <c r="O361" s="559"/>
      <c r="P361" s="559"/>
      <c r="Q361" s="559"/>
      <c r="R361" s="559"/>
    </row>
    <row r="362" spans="1:18" ht="13.5" customHeight="1">
      <c r="A362" s="559"/>
      <c r="B362" s="559"/>
      <c r="C362" s="559"/>
      <c r="D362" s="559"/>
      <c r="E362" s="559"/>
      <c r="F362" s="559"/>
      <c r="G362" s="559"/>
      <c r="H362" s="559"/>
      <c r="I362" s="559"/>
      <c r="J362" s="559"/>
      <c r="K362" s="559"/>
      <c r="L362" s="559"/>
      <c r="M362" s="559"/>
      <c r="N362" s="559"/>
      <c r="O362" s="559"/>
      <c r="P362" s="559"/>
      <c r="Q362" s="559"/>
      <c r="R362" s="559"/>
    </row>
    <row r="363" spans="1:18" ht="13.5" customHeight="1">
      <c r="A363" s="559"/>
      <c r="B363" s="559"/>
      <c r="C363" s="559"/>
      <c r="D363" s="559"/>
      <c r="E363" s="559"/>
      <c r="F363" s="559"/>
      <c r="G363" s="559"/>
      <c r="H363" s="559"/>
      <c r="I363" s="559"/>
      <c r="J363" s="559"/>
      <c r="K363" s="559"/>
      <c r="L363" s="559"/>
      <c r="M363" s="559"/>
      <c r="N363" s="559"/>
      <c r="O363" s="559"/>
      <c r="P363" s="559"/>
      <c r="Q363" s="559"/>
      <c r="R363" s="559"/>
    </row>
    <row r="364" spans="1:18" ht="13.5" customHeight="1">
      <c r="A364" s="559"/>
      <c r="B364" s="559"/>
      <c r="C364" s="559"/>
      <c r="D364" s="559"/>
      <c r="E364" s="559"/>
      <c r="F364" s="559"/>
      <c r="G364" s="559"/>
      <c r="H364" s="559"/>
      <c r="I364" s="559"/>
      <c r="J364" s="559"/>
      <c r="K364" s="559"/>
      <c r="L364" s="559"/>
      <c r="M364" s="559"/>
      <c r="N364" s="559"/>
      <c r="O364" s="559"/>
      <c r="P364" s="559"/>
      <c r="Q364" s="559"/>
      <c r="R364" s="559"/>
    </row>
    <row r="365" spans="1:18" ht="13.5" customHeight="1">
      <c r="A365" s="559"/>
      <c r="B365" s="559"/>
      <c r="C365" s="559"/>
      <c r="D365" s="559"/>
      <c r="E365" s="559"/>
      <c r="F365" s="559"/>
      <c r="G365" s="559"/>
      <c r="H365" s="559"/>
      <c r="I365" s="559"/>
      <c r="J365" s="559"/>
      <c r="K365" s="559"/>
      <c r="L365" s="559"/>
      <c r="M365" s="559"/>
      <c r="N365" s="559"/>
      <c r="O365" s="559"/>
      <c r="P365" s="559"/>
      <c r="Q365" s="559"/>
      <c r="R365" s="559"/>
    </row>
    <row r="366" spans="1:18" ht="13.5" customHeight="1">
      <c r="A366" s="559"/>
      <c r="B366" s="559"/>
      <c r="C366" s="559"/>
      <c r="D366" s="559"/>
      <c r="E366" s="559"/>
      <c r="F366" s="559"/>
      <c r="G366" s="559"/>
      <c r="H366" s="559"/>
      <c r="I366" s="559"/>
      <c r="J366" s="559"/>
      <c r="K366" s="559"/>
      <c r="L366" s="559"/>
      <c r="M366" s="559"/>
      <c r="N366" s="559"/>
      <c r="O366" s="559"/>
      <c r="P366" s="559"/>
      <c r="Q366" s="559"/>
      <c r="R366" s="559"/>
    </row>
    <row r="367" spans="1:18" ht="13.5" customHeight="1">
      <c r="A367" s="559"/>
      <c r="B367" s="559"/>
      <c r="C367" s="559"/>
      <c r="D367" s="559"/>
      <c r="E367" s="559"/>
      <c r="F367" s="559"/>
      <c r="G367" s="559"/>
      <c r="H367" s="559"/>
      <c r="I367" s="559"/>
      <c r="J367" s="559"/>
      <c r="K367" s="559"/>
      <c r="L367" s="559"/>
      <c r="M367" s="559"/>
      <c r="N367" s="559"/>
      <c r="O367" s="559"/>
      <c r="P367" s="559"/>
      <c r="Q367" s="559"/>
      <c r="R367" s="559"/>
    </row>
    <row r="368" spans="1:18" ht="13.5" customHeight="1">
      <c r="A368" s="559"/>
      <c r="B368" s="559"/>
      <c r="C368" s="559"/>
      <c r="D368" s="559"/>
      <c r="E368" s="559"/>
      <c r="F368" s="559"/>
      <c r="G368" s="559"/>
      <c r="H368" s="559"/>
      <c r="I368" s="559"/>
      <c r="J368" s="559"/>
      <c r="K368" s="559"/>
      <c r="L368" s="559"/>
      <c r="M368" s="559"/>
      <c r="N368" s="559"/>
      <c r="O368" s="559"/>
      <c r="P368" s="559"/>
      <c r="Q368" s="559"/>
      <c r="R368" s="559"/>
    </row>
    <row r="369" spans="1:18" ht="13.5" customHeight="1">
      <c r="A369" s="559"/>
      <c r="B369" s="559"/>
      <c r="C369" s="559"/>
      <c r="D369" s="559"/>
      <c r="E369" s="559"/>
      <c r="F369" s="559"/>
      <c r="G369" s="559"/>
      <c r="H369" s="559"/>
      <c r="I369" s="559"/>
      <c r="J369" s="559"/>
      <c r="K369" s="559"/>
      <c r="L369" s="559"/>
      <c r="M369" s="559"/>
      <c r="N369" s="559"/>
      <c r="O369" s="559"/>
      <c r="P369" s="559"/>
      <c r="Q369" s="559"/>
      <c r="R369" s="559"/>
    </row>
    <row r="370" spans="1:18" ht="13.5" customHeight="1">
      <c r="A370" s="559"/>
      <c r="B370" s="559"/>
      <c r="C370" s="559"/>
      <c r="D370" s="559"/>
      <c r="E370" s="559"/>
      <c r="F370" s="559"/>
      <c r="G370" s="559"/>
      <c r="H370" s="559"/>
      <c r="I370" s="559"/>
      <c r="J370" s="559"/>
      <c r="K370" s="559"/>
      <c r="L370" s="559"/>
      <c r="M370" s="559"/>
      <c r="N370" s="559"/>
      <c r="O370" s="559"/>
      <c r="P370" s="559"/>
      <c r="Q370" s="559"/>
      <c r="R370" s="559"/>
    </row>
    <row r="371" spans="1:18" ht="13.5" customHeight="1">
      <c r="A371" s="559"/>
      <c r="B371" s="559"/>
      <c r="C371" s="559"/>
      <c r="D371" s="559"/>
      <c r="E371" s="559"/>
      <c r="F371" s="559"/>
      <c r="G371" s="559"/>
      <c r="H371" s="559"/>
      <c r="I371" s="559"/>
      <c r="J371" s="559"/>
      <c r="K371" s="559"/>
      <c r="L371" s="559"/>
      <c r="M371" s="559"/>
      <c r="N371" s="559"/>
      <c r="O371" s="559"/>
      <c r="P371" s="559"/>
      <c r="Q371" s="559"/>
      <c r="R371" s="559"/>
    </row>
    <row r="372" spans="1:18" ht="13.5" customHeight="1">
      <c r="A372" s="559"/>
      <c r="B372" s="559"/>
      <c r="C372" s="559"/>
      <c r="D372" s="559"/>
      <c r="E372" s="559"/>
      <c r="F372" s="559"/>
      <c r="G372" s="559"/>
      <c r="H372" s="559"/>
      <c r="I372" s="559"/>
      <c r="J372" s="559"/>
      <c r="K372" s="559"/>
      <c r="L372" s="559"/>
      <c r="M372" s="559"/>
      <c r="N372" s="559"/>
      <c r="O372" s="559"/>
      <c r="P372" s="559"/>
      <c r="Q372" s="559"/>
      <c r="R372" s="559"/>
    </row>
    <row r="373" spans="1:18" ht="13.5" customHeight="1">
      <c r="A373" s="559"/>
      <c r="B373" s="559"/>
      <c r="C373" s="559"/>
      <c r="D373" s="559"/>
      <c r="E373" s="559"/>
      <c r="F373" s="559"/>
      <c r="G373" s="559"/>
      <c r="H373" s="559"/>
      <c r="I373" s="559"/>
      <c r="J373" s="559"/>
      <c r="K373" s="559"/>
      <c r="L373" s="559"/>
      <c r="M373" s="559"/>
      <c r="N373" s="559"/>
      <c r="O373" s="559"/>
      <c r="P373" s="559"/>
      <c r="Q373" s="559"/>
      <c r="R373" s="559"/>
    </row>
    <row r="374" spans="1:18" ht="13.5" customHeight="1">
      <c r="A374" s="559"/>
      <c r="B374" s="559"/>
      <c r="C374" s="559"/>
      <c r="D374" s="559"/>
      <c r="E374" s="559"/>
      <c r="F374" s="559"/>
      <c r="G374" s="559"/>
      <c r="H374" s="559"/>
      <c r="I374" s="559"/>
      <c r="J374" s="559"/>
      <c r="K374" s="559"/>
      <c r="L374" s="559"/>
      <c r="M374" s="559"/>
      <c r="N374" s="559"/>
      <c r="O374" s="559"/>
      <c r="P374" s="559"/>
      <c r="Q374" s="559"/>
      <c r="R374" s="559"/>
    </row>
    <row r="375" spans="1:18" ht="13.5" customHeight="1">
      <c r="A375" s="559"/>
      <c r="B375" s="559"/>
      <c r="C375" s="559"/>
      <c r="D375" s="559"/>
      <c r="E375" s="559"/>
      <c r="F375" s="559"/>
      <c r="G375" s="559"/>
      <c r="H375" s="559"/>
      <c r="I375" s="559"/>
      <c r="J375" s="559"/>
      <c r="K375" s="559"/>
      <c r="L375" s="559"/>
      <c r="M375" s="559"/>
      <c r="N375" s="559"/>
      <c r="O375" s="559"/>
      <c r="P375" s="559"/>
      <c r="Q375" s="559"/>
      <c r="R375" s="559"/>
    </row>
    <row r="376" spans="1:18" ht="13.5" customHeight="1">
      <c r="A376" s="559"/>
      <c r="B376" s="559"/>
      <c r="C376" s="559"/>
      <c r="D376" s="559"/>
      <c r="E376" s="559"/>
      <c r="F376" s="559"/>
      <c r="G376" s="559"/>
      <c r="H376" s="559"/>
      <c r="I376" s="559"/>
      <c r="J376" s="559"/>
      <c r="K376" s="559"/>
      <c r="L376" s="559"/>
      <c r="M376" s="559"/>
      <c r="N376" s="559"/>
      <c r="O376" s="559"/>
      <c r="P376" s="559"/>
      <c r="Q376" s="559"/>
      <c r="R376" s="559"/>
    </row>
    <row r="377" spans="1:18" ht="13.5" customHeight="1">
      <c r="A377" s="559"/>
      <c r="B377" s="559"/>
      <c r="C377" s="559"/>
      <c r="D377" s="559"/>
      <c r="E377" s="559"/>
      <c r="F377" s="559"/>
      <c r="G377" s="559"/>
      <c r="H377" s="559"/>
      <c r="I377" s="559"/>
      <c r="J377" s="559"/>
      <c r="K377" s="559"/>
      <c r="L377" s="559"/>
      <c r="M377" s="559"/>
      <c r="N377" s="559"/>
      <c r="O377" s="559"/>
      <c r="P377" s="559"/>
      <c r="Q377" s="559"/>
      <c r="R377" s="559"/>
    </row>
    <row r="378" spans="1:18" ht="13.5" customHeight="1">
      <c r="A378" s="559"/>
      <c r="B378" s="559"/>
      <c r="C378" s="559"/>
      <c r="D378" s="559"/>
      <c r="E378" s="559"/>
      <c r="F378" s="559"/>
      <c r="G378" s="559"/>
      <c r="H378" s="559"/>
      <c r="I378" s="559"/>
      <c r="J378" s="559"/>
      <c r="K378" s="559"/>
      <c r="L378" s="559"/>
      <c r="M378" s="559"/>
      <c r="N378" s="559"/>
      <c r="O378" s="559"/>
      <c r="P378" s="559"/>
      <c r="Q378" s="559"/>
      <c r="R378" s="559"/>
    </row>
    <row r="379" spans="1:18" ht="13.5" customHeight="1">
      <c r="A379" s="559"/>
      <c r="B379" s="559"/>
      <c r="C379" s="559"/>
      <c r="D379" s="559"/>
      <c r="E379" s="559"/>
      <c r="F379" s="559"/>
      <c r="G379" s="559"/>
      <c r="H379" s="559"/>
      <c r="I379" s="559"/>
      <c r="J379" s="559"/>
      <c r="K379" s="559"/>
      <c r="L379" s="559"/>
      <c r="M379" s="559"/>
      <c r="N379" s="559"/>
      <c r="O379" s="559"/>
      <c r="P379" s="559"/>
      <c r="Q379" s="559"/>
      <c r="R379" s="559"/>
    </row>
    <row r="380" spans="1:18" ht="13.5" customHeight="1">
      <c r="A380" s="559"/>
      <c r="B380" s="559"/>
      <c r="C380" s="559"/>
      <c r="D380" s="559"/>
      <c r="E380" s="559"/>
      <c r="F380" s="559"/>
      <c r="G380" s="559"/>
      <c r="H380" s="559"/>
      <c r="I380" s="559"/>
      <c r="J380" s="559"/>
      <c r="K380" s="559"/>
      <c r="L380" s="559"/>
      <c r="M380" s="559"/>
      <c r="N380" s="559"/>
      <c r="O380" s="559"/>
      <c r="P380" s="559"/>
      <c r="Q380" s="559"/>
      <c r="R380" s="559"/>
    </row>
    <row r="381" spans="1:18" ht="13.5" customHeight="1">
      <c r="A381" s="559"/>
      <c r="B381" s="559"/>
      <c r="C381" s="559"/>
      <c r="D381" s="559"/>
      <c r="E381" s="559"/>
      <c r="F381" s="559"/>
      <c r="G381" s="559"/>
      <c r="H381" s="559"/>
      <c r="I381" s="559"/>
      <c r="J381" s="559"/>
      <c r="K381" s="559"/>
      <c r="L381" s="559"/>
      <c r="M381" s="559"/>
      <c r="N381" s="559"/>
      <c r="O381" s="559"/>
      <c r="P381" s="559"/>
      <c r="Q381" s="559"/>
      <c r="R381" s="559"/>
    </row>
    <row r="382" spans="1:18" ht="13.5" customHeight="1">
      <c r="A382" s="559"/>
      <c r="B382" s="559"/>
      <c r="C382" s="559"/>
      <c r="D382" s="559"/>
      <c r="E382" s="559"/>
      <c r="F382" s="559"/>
      <c r="G382" s="559"/>
      <c r="H382" s="559"/>
      <c r="I382" s="559"/>
      <c r="J382" s="559"/>
      <c r="K382" s="559"/>
      <c r="L382" s="559"/>
      <c r="M382" s="559"/>
      <c r="N382" s="559"/>
      <c r="O382" s="559"/>
      <c r="P382" s="559"/>
      <c r="Q382" s="559"/>
      <c r="R382" s="559"/>
    </row>
    <row r="383" spans="1:18" ht="13.5" customHeight="1">
      <c r="A383" s="559"/>
      <c r="B383" s="559"/>
      <c r="C383" s="559"/>
      <c r="D383" s="559"/>
      <c r="E383" s="559"/>
      <c r="F383" s="559"/>
      <c r="G383" s="559"/>
      <c r="H383" s="559"/>
      <c r="I383" s="559"/>
      <c r="J383" s="559"/>
      <c r="K383" s="559"/>
      <c r="L383" s="559"/>
      <c r="M383" s="559"/>
      <c r="N383" s="559"/>
      <c r="O383" s="559"/>
      <c r="P383" s="559"/>
      <c r="Q383" s="559"/>
      <c r="R383" s="559"/>
    </row>
    <row r="384" spans="1:18" ht="13.5" customHeight="1">
      <c r="A384" s="559"/>
      <c r="B384" s="559"/>
      <c r="C384" s="559"/>
      <c r="D384" s="559"/>
      <c r="E384" s="559"/>
      <c r="F384" s="559"/>
      <c r="G384" s="559"/>
      <c r="H384" s="559"/>
      <c r="I384" s="559"/>
      <c r="J384" s="559"/>
      <c r="K384" s="559"/>
      <c r="L384" s="559"/>
      <c r="M384" s="559"/>
      <c r="N384" s="559"/>
      <c r="O384" s="559"/>
      <c r="P384" s="559"/>
      <c r="Q384" s="559"/>
      <c r="R384" s="559"/>
    </row>
    <row r="385" spans="1:18" ht="13.5" customHeight="1">
      <c r="A385" s="559"/>
      <c r="B385" s="559"/>
      <c r="C385" s="559"/>
      <c r="D385" s="559"/>
      <c r="E385" s="559"/>
      <c r="F385" s="559"/>
      <c r="G385" s="559"/>
      <c r="H385" s="559"/>
      <c r="I385" s="559"/>
      <c r="J385" s="559"/>
      <c r="K385" s="559"/>
      <c r="L385" s="559"/>
      <c r="M385" s="559"/>
      <c r="N385" s="559"/>
      <c r="O385" s="559"/>
      <c r="P385" s="559"/>
      <c r="Q385" s="559"/>
      <c r="R385" s="559"/>
    </row>
    <row r="386" spans="1:18" ht="13.5" customHeight="1">
      <c r="A386" s="559"/>
      <c r="B386" s="559"/>
      <c r="C386" s="559"/>
      <c r="D386" s="559"/>
      <c r="E386" s="559"/>
      <c r="F386" s="559"/>
      <c r="G386" s="559"/>
      <c r="H386" s="559"/>
      <c r="I386" s="559"/>
      <c r="J386" s="559"/>
      <c r="K386" s="559"/>
      <c r="L386" s="559"/>
      <c r="M386" s="559"/>
      <c r="N386" s="559"/>
      <c r="O386" s="559"/>
      <c r="P386" s="559"/>
      <c r="Q386" s="559"/>
      <c r="R386" s="559"/>
    </row>
    <row r="387" spans="1:18" ht="13.5" customHeight="1">
      <c r="A387" s="559"/>
      <c r="B387" s="559"/>
      <c r="C387" s="559"/>
      <c r="D387" s="559"/>
      <c r="E387" s="559"/>
      <c r="F387" s="559"/>
      <c r="G387" s="559"/>
      <c r="H387" s="559"/>
      <c r="I387" s="559"/>
      <c r="J387" s="559"/>
      <c r="K387" s="559"/>
      <c r="L387" s="559"/>
      <c r="M387" s="559"/>
      <c r="N387" s="559"/>
      <c r="O387" s="559"/>
      <c r="P387" s="559"/>
      <c r="Q387" s="559"/>
      <c r="R387" s="559"/>
    </row>
    <row r="388" spans="1:18" ht="13.5" customHeight="1">
      <c r="A388" s="559"/>
      <c r="B388" s="559"/>
      <c r="C388" s="559"/>
      <c r="D388" s="559"/>
      <c r="E388" s="559"/>
      <c r="F388" s="559"/>
      <c r="G388" s="559"/>
      <c r="H388" s="559"/>
      <c r="I388" s="559"/>
      <c r="J388" s="559"/>
      <c r="K388" s="559"/>
      <c r="L388" s="559"/>
      <c r="M388" s="559"/>
      <c r="N388" s="559"/>
      <c r="O388" s="559"/>
      <c r="P388" s="559"/>
      <c r="Q388" s="559"/>
      <c r="R388" s="559"/>
    </row>
    <row r="389" spans="1:18" ht="13.5" customHeight="1">
      <c r="A389" s="559"/>
      <c r="B389" s="559"/>
      <c r="C389" s="559"/>
      <c r="D389" s="559"/>
      <c r="E389" s="559"/>
      <c r="F389" s="559"/>
      <c r="G389" s="559"/>
      <c r="H389" s="559"/>
      <c r="I389" s="559"/>
      <c r="J389" s="559"/>
      <c r="K389" s="559"/>
      <c r="L389" s="559"/>
      <c r="M389" s="559"/>
      <c r="N389" s="559"/>
      <c r="O389" s="559"/>
      <c r="P389" s="559"/>
      <c r="Q389" s="559"/>
      <c r="R389" s="559"/>
    </row>
    <row r="390" spans="1:18" ht="13.5" customHeight="1">
      <c r="A390" s="559"/>
      <c r="B390" s="559"/>
      <c r="C390" s="559"/>
      <c r="D390" s="559"/>
      <c r="E390" s="559"/>
      <c r="F390" s="559"/>
      <c r="G390" s="559"/>
      <c r="H390" s="559"/>
      <c r="I390" s="559"/>
      <c r="J390" s="559"/>
      <c r="K390" s="559"/>
      <c r="L390" s="559"/>
      <c r="M390" s="559"/>
      <c r="N390" s="559"/>
      <c r="O390" s="559"/>
      <c r="P390" s="559"/>
      <c r="Q390" s="559"/>
      <c r="R390" s="559"/>
    </row>
    <row r="391" spans="1:18" ht="13.5" customHeight="1">
      <c r="A391" s="559"/>
      <c r="B391" s="559"/>
      <c r="C391" s="559"/>
      <c r="D391" s="559"/>
      <c r="E391" s="559"/>
      <c r="F391" s="559"/>
      <c r="G391" s="559"/>
      <c r="H391" s="559"/>
      <c r="I391" s="559"/>
      <c r="J391" s="559"/>
      <c r="K391" s="559"/>
      <c r="L391" s="559"/>
      <c r="M391" s="559"/>
      <c r="N391" s="559"/>
      <c r="O391" s="559"/>
      <c r="P391" s="559"/>
      <c r="Q391" s="559"/>
      <c r="R391" s="559"/>
    </row>
    <row r="392" spans="1:18" ht="13.5" customHeight="1">
      <c r="A392" s="559"/>
      <c r="B392" s="559"/>
      <c r="C392" s="559"/>
      <c r="D392" s="559"/>
      <c r="E392" s="559"/>
      <c r="F392" s="559"/>
      <c r="G392" s="559"/>
      <c r="H392" s="559"/>
      <c r="I392" s="559"/>
      <c r="J392" s="559"/>
      <c r="K392" s="559"/>
      <c r="L392" s="559"/>
      <c r="M392" s="559"/>
      <c r="N392" s="559"/>
      <c r="O392" s="559"/>
      <c r="P392" s="559"/>
      <c r="Q392" s="559"/>
      <c r="R392" s="559"/>
    </row>
    <row r="393" spans="1:18" ht="13.5" customHeight="1">
      <c r="A393" s="559"/>
      <c r="B393" s="559"/>
      <c r="C393" s="559"/>
      <c r="D393" s="559"/>
      <c r="E393" s="559"/>
      <c r="F393" s="559"/>
      <c r="G393" s="559"/>
      <c r="H393" s="559"/>
      <c r="I393" s="559"/>
      <c r="J393" s="559"/>
      <c r="K393" s="559"/>
      <c r="L393" s="559"/>
      <c r="M393" s="559"/>
      <c r="N393" s="559"/>
      <c r="O393" s="559"/>
      <c r="P393" s="559"/>
      <c r="Q393" s="559"/>
      <c r="R393" s="559"/>
    </row>
    <row r="394" spans="1:18" ht="13.5" customHeight="1">
      <c r="A394" s="559"/>
      <c r="B394" s="559"/>
      <c r="C394" s="559"/>
      <c r="D394" s="559"/>
      <c r="E394" s="559"/>
      <c r="F394" s="559"/>
      <c r="G394" s="559"/>
      <c r="H394" s="559"/>
      <c r="I394" s="559"/>
      <c r="J394" s="559"/>
      <c r="K394" s="559"/>
      <c r="L394" s="559"/>
      <c r="M394" s="559"/>
      <c r="N394" s="559"/>
      <c r="O394" s="559"/>
      <c r="P394" s="559"/>
      <c r="Q394" s="559"/>
      <c r="R394" s="559"/>
    </row>
    <row r="395" spans="1:18" ht="13.5" customHeight="1">
      <c r="A395" s="559"/>
      <c r="B395" s="559"/>
      <c r="C395" s="559"/>
      <c r="D395" s="559"/>
      <c r="E395" s="559"/>
      <c r="F395" s="559"/>
      <c r="G395" s="559"/>
      <c r="H395" s="559"/>
      <c r="I395" s="559"/>
      <c r="J395" s="559"/>
      <c r="K395" s="559"/>
      <c r="L395" s="559"/>
      <c r="M395" s="559"/>
      <c r="N395" s="559"/>
      <c r="O395" s="559"/>
      <c r="P395" s="559"/>
      <c r="Q395" s="559"/>
      <c r="R395" s="559"/>
    </row>
    <row r="396" spans="1:18" ht="13.5" customHeight="1">
      <c r="A396" s="559"/>
      <c r="B396" s="559"/>
      <c r="C396" s="559"/>
      <c r="D396" s="559"/>
      <c r="E396" s="559"/>
      <c r="F396" s="559"/>
      <c r="G396" s="559"/>
      <c r="H396" s="559"/>
      <c r="I396" s="559"/>
      <c r="J396" s="559"/>
      <c r="K396" s="559"/>
      <c r="L396" s="559"/>
      <c r="M396" s="559"/>
      <c r="N396" s="559"/>
      <c r="O396" s="559"/>
      <c r="P396" s="559"/>
      <c r="Q396" s="559"/>
      <c r="R396" s="559"/>
    </row>
    <row r="397" spans="1:18" ht="13.5" customHeight="1">
      <c r="A397" s="559"/>
      <c r="B397" s="559"/>
      <c r="C397" s="559"/>
      <c r="D397" s="559"/>
      <c r="E397" s="559"/>
      <c r="F397" s="559"/>
      <c r="G397" s="559"/>
      <c r="H397" s="559"/>
      <c r="I397" s="559"/>
      <c r="J397" s="559"/>
      <c r="K397" s="559"/>
      <c r="L397" s="559"/>
      <c r="M397" s="559"/>
      <c r="N397" s="559"/>
      <c r="O397" s="559"/>
      <c r="P397" s="559"/>
      <c r="Q397" s="559"/>
      <c r="R397" s="559"/>
    </row>
    <row r="398" spans="1:18" ht="13.5" customHeight="1">
      <c r="A398" s="559"/>
      <c r="B398" s="559"/>
      <c r="C398" s="559"/>
      <c r="D398" s="559"/>
      <c r="E398" s="559"/>
      <c r="F398" s="559"/>
      <c r="G398" s="559"/>
      <c r="H398" s="559"/>
      <c r="I398" s="559"/>
      <c r="J398" s="559"/>
      <c r="K398" s="559"/>
      <c r="L398" s="559"/>
      <c r="M398" s="559"/>
      <c r="N398" s="559"/>
      <c r="O398" s="559"/>
      <c r="P398" s="559"/>
      <c r="Q398" s="559"/>
      <c r="R398" s="559"/>
    </row>
    <row r="399" spans="1:18" ht="13.5" customHeight="1">
      <c r="A399" s="559"/>
      <c r="B399" s="559"/>
      <c r="C399" s="559"/>
      <c r="D399" s="559"/>
      <c r="E399" s="559"/>
      <c r="F399" s="559"/>
      <c r="G399" s="559"/>
      <c r="H399" s="559"/>
      <c r="I399" s="559"/>
      <c r="J399" s="559"/>
      <c r="K399" s="559"/>
      <c r="L399" s="559"/>
      <c r="M399" s="559"/>
      <c r="N399" s="559"/>
      <c r="O399" s="559"/>
      <c r="P399" s="559"/>
      <c r="Q399" s="559"/>
      <c r="R399" s="559"/>
    </row>
    <row r="400" spans="1:18" ht="13.5" customHeight="1">
      <c r="A400" s="559"/>
      <c r="B400" s="559"/>
      <c r="C400" s="559"/>
      <c r="D400" s="559"/>
      <c r="E400" s="559"/>
      <c r="F400" s="559"/>
      <c r="G400" s="559"/>
      <c r="H400" s="559"/>
      <c r="I400" s="559"/>
      <c r="J400" s="559"/>
      <c r="K400" s="559"/>
      <c r="L400" s="559"/>
      <c r="M400" s="559"/>
      <c r="N400" s="559"/>
      <c r="O400" s="559"/>
      <c r="P400" s="559"/>
      <c r="Q400" s="559"/>
      <c r="R400" s="559"/>
    </row>
    <row r="401" spans="1:18" ht="13.5" customHeight="1">
      <c r="A401" s="559"/>
      <c r="B401" s="559"/>
      <c r="C401" s="559"/>
      <c r="D401" s="559"/>
      <c r="E401" s="559"/>
      <c r="F401" s="559"/>
      <c r="G401" s="559"/>
      <c r="H401" s="559"/>
      <c r="I401" s="559"/>
      <c r="J401" s="559"/>
      <c r="K401" s="559"/>
      <c r="L401" s="559"/>
      <c r="M401" s="559"/>
      <c r="N401" s="559"/>
      <c r="O401" s="559"/>
      <c r="P401" s="559"/>
      <c r="Q401" s="559"/>
      <c r="R401" s="559"/>
    </row>
    <row r="402" spans="1:18" ht="13.5" customHeight="1">
      <c r="A402" s="559"/>
      <c r="B402" s="559"/>
      <c r="C402" s="559"/>
      <c r="D402" s="559"/>
      <c r="E402" s="559"/>
      <c r="F402" s="559"/>
      <c r="G402" s="559"/>
      <c r="H402" s="559"/>
      <c r="I402" s="559"/>
      <c r="J402" s="559"/>
      <c r="K402" s="559"/>
      <c r="L402" s="559"/>
      <c r="M402" s="559"/>
      <c r="N402" s="559"/>
      <c r="O402" s="559"/>
      <c r="P402" s="559"/>
      <c r="Q402" s="559"/>
      <c r="R402" s="559"/>
    </row>
    <row r="403" spans="1:18" ht="13.5" customHeight="1">
      <c r="A403" s="559"/>
      <c r="B403" s="559"/>
      <c r="C403" s="559"/>
      <c r="D403" s="559"/>
      <c r="E403" s="559"/>
      <c r="F403" s="559"/>
      <c r="G403" s="559"/>
      <c r="H403" s="559"/>
      <c r="I403" s="559"/>
      <c r="J403" s="559"/>
      <c r="K403" s="559"/>
      <c r="L403" s="559"/>
      <c r="M403" s="559"/>
      <c r="N403" s="559"/>
      <c r="O403" s="559"/>
      <c r="P403" s="559"/>
      <c r="Q403" s="559"/>
      <c r="R403" s="559"/>
    </row>
    <row r="404" spans="1:18" ht="13.5" customHeight="1">
      <c r="A404" s="559"/>
      <c r="B404" s="559"/>
      <c r="C404" s="559"/>
      <c r="D404" s="559"/>
      <c r="E404" s="559"/>
      <c r="F404" s="559"/>
      <c r="G404" s="559"/>
      <c r="H404" s="559"/>
      <c r="I404" s="559"/>
      <c r="J404" s="559"/>
      <c r="K404" s="559"/>
      <c r="L404" s="559"/>
      <c r="M404" s="559"/>
      <c r="N404" s="559"/>
      <c r="O404" s="559"/>
      <c r="P404" s="559"/>
      <c r="Q404" s="559"/>
      <c r="R404" s="559"/>
    </row>
    <row r="405" spans="1:18" ht="13.5" customHeight="1">
      <c r="A405" s="559"/>
      <c r="B405" s="559"/>
      <c r="C405" s="559"/>
      <c r="D405" s="559"/>
      <c r="E405" s="559"/>
      <c r="F405" s="559"/>
      <c r="G405" s="559"/>
      <c r="H405" s="559"/>
      <c r="I405" s="559"/>
      <c r="J405" s="559"/>
      <c r="K405" s="559"/>
      <c r="L405" s="559"/>
      <c r="M405" s="559"/>
      <c r="N405" s="559"/>
      <c r="O405" s="559"/>
      <c r="P405" s="559"/>
      <c r="Q405" s="559"/>
      <c r="R405" s="559"/>
    </row>
    <row r="406" spans="1:18" ht="13.5" customHeight="1">
      <c r="A406" s="559"/>
      <c r="B406" s="559"/>
      <c r="C406" s="559"/>
      <c r="D406" s="559"/>
      <c r="E406" s="559"/>
      <c r="F406" s="559"/>
      <c r="G406" s="559"/>
      <c r="H406" s="559"/>
      <c r="I406" s="559"/>
      <c r="J406" s="559"/>
      <c r="K406" s="559"/>
      <c r="L406" s="559"/>
      <c r="M406" s="559"/>
      <c r="N406" s="559"/>
      <c r="O406" s="559"/>
      <c r="P406" s="559"/>
      <c r="Q406" s="559"/>
      <c r="R406" s="559"/>
    </row>
    <row r="407" spans="1:18" ht="13.5" customHeight="1">
      <c r="A407" s="559"/>
      <c r="B407" s="559"/>
      <c r="C407" s="559"/>
      <c r="D407" s="559"/>
      <c r="E407" s="559"/>
      <c r="F407" s="559"/>
      <c r="G407" s="559"/>
      <c r="H407" s="559"/>
      <c r="I407" s="559"/>
      <c r="J407" s="559"/>
      <c r="K407" s="559"/>
      <c r="L407" s="559"/>
      <c r="M407" s="559"/>
      <c r="N407" s="559"/>
      <c r="O407" s="559"/>
      <c r="P407" s="559"/>
      <c r="Q407" s="559"/>
      <c r="R407" s="559"/>
    </row>
    <row r="408" spans="1:18" ht="13.5" customHeight="1">
      <c r="A408" s="559"/>
      <c r="B408" s="559"/>
      <c r="C408" s="559"/>
      <c r="D408" s="559"/>
      <c r="E408" s="559"/>
      <c r="F408" s="559"/>
      <c r="G408" s="559"/>
      <c r="H408" s="559"/>
      <c r="I408" s="559"/>
      <c r="J408" s="559"/>
      <c r="K408" s="559"/>
      <c r="L408" s="559"/>
      <c r="M408" s="559"/>
      <c r="N408" s="559"/>
      <c r="O408" s="559"/>
      <c r="P408" s="559"/>
      <c r="Q408" s="559"/>
      <c r="R408" s="559"/>
    </row>
    <row r="409" spans="1:18" ht="13.5" customHeight="1">
      <c r="A409" s="559"/>
      <c r="B409" s="559"/>
      <c r="C409" s="559"/>
      <c r="D409" s="559"/>
      <c r="E409" s="559"/>
      <c r="F409" s="559"/>
      <c r="G409" s="559"/>
      <c r="H409" s="559"/>
      <c r="I409" s="559"/>
      <c r="J409" s="559"/>
      <c r="K409" s="559"/>
      <c r="L409" s="559"/>
      <c r="M409" s="559"/>
      <c r="N409" s="559"/>
      <c r="O409" s="559"/>
      <c r="P409" s="559"/>
      <c r="Q409" s="559"/>
      <c r="R409" s="559"/>
    </row>
    <row r="410" spans="1:18" ht="13.5" customHeight="1">
      <c r="A410" s="559"/>
      <c r="B410" s="559"/>
      <c r="C410" s="559"/>
      <c r="D410" s="559"/>
      <c r="E410" s="559"/>
      <c r="F410" s="559"/>
      <c r="G410" s="559"/>
      <c r="H410" s="559"/>
      <c r="I410" s="559"/>
      <c r="J410" s="559"/>
      <c r="K410" s="559"/>
      <c r="L410" s="559"/>
      <c r="M410" s="559"/>
      <c r="N410" s="559"/>
      <c r="O410" s="559"/>
      <c r="P410" s="559"/>
      <c r="Q410" s="559"/>
      <c r="R410" s="559"/>
    </row>
    <row r="411" spans="1:18" ht="13.5" customHeight="1">
      <c r="A411" s="559"/>
      <c r="B411" s="559"/>
      <c r="C411" s="559"/>
      <c r="D411" s="559"/>
      <c r="E411" s="559"/>
      <c r="F411" s="559"/>
      <c r="G411" s="559"/>
      <c r="H411" s="559"/>
      <c r="I411" s="559"/>
      <c r="J411" s="559"/>
      <c r="K411" s="559"/>
      <c r="L411" s="559"/>
      <c r="M411" s="559"/>
      <c r="N411" s="559"/>
      <c r="O411" s="559"/>
      <c r="P411" s="559"/>
      <c r="Q411" s="559"/>
      <c r="R411" s="559"/>
    </row>
    <row r="412" spans="1:18" ht="13.5" customHeight="1">
      <c r="A412" s="559"/>
      <c r="B412" s="559"/>
      <c r="C412" s="559"/>
      <c r="D412" s="559"/>
      <c r="E412" s="559"/>
      <c r="F412" s="559"/>
      <c r="G412" s="559"/>
      <c r="H412" s="559"/>
      <c r="I412" s="559"/>
      <c r="J412" s="559"/>
      <c r="K412" s="559"/>
      <c r="L412" s="559"/>
      <c r="M412" s="559"/>
      <c r="N412" s="559"/>
      <c r="O412" s="559"/>
      <c r="P412" s="559"/>
      <c r="Q412" s="559"/>
      <c r="R412" s="559"/>
    </row>
    <row r="413" spans="1:18" ht="13.5" customHeight="1">
      <c r="A413" s="559"/>
      <c r="B413" s="559"/>
      <c r="C413" s="559"/>
      <c r="D413" s="559"/>
      <c r="E413" s="559"/>
      <c r="F413" s="559"/>
      <c r="G413" s="559"/>
      <c r="H413" s="559"/>
      <c r="I413" s="559"/>
      <c r="J413" s="559"/>
      <c r="K413" s="559"/>
      <c r="L413" s="559"/>
      <c r="M413" s="559"/>
      <c r="N413" s="559"/>
      <c r="O413" s="559"/>
      <c r="P413" s="559"/>
      <c r="Q413" s="559"/>
      <c r="R413" s="559"/>
    </row>
    <row r="414" spans="1:18" ht="13.5" customHeight="1">
      <c r="A414" s="559"/>
      <c r="B414" s="559"/>
      <c r="C414" s="559"/>
      <c r="D414" s="559"/>
      <c r="E414" s="559"/>
      <c r="F414" s="559"/>
      <c r="G414" s="559"/>
      <c r="H414" s="559"/>
      <c r="I414" s="559"/>
      <c r="J414" s="559"/>
      <c r="K414" s="559"/>
      <c r="L414" s="559"/>
      <c r="M414" s="559"/>
      <c r="N414" s="559"/>
      <c r="O414" s="559"/>
      <c r="P414" s="559"/>
      <c r="Q414" s="559"/>
      <c r="R414" s="559"/>
    </row>
    <row r="415" spans="1:18" ht="13.5" customHeight="1">
      <c r="A415" s="559"/>
      <c r="B415" s="559"/>
      <c r="C415" s="559"/>
      <c r="D415" s="559"/>
      <c r="E415" s="559"/>
      <c r="F415" s="559"/>
      <c r="G415" s="559"/>
      <c r="H415" s="559"/>
      <c r="I415" s="559"/>
      <c r="J415" s="559"/>
      <c r="K415" s="559"/>
      <c r="L415" s="559"/>
      <c r="M415" s="559"/>
      <c r="N415" s="559"/>
      <c r="O415" s="559"/>
      <c r="P415" s="559"/>
      <c r="Q415" s="559"/>
      <c r="R415" s="559"/>
    </row>
    <row r="416" spans="1:18" ht="13.5" customHeight="1">
      <c r="A416" s="559"/>
      <c r="B416" s="559"/>
      <c r="C416" s="559"/>
      <c r="D416" s="559"/>
      <c r="E416" s="559"/>
      <c r="F416" s="559"/>
      <c r="G416" s="559"/>
      <c r="H416" s="559"/>
      <c r="I416" s="559"/>
      <c r="J416" s="559"/>
      <c r="K416" s="559"/>
      <c r="L416" s="559"/>
      <c r="M416" s="559"/>
      <c r="N416" s="559"/>
      <c r="O416" s="559"/>
      <c r="P416" s="559"/>
      <c r="Q416" s="559"/>
      <c r="R416" s="559"/>
    </row>
    <row r="417" spans="1:18" ht="13.5" customHeight="1">
      <c r="A417" s="559"/>
      <c r="B417" s="559"/>
      <c r="C417" s="559"/>
      <c r="D417" s="559"/>
      <c r="E417" s="559"/>
      <c r="F417" s="559"/>
      <c r="G417" s="559"/>
      <c r="H417" s="559"/>
      <c r="I417" s="559"/>
      <c r="J417" s="559"/>
      <c r="K417" s="559"/>
      <c r="L417" s="559"/>
      <c r="M417" s="559"/>
      <c r="N417" s="559"/>
      <c r="O417" s="559"/>
      <c r="P417" s="559"/>
      <c r="Q417" s="559"/>
      <c r="R417" s="559"/>
    </row>
    <row r="418" spans="1:18" ht="13.5" customHeight="1">
      <c r="A418" s="559"/>
      <c r="B418" s="559"/>
      <c r="C418" s="559"/>
      <c r="D418" s="559"/>
      <c r="E418" s="559"/>
      <c r="F418" s="559"/>
      <c r="G418" s="559"/>
      <c r="H418" s="559"/>
      <c r="I418" s="559"/>
      <c r="J418" s="559"/>
      <c r="K418" s="559"/>
      <c r="L418" s="559"/>
      <c r="M418" s="559"/>
      <c r="N418" s="559"/>
      <c r="O418" s="559"/>
      <c r="P418" s="559"/>
      <c r="Q418" s="559"/>
      <c r="R418" s="559"/>
    </row>
    <row r="419" spans="1:18" ht="13.5" customHeight="1">
      <c r="A419" s="559"/>
      <c r="B419" s="559"/>
      <c r="C419" s="559"/>
      <c r="D419" s="559"/>
      <c r="E419" s="559"/>
      <c r="F419" s="559"/>
      <c r="G419" s="559"/>
      <c r="H419" s="559"/>
      <c r="I419" s="559"/>
      <c r="J419" s="559"/>
      <c r="K419" s="559"/>
      <c r="L419" s="559"/>
      <c r="M419" s="559"/>
      <c r="N419" s="559"/>
      <c r="O419" s="559"/>
      <c r="P419" s="559"/>
      <c r="Q419" s="559"/>
      <c r="R419" s="559"/>
    </row>
    <row r="420" spans="1:18" ht="13.5" customHeight="1">
      <c r="A420" s="559"/>
      <c r="B420" s="559"/>
      <c r="C420" s="559"/>
      <c r="D420" s="559"/>
      <c r="E420" s="559"/>
      <c r="F420" s="559"/>
      <c r="G420" s="559"/>
      <c r="H420" s="559"/>
      <c r="I420" s="559"/>
      <c r="J420" s="559"/>
      <c r="K420" s="559"/>
      <c r="L420" s="559"/>
      <c r="M420" s="559"/>
      <c r="N420" s="559"/>
      <c r="O420" s="559"/>
      <c r="P420" s="559"/>
      <c r="Q420" s="559"/>
      <c r="R420" s="559"/>
    </row>
    <row r="421" spans="1:18" ht="13.5" customHeight="1">
      <c r="A421" s="559"/>
      <c r="B421" s="559"/>
      <c r="C421" s="559"/>
      <c r="D421" s="559"/>
      <c r="E421" s="559"/>
      <c r="F421" s="559"/>
      <c r="G421" s="559"/>
      <c r="H421" s="559"/>
      <c r="I421" s="559"/>
      <c r="J421" s="559"/>
      <c r="K421" s="559"/>
      <c r="L421" s="559"/>
      <c r="M421" s="559"/>
      <c r="N421" s="559"/>
      <c r="O421" s="559"/>
      <c r="P421" s="559"/>
      <c r="Q421" s="559"/>
      <c r="R421" s="559"/>
    </row>
    <row r="422" spans="1:18" ht="13.5" customHeight="1">
      <c r="A422" s="559"/>
      <c r="B422" s="559"/>
      <c r="C422" s="559"/>
      <c r="D422" s="559"/>
      <c r="E422" s="559"/>
      <c r="F422" s="559"/>
      <c r="G422" s="559"/>
      <c r="H422" s="559"/>
      <c r="I422" s="559"/>
      <c r="J422" s="559"/>
      <c r="K422" s="559"/>
      <c r="L422" s="559"/>
      <c r="M422" s="559"/>
      <c r="N422" s="559"/>
      <c r="O422" s="559"/>
      <c r="P422" s="559"/>
      <c r="Q422" s="559"/>
      <c r="R422" s="559"/>
    </row>
    <row r="423" spans="1:18" ht="13.5" customHeight="1">
      <c r="A423" s="559"/>
      <c r="B423" s="559"/>
      <c r="C423" s="559"/>
      <c r="D423" s="559"/>
      <c r="E423" s="559"/>
      <c r="F423" s="559"/>
      <c r="G423" s="559"/>
      <c r="H423" s="559"/>
      <c r="I423" s="559"/>
      <c r="J423" s="559"/>
      <c r="K423" s="559"/>
      <c r="L423" s="559"/>
      <c r="M423" s="559"/>
      <c r="N423" s="559"/>
      <c r="O423" s="559"/>
      <c r="P423" s="559"/>
      <c r="Q423" s="559"/>
      <c r="R423" s="559"/>
    </row>
    <row r="424" spans="1:18" ht="13.5" customHeight="1">
      <c r="A424" s="559"/>
      <c r="B424" s="559"/>
      <c r="C424" s="559"/>
      <c r="D424" s="559"/>
      <c r="E424" s="559"/>
      <c r="F424" s="559"/>
      <c r="G424" s="559"/>
      <c r="H424" s="559"/>
      <c r="I424" s="559"/>
      <c r="J424" s="559"/>
      <c r="K424" s="559"/>
      <c r="L424" s="559"/>
      <c r="M424" s="559"/>
      <c r="N424" s="559"/>
      <c r="O424" s="559"/>
      <c r="P424" s="559"/>
      <c r="Q424" s="559"/>
      <c r="R424" s="559"/>
    </row>
    <row r="425" spans="1:18" ht="13.5" customHeight="1">
      <c r="A425" s="559"/>
      <c r="B425" s="559"/>
      <c r="C425" s="559"/>
      <c r="D425" s="559"/>
      <c r="E425" s="559"/>
      <c r="F425" s="559"/>
      <c r="G425" s="559"/>
      <c r="H425" s="559"/>
      <c r="I425" s="559"/>
      <c r="J425" s="559"/>
      <c r="K425" s="559"/>
      <c r="L425" s="559"/>
      <c r="M425" s="559"/>
      <c r="N425" s="559"/>
      <c r="O425" s="559"/>
      <c r="P425" s="559"/>
      <c r="Q425" s="559"/>
      <c r="R425" s="559"/>
    </row>
    <row r="426" spans="1:18" ht="13.5" customHeight="1">
      <c r="A426" s="559"/>
      <c r="B426" s="559"/>
      <c r="C426" s="559"/>
      <c r="D426" s="559"/>
      <c r="E426" s="559"/>
      <c r="F426" s="559"/>
      <c r="G426" s="559"/>
      <c r="H426" s="559"/>
      <c r="I426" s="559"/>
      <c r="J426" s="559"/>
      <c r="K426" s="559"/>
      <c r="L426" s="559"/>
      <c r="M426" s="559"/>
      <c r="N426" s="559"/>
      <c r="O426" s="559"/>
      <c r="P426" s="559"/>
      <c r="Q426" s="559"/>
      <c r="R426" s="559"/>
    </row>
    <row r="427" spans="1:18" ht="13.5" customHeight="1">
      <c r="A427" s="559"/>
      <c r="B427" s="559"/>
      <c r="C427" s="559"/>
      <c r="D427" s="559"/>
      <c r="E427" s="559"/>
      <c r="F427" s="559"/>
      <c r="G427" s="559"/>
      <c r="H427" s="559"/>
      <c r="I427" s="559"/>
      <c r="J427" s="559"/>
      <c r="K427" s="559"/>
      <c r="L427" s="559"/>
      <c r="M427" s="559"/>
      <c r="N427" s="559"/>
      <c r="O427" s="559"/>
      <c r="P427" s="559"/>
      <c r="Q427" s="559"/>
      <c r="R427" s="559"/>
    </row>
    <row r="428" spans="1:18" ht="13.5" customHeight="1">
      <c r="A428" s="559"/>
      <c r="B428" s="559"/>
      <c r="C428" s="559"/>
      <c r="D428" s="559"/>
      <c r="E428" s="559"/>
      <c r="F428" s="559"/>
      <c r="G428" s="559"/>
      <c r="H428" s="559"/>
      <c r="I428" s="559"/>
      <c r="J428" s="559"/>
      <c r="K428" s="559"/>
      <c r="L428" s="559"/>
      <c r="M428" s="559"/>
      <c r="N428" s="559"/>
      <c r="O428" s="559"/>
      <c r="P428" s="559"/>
      <c r="Q428" s="559"/>
      <c r="R428" s="559"/>
    </row>
    <row r="429" spans="1:18" ht="13.5" customHeight="1">
      <c r="A429" s="559"/>
      <c r="B429" s="559"/>
      <c r="C429" s="559"/>
      <c r="D429" s="559"/>
      <c r="E429" s="559"/>
      <c r="F429" s="559"/>
      <c r="G429" s="559"/>
      <c r="H429" s="559"/>
      <c r="I429" s="559"/>
      <c r="J429" s="559"/>
      <c r="K429" s="559"/>
      <c r="L429" s="559"/>
      <c r="M429" s="559"/>
      <c r="N429" s="559"/>
      <c r="O429" s="559"/>
      <c r="P429" s="559"/>
      <c r="Q429" s="559"/>
      <c r="R429" s="559"/>
    </row>
    <row r="430" spans="1:18" ht="13.5" customHeight="1">
      <c r="A430" s="559"/>
      <c r="B430" s="559"/>
      <c r="C430" s="559"/>
      <c r="D430" s="559"/>
      <c r="E430" s="559"/>
      <c r="F430" s="559"/>
      <c r="G430" s="559"/>
      <c r="H430" s="559"/>
      <c r="I430" s="559"/>
      <c r="J430" s="559"/>
      <c r="K430" s="559"/>
      <c r="L430" s="559"/>
      <c r="M430" s="559"/>
      <c r="N430" s="559"/>
      <c r="O430" s="559"/>
      <c r="P430" s="559"/>
      <c r="Q430" s="559"/>
      <c r="R430" s="559"/>
    </row>
    <row r="431" spans="1:18" ht="13.5" customHeight="1">
      <c r="A431" s="559"/>
      <c r="B431" s="559"/>
      <c r="C431" s="559"/>
      <c r="D431" s="559"/>
      <c r="E431" s="559"/>
      <c r="F431" s="559"/>
      <c r="G431" s="559"/>
      <c r="H431" s="559"/>
      <c r="I431" s="559"/>
      <c r="J431" s="559"/>
      <c r="K431" s="559"/>
      <c r="L431" s="559"/>
      <c r="M431" s="559"/>
      <c r="N431" s="559"/>
      <c r="O431" s="559"/>
      <c r="P431" s="559"/>
      <c r="Q431" s="559"/>
      <c r="R431" s="559"/>
    </row>
    <row r="432" spans="1:18" ht="13.5" customHeight="1">
      <c r="A432" s="559"/>
      <c r="B432" s="559"/>
      <c r="C432" s="559"/>
      <c r="D432" s="559"/>
      <c r="E432" s="559"/>
      <c r="F432" s="559"/>
      <c r="G432" s="559"/>
      <c r="H432" s="559"/>
      <c r="I432" s="559"/>
      <c r="J432" s="559"/>
      <c r="K432" s="559"/>
      <c r="L432" s="559"/>
      <c r="M432" s="559"/>
      <c r="N432" s="559"/>
      <c r="O432" s="559"/>
      <c r="P432" s="559"/>
      <c r="Q432" s="559"/>
      <c r="R432" s="559"/>
    </row>
    <row r="433" spans="1:18" ht="13.5" customHeight="1">
      <c r="A433" s="559"/>
      <c r="B433" s="559"/>
      <c r="C433" s="559"/>
      <c r="D433" s="559"/>
      <c r="E433" s="559"/>
      <c r="F433" s="559"/>
      <c r="G433" s="559"/>
      <c r="H433" s="559"/>
      <c r="I433" s="559"/>
      <c r="J433" s="559"/>
      <c r="K433" s="559"/>
      <c r="L433" s="559"/>
      <c r="M433" s="559"/>
      <c r="N433" s="559"/>
      <c r="O433" s="559"/>
      <c r="P433" s="559"/>
      <c r="Q433" s="559"/>
      <c r="R433" s="559"/>
    </row>
    <row r="434" spans="1:18" ht="13.5" customHeight="1">
      <c r="A434" s="559"/>
      <c r="B434" s="559"/>
      <c r="C434" s="559"/>
      <c r="D434" s="559"/>
      <c r="E434" s="559"/>
      <c r="F434" s="559"/>
      <c r="G434" s="559"/>
      <c r="H434" s="559"/>
      <c r="I434" s="559"/>
      <c r="J434" s="559"/>
      <c r="K434" s="559"/>
      <c r="L434" s="559"/>
      <c r="M434" s="559"/>
      <c r="N434" s="559"/>
      <c r="O434" s="559"/>
      <c r="P434" s="559"/>
      <c r="Q434" s="559"/>
      <c r="R434" s="559"/>
    </row>
    <row r="435" spans="1:18" ht="13.5" customHeight="1">
      <c r="A435" s="559"/>
      <c r="B435" s="559"/>
      <c r="C435" s="559"/>
      <c r="D435" s="559"/>
      <c r="E435" s="559"/>
      <c r="F435" s="559"/>
      <c r="G435" s="559"/>
      <c r="H435" s="559"/>
      <c r="I435" s="559"/>
      <c r="J435" s="559"/>
      <c r="K435" s="559"/>
      <c r="L435" s="559"/>
      <c r="M435" s="559"/>
      <c r="N435" s="559"/>
      <c r="O435" s="559"/>
      <c r="P435" s="559"/>
      <c r="Q435" s="559"/>
      <c r="R435" s="559"/>
    </row>
    <row r="436" spans="1:18" ht="13.5" customHeight="1">
      <c r="A436" s="559"/>
      <c r="B436" s="559"/>
      <c r="C436" s="559"/>
      <c r="D436" s="559"/>
      <c r="E436" s="559"/>
      <c r="F436" s="559"/>
      <c r="G436" s="559"/>
      <c r="H436" s="559"/>
      <c r="I436" s="559"/>
      <c r="J436" s="559"/>
      <c r="K436" s="559"/>
      <c r="L436" s="559"/>
      <c r="M436" s="559"/>
      <c r="N436" s="559"/>
      <c r="O436" s="559"/>
      <c r="P436" s="559"/>
      <c r="Q436" s="559"/>
      <c r="R436" s="559"/>
    </row>
    <row r="437" spans="1:18" ht="13.5" customHeight="1">
      <c r="A437" s="559"/>
      <c r="B437" s="559"/>
      <c r="C437" s="559"/>
      <c r="D437" s="559"/>
      <c r="E437" s="559"/>
      <c r="F437" s="559"/>
      <c r="G437" s="559"/>
      <c r="H437" s="559"/>
      <c r="I437" s="559"/>
      <c r="J437" s="559"/>
      <c r="K437" s="559"/>
      <c r="L437" s="559"/>
      <c r="M437" s="559"/>
      <c r="N437" s="559"/>
      <c r="O437" s="559"/>
      <c r="P437" s="559"/>
      <c r="Q437" s="559"/>
      <c r="R437" s="559"/>
    </row>
    <row r="438" spans="1:18" ht="13.5" customHeight="1">
      <c r="A438" s="559"/>
      <c r="B438" s="559"/>
      <c r="C438" s="559"/>
      <c r="D438" s="559"/>
      <c r="E438" s="559"/>
      <c r="F438" s="559"/>
      <c r="G438" s="559"/>
      <c r="H438" s="559"/>
      <c r="I438" s="559"/>
      <c r="J438" s="559"/>
      <c r="K438" s="559"/>
      <c r="L438" s="559"/>
      <c r="M438" s="559"/>
      <c r="N438" s="559"/>
      <c r="O438" s="559"/>
      <c r="P438" s="559"/>
      <c r="Q438" s="559"/>
      <c r="R438" s="559"/>
    </row>
    <row r="439" spans="1:18" ht="13.5" customHeight="1">
      <c r="A439" s="559"/>
      <c r="B439" s="559"/>
      <c r="C439" s="559"/>
      <c r="D439" s="559"/>
      <c r="E439" s="559"/>
      <c r="F439" s="559"/>
      <c r="G439" s="559"/>
      <c r="H439" s="559"/>
      <c r="I439" s="559"/>
      <c r="J439" s="559"/>
      <c r="K439" s="559"/>
      <c r="L439" s="559"/>
      <c r="M439" s="559"/>
      <c r="N439" s="559"/>
      <c r="O439" s="559"/>
      <c r="P439" s="559"/>
      <c r="Q439" s="559"/>
      <c r="R439" s="559"/>
    </row>
    <row r="440" spans="1:18" ht="13.5" customHeight="1">
      <c r="A440" s="559"/>
      <c r="B440" s="559"/>
      <c r="C440" s="559"/>
      <c r="D440" s="559"/>
      <c r="E440" s="559"/>
      <c r="F440" s="559"/>
      <c r="G440" s="559"/>
      <c r="H440" s="559"/>
      <c r="I440" s="559"/>
      <c r="J440" s="559"/>
      <c r="K440" s="559"/>
      <c r="L440" s="559"/>
      <c r="M440" s="559"/>
      <c r="N440" s="559"/>
      <c r="O440" s="559"/>
      <c r="P440" s="559"/>
      <c r="Q440" s="559"/>
      <c r="R440" s="559"/>
    </row>
    <row r="441" spans="1:18" ht="13.5" customHeight="1">
      <c r="A441" s="559"/>
      <c r="B441" s="559"/>
      <c r="C441" s="559"/>
      <c r="D441" s="559"/>
      <c r="E441" s="559"/>
      <c r="F441" s="559"/>
      <c r="G441" s="559"/>
      <c r="H441" s="559"/>
      <c r="I441" s="559"/>
      <c r="J441" s="559"/>
      <c r="K441" s="559"/>
      <c r="L441" s="559"/>
      <c r="M441" s="559"/>
      <c r="N441" s="559"/>
      <c r="O441" s="559"/>
      <c r="P441" s="559"/>
      <c r="Q441" s="559"/>
      <c r="R441" s="559"/>
    </row>
    <row r="442" spans="1:18" ht="13.5" customHeight="1">
      <c r="A442" s="559"/>
      <c r="B442" s="559"/>
      <c r="C442" s="559"/>
      <c r="D442" s="559"/>
      <c r="E442" s="559"/>
      <c r="F442" s="559"/>
      <c r="G442" s="559"/>
      <c r="H442" s="559"/>
      <c r="I442" s="559"/>
      <c r="J442" s="559"/>
      <c r="K442" s="559"/>
      <c r="L442" s="559"/>
      <c r="M442" s="559"/>
      <c r="N442" s="559"/>
      <c r="O442" s="559"/>
      <c r="P442" s="559"/>
      <c r="Q442" s="559"/>
      <c r="R442" s="559"/>
    </row>
    <row r="443" spans="1:18" ht="13.5" customHeight="1">
      <c r="A443" s="559"/>
      <c r="B443" s="559"/>
      <c r="C443" s="559"/>
      <c r="D443" s="559"/>
      <c r="E443" s="559"/>
      <c r="F443" s="559"/>
      <c r="G443" s="559"/>
      <c r="H443" s="559"/>
      <c r="I443" s="559"/>
      <c r="J443" s="559"/>
      <c r="K443" s="559"/>
      <c r="L443" s="559"/>
      <c r="M443" s="559"/>
      <c r="N443" s="559"/>
      <c r="O443" s="559"/>
      <c r="P443" s="559"/>
      <c r="Q443" s="559"/>
      <c r="R443" s="559"/>
    </row>
    <row r="444" spans="1:18" ht="13.5" customHeight="1">
      <c r="A444" s="559"/>
      <c r="B444" s="559"/>
      <c r="C444" s="559"/>
      <c r="D444" s="559"/>
      <c r="E444" s="559"/>
      <c r="F444" s="559"/>
      <c r="G444" s="559"/>
      <c r="H444" s="559"/>
      <c r="I444" s="559"/>
      <c r="J444" s="559"/>
      <c r="K444" s="559"/>
      <c r="L444" s="559"/>
      <c r="M444" s="559"/>
      <c r="N444" s="559"/>
      <c r="O444" s="559"/>
      <c r="P444" s="559"/>
      <c r="Q444" s="559"/>
      <c r="R444" s="559"/>
    </row>
    <row r="445" spans="1:18" ht="13.5" customHeight="1">
      <c r="A445" s="559"/>
      <c r="B445" s="559"/>
      <c r="C445" s="559"/>
      <c r="D445" s="559"/>
      <c r="E445" s="559"/>
      <c r="F445" s="559"/>
      <c r="G445" s="559"/>
      <c r="H445" s="559"/>
      <c r="I445" s="559"/>
      <c r="J445" s="559"/>
      <c r="K445" s="559"/>
      <c r="L445" s="559"/>
      <c r="M445" s="559"/>
      <c r="N445" s="559"/>
      <c r="O445" s="559"/>
      <c r="P445" s="559"/>
      <c r="Q445" s="559"/>
      <c r="R445" s="559"/>
    </row>
    <row r="446" spans="1:18" ht="13.5" customHeight="1">
      <c r="A446" s="559"/>
      <c r="B446" s="559"/>
      <c r="C446" s="559"/>
      <c r="D446" s="559"/>
      <c r="E446" s="559"/>
      <c r="F446" s="559"/>
      <c r="G446" s="559"/>
      <c r="H446" s="559"/>
      <c r="I446" s="559"/>
      <c r="J446" s="559"/>
      <c r="K446" s="559"/>
      <c r="L446" s="559"/>
      <c r="M446" s="559"/>
      <c r="N446" s="559"/>
      <c r="O446" s="559"/>
      <c r="P446" s="559"/>
      <c r="Q446" s="559"/>
      <c r="R446" s="559"/>
    </row>
    <row r="447" spans="1:18" ht="13.5" customHeight="1">
      <c r="A447" s="559"/>
      <c r="B447" s="559"/>
      <c r="C447" s="559"/>
      <c r="D447" s="559"/>
      <c r="E447" s="559"/>
      <c r="F447" s="559"/>
      <c r="G447" s="559"/>
      <c r="H447" s="559"/>
      <c r="I447" s="559"/>
      <c r="J447" s="559"/>
      <c r="K447" s="559"/>
      <c r="L447" s="559"/>
      <c r="M447" s="559"/>
      <c r="N447" s="559"/>
      <c r="O447" s="559"/>
      <c r="P447" s="559"/>
      <c r="Q447" s="559"/>
      <c r="R447" s="559"/>
    </row>
    <row r="448" spans="1:18" ht="13.5" customHeight="1">
      <c r="A448" s="559"/>
      <c r="B448" s="559"/>
      <c r="C448" s="559"/>
      <c r="D448" s="559"/>
      <c r="E448" s="559"/>
      <c r="F448" s="559"/>
      <c r="G448" s="559"/>
      <c r="H448" s="559"/>
      <c r="I448" s="559"/>
      <c r="J448" s="559"/>
      <c r="K448" s="559"/>
      <c r="L448" s="559"/>
      <c r="M448" s="559"/>
      <c r="N448" s="559"/>
      <c r="O448" s="559"/>
      <c r="P448" s="559"/>
      <c r="Q448" s="559"/>
      <c r="R448" s="559"/>
    </row>
    <row r="449" spans="1:18" ht="13.5" customHeight="1">
      <c r="A449" s="559"/>
      <c r="B449" s="559"/>
      <c r="C449" s="559"/>
      <c r="D449" s="559"/>
      <c r="E449" s="559"/>
      <c r="F449" s="559"/>
      <c r="G449" s="559"/>
      <c r="H449" s="559"/>
      <c r="I449" s="559"/>
      <c r="J449" s="559"/>
      <c r="K449" s="559"/>
      <c r="L449" s="559"/>
      <c r="M449" s="559"/>
      <c r="N449" s="559"/>
      <c r="O449" s="559"/>
      <c r="P449" s="559"/>
      <c r="Q449" s="559"/>
      <c r="R449" s="559"/>
    </row>
    <row r="450" spans="1:18" ht="13.5" customHeight="1">
      <c r="A450" s="559"/>
      <c r="B450" s="559"/>
      <c r="C450" s="559"/>
      <c r="D450" s="559"/>
      <c r="E450" s="559"/>
      <c r="F450" s="559"/>
      <c r="G450" s="559"/>
      <c r="H450" s="559"/>
      <c r="I450" s="559"/>
      <c r="J450" s="559"/>
      <c r="K450" s="559"/>
      <c r="L450" s="559"/>
      <c r="M450" s="559"/>
      <c r="N450" s="559"/>
      <c r="O450" s="559"/>
      <c r="P450" s="559"/>
      <c r="Q450" s="559"/>
      <c r="R450" s="559"/>
    </row>
    <row r="451" spans="1:18" ht="13.5" customHeight="1">
      <c r="A451" s="559"/>
      <c r="B451" s="559"/>
      <c r="C451" s="559"/>
      <c r="D451" s="559"/>
      <c r="E451" s="559"/>
      <c r="F451" s="559"/>
      <c r="G451" s="559"/>
      <c r="H451" s="559"/>
      <c r="I451" s="559"/>
      <c r="J451" s="559"/>
      <c r="K451" s="559"/>
      <c r="L451" s="559"/>
      <c r="M451" s="559"/>
      <c r="N451" s="559"/>
      <c r="O451" s="559"/>
      <c r="P451" s="559"/>
      <c r="Q451" s="559"/>
      <c r="R451" s="559"/>
    </row>
    <row r="452" spans="1:18" ht="13.5" customHeight="1">
      <c r="A452" s="559"/>
      <c r="B452" s="559"/>
      <c r="C452" s="559"/>
      <c r="D452" s="559"/>
      <c r="E452" s="559"/>
      <c r="F452" s="559"/>
      <c r="G452" s="559"/>
      <c r="H452" s="559"/>
      <c r="I452" s="559"/>
      <c r="J452" s="559"/>
      <c r="K452" s="559"/>
      <c r="L452" s="559"/>
      <c r="M452" s="559"/>
      <c r="N452" s="559"/>
      <c r="O452" s="559"/>
      <c r="P452" s="559"/>
      <c r="Q452" s="559"/>
      <c r="R452" s="559"/>
    </row>
    <row r="453" spans="1:18" ht="13.5" customHeight="1">
      <c r="A453" s="559"/>
      <c r="B453" s="559"/>
      <c r="C453" s="559"/>
      <c r="D453" s="559"/>
      <c r="E453" s="559"/>
      <c r="F453" s="559"/>
      <c r="G453" s="559"/>
      <c r="H453" s="559"/>
      <c r="I453" s="559"/>
      <c r="J453" s="559"/>
      <c r="K453" s="559"/>
      <c r="L453" s="559"/>
      <c r="M453" s="559"/>
      <c r="N453" s="559"/>
      <c r="O453" s="559"/>
      <c r="P453" s="559"/>
      <c r="Q453" s="559"/>
      <c r="R453" s="559"/>
    </row>
    <row r="454" spans="1:18" ht="13.5" customHeight="1">
      <c r="A454" s="559"/>
      <c r="B454" s="559"/>
      <c r="C454" s="559"/>
      <c r="D454" s="559"/>
      <c r="E454" s="559"/>
      <c r="F454" s="559"/>
      <c r="G454" s="559"/>
      <c r="H454" s="559"/>
      <c r="I454" s="559"/>
      <c r="J454" s="559"/>
      <c r="K454" s="559"/>
      <c r="L454" s="559"/>
      <c r="M454" s="559"/>
      <c r="N454" s="559"/>
      <c r="O454" s="559"/>
      <c r="P454" s="559"/>
      <c r="Q454" s="559"/>
      <c r="R454" s="559"/>
    </row>
    <row r="455" spans="1:18" ht="13.5" customHeight="1">
      <c r="A455" s="559"/>
      <c r="B455" s="559"/>
      <c r="C455" s="559"/>
      <c r="D455" s="559"/>
      <c r="E455" s="559"/>
      <c r="F455" s="559"/>
      <c r="G455" s="559"/>
      <c r="H455" s="559"/>
      <c r="I455" s="559"/>
      <c r="J455" s="559"/>
      <c r="K455" s="559"/>
      <c r="L455" s="559"/>
      <c r="M455" s="559"/>
      <c r="N455" s="559"/>
      <c r="O455" s="559"/>
      <c r="P455" s="559"/>
      <c r="Q455" s="559"/>
      <c r="R455" s="559"/>
    </row>
    <row r="456" spans="1:18" ht="13.5" customHeight="1">
      <c r="A456" s="559"/>
      <c r="B456" s="559"/>
      <c r="C456" s="559"/>
      <c r="D456" s="559"/>
      <c r="E456" s="559"/>
      <c r="F456" s="559"/>
      <c r="G456" s="559"/>
      <c r="H456" s="559"/>
      <c r="I456" s="559"/>
      <c r="J456" s="559"/>
      <c r="K456" s="559"/>
      <c r="L456" s="559"/>
      <c r="M456" s="559"/>
      <c r="N456" s="559"/>
      <c r="O456" s="559"/>
      <c r="P456" s="559"/>
      <c r="Q456" s="559"/>
      <c r="R456" s="559"/>
    </row>
    <row r="457" spans="1:18" ht="13.5" customHeight="1">
      <c r="A457" s="559"/>
      <c r="B457" s="559"/>
      <c r="C457" s="559"/>
      <c r="D457" s="559"/>
      <c r="E457" s="559"/>
      <c r="F457" s="559"/>
      <c r="G457" s="559"/>
      <c r="H457" s="559"/>
      <c r="I457" s="559"/>
      <c r="J457" s="559"/>
      <c r="K457" s="559"/>
      <c r="L457" s="559"/>
      <c r="M457" s="559"/>
      <c r="N457" s="559"/>
      <c r="O457" s="559"/>
      <c r="P457" s="559"/>
      <c r="Q457" s="559"/>
      <c r="R457" s="559"/>
    </row>
    <row r="458" spans="1:18" ht="13.5" customHeight="1">
      <c r="A458" s="559"/>
      <c r="B458" s="559"/>
      <c r="C458" s="559"/>
      <c r="D458" s="559"/>
      <c r="E458" s="559"/>
      <c r="F458" s="559"/>
      <c r="G458" s="559"/>
      <c r="H458" s="559"/>
      <c r="I458" s="559"/>
      <c r="J458" s="559"/>
      <c r="K458" s="559"/>
      <c r="L458" s="559"/>
      <c r="M458" s="559"/>
      <c r="N458" s="559"/>
      <c r="O458" s="559"/>
      <c r="P458" s="559"/>
      <c r="Q458" s="559"/>
      <c r="R458" s="559"/>
    </row>
    <row r="459" spans="1:18" ht="13.5" customHeight="1">
      <c r="A459" s="559"/>
      <c r="B459" s="559"/>
      <c r="C459" s="559"/>
      <c r="D459" s="559"/>
      <c r="E459" s="559"/>
      <c r="F459" s="559"/>
      <c r="G459" s="559"/>
      <c r="H459" s="559"/>
      <c r="I459" s="559"/>
      <c r="J459" s="559"/>
      <c r="K459" s="559"/>
      <c r="L459" s="559"/>
      <c r="M459" s="559"/>
      <c r="N459" s="559"/>
      <c r="O459" s="559"/>
      <c r="P459" s="559"/>
      <c r="Q459" s="559"/>
      <c r="R459" s="559"/>
    </row>
    <row r="460" spans="1:18" ht="13.5" customHeight="1">
      <c r="A460" s="559"/>
      <c r="B460" s="559"/>
      <c r="C460" s="559"/>
      <c r="D460" s="559"/>
      <c r="E460" s="559"/>
      <c r="F460" s="559"/>
      <c r="G460" s="559"/>
      <c r="H460" s="559"/>
      <c r="I460" s="559"/>
      <c r="J460" s="559"/>
      <c r="K460" s="559"/>
      <c r="L460" s="559"/>
      <c r="M460" s="559"/>
      <c r="N460" s="559"/>
      <c r="O460" s="559"/>
      <c r="P460" s="559"/>
      <c r="Q460" s="559"/>
      <c r="R460" s="559"/>
    </row>
    <row r="461" spans="1:18" ht="13.5" customHeight="1">
      <c r="A461" s="559"/>
      <c r="B461" s="559"/>
      <c r="C461" s="559"/>
      <c r="D461" s="559"/>
      <c r="E461" s="559"/>
      <c r="F461" s="559"/>
      <c r="G461" s="559"/>
      <c r="H461" s="559"/>
      <c r="I461" s="559"/>
      <c r="J461" s="559"/>
      <c r="K461" s="559"/>
      <c r="L461" s="559"/>
      <c r="M461" s="559"/>
      <c r="N461" s="559"/>
      <c r="O461" s="559"/>
      <c r="P461" s="559"/>
      <c r="Q461" s="559"/>
      <c r="R461" s="559"/>
    </row>
    <row r="462" spans="1:18" ht="13.5" customHeight="1">
      <c r="A462" s="559"/>
      <c r="B462" s="559"/>
      <c r="C462" s="559"/>
      <c r="D462" s="559"/>
      <c r="E462" s="559"/>
      <c r="F462" s="559"/>
      <c r="G462" s="559"/>
      <c r="H462" s="559"/>
      <c r="I462" s="559"/>
      <c r="J462" s="559"/>
      <c r="K462" s="559"/>
      <c r="L462" s="559"/>
      <c r="M462" s="559"/>
      <c r="N462" s="559"/>
      <c r="O462" s="559"/>
      <c r="P462" s="559"/>
      <c r="Q462" s="559"/>
      <c r="R462" s="559"/>
    </row>
    <row r="463" spans="1:18" ht="13.5" customHeight="1">
      <c r="A463" s="559"/>
      <c r="B463" s="559"/>
      <c r="C463" s="559"/>
      <c r="D463" s="559"/>
      <c r="E463" s="559"/>
      <c r="F463" s="559"/>
      <c r="G463" s="559"/>
      <c r="H463" s="559"/>
      <c r="I463" s="559"/>
      <c r="J463" s="559"/>
      <c r="K463" s="559"/>
      <c r="L463" s="559"/>
      <c r="M463" s="559"/>
      <c r="N463" s="559"/>
      <c r="O463" s="559"/>
      <c r="P463" s="559"/>
      <c r="Q463" s="559"/>
      <c r="R463" s="559"/>
    </row>
    <row r="464" spans="1:18" ht="13.5" customHeight="1">
      <c r="A464" s="559"/>
      <c r="B464" s="559"/>
      <c r="C464" s="559"/>
      <c r="D464" s="559"/>
      <c r="E464" s="559"/>
      <c r="F464" s="559"/>
      <c r="G464" s="559"/>
      <c r="H464" s="559"/>
      <c r="I464" s="559"/>
      <c r="J464" s="559"/>
      <c r="K464" s="559"/>
      <c r="L464" s="559"/>
      <c r="M464" s="559"/>
      <c r="N464" s="559"/>
      <c r="O464" s="559"/>
      <c r="P464" s="559"/>
      <c r="Q464" s="559"/>
      <c r="R464" s="559"/>
    </row>
    <row r="465" spans="1:18" ht="13.5" customHeight="1">
      <c r="A465" s="559"/>
      <c r="B465" s="559"/>
      <c r="C465" s="559"/>
      <c r="D465" s="559"/>
      <c r="E465" s="559"/>
      <c r="F465" s="559"/>
      <c r="G465" s="559"/>
      <c r="H465" s="559"/>
      <c r="I465" s="559"/>
      <c r="J465" s="559"/>
      <c r="K465" s="559"/>
      <c r="L465" s="559"/>
      <c r="M465" s="559"/>
      <c r="N465" s="559"/>
      <c r="O465" s="559"/>
      <c r="P465" s="559"/>
      <c r="Q465" s="559"/>
      <c r="R465" s="559"/>
    </row>
    <row r="466" spans="1:18" ht="13.5" customHeight="1">
      <c r="A466" s="559"/>
      <c r="B466" s="559"/>
      <c r="C466" s="559"/>
      <c r="D466" s="559"/>
      <c r="E466" s="559"/>
      <c r="F466" s="559"/>
      <c r="G466" s="559"/>
      <c r="H466" s="559"/>
      <c r="I466" s="559"/>
      <c r="J466" s="559"/>
      <c r="K466" s="559"/>
      <c r="L466" s="559"/>
      <c r="M466" s="559"/>
      <c r="N466" s="559"/>
      <c r="O466" s="559"/>
      <c r="P466" s="559"/>
      <c r="Q466" s="559"/>
      <c r="R466" s="559"/>
    </row>
    <row r="467" spans="1:18" ht="13.5" customHeight="1">
      <c r="A467" s="559"/>
      <c r="B467" s="559"/>
      <c r="C467" s="559"/>
      <c r="D467" s="559"/>
      <c r="E467" s="559"/>
      <c r="F467" s="559"/>
      <c r="G467" s="559"/>
      <c r="H467" s="559"/>
      <c r="I467" s="559"/>
      <c r="J467" s="559"/>
      <c r="K467" s="559"/>
      <c r="L467" s="559"/>
      <c r="M467" s="559"/>
      <c r="N467" s="559"/>
      <c r="O467" s="559"/>
      <c r="P467" s="559"/>
      <c r="Q467" s="559"/>
      <c r="R467" s="559"/>
    </row>
    <row r="468" spans="1:18" ht="13.5" customHeight="1">
      <c r="A468" s="559"/>
      <c r="B468" s="559"/>
      <c r="C468" s="559"/>
      <c r="D468" s="559"/>
      <c r="E468" s="559"/>
      <c r="F468" s="559"/>
      <c r="G468" s="559"/>
      <c r="H468" s="559"/>
      <c r="I468" s="559"/>
      <c r="J468" s="559"/>
      <c r="K468" s="559"/>
      <c r="L468" s="559"/>
      <c r="M468" s="559"/>
      <c r="N468" s="559"/>
      <c r="O468" s="559"/>
      <c r="P468" s="559"/>
      <c r="Q468" s="559"/>
      <c r="R468" s="559"/>
    </row>
    <row r="469" spans="1:18" ht="13.5" customHeight="1">
      <c r="A469" s="559"/>
      <c r="B469" s="559"/>
      <c r="C469" s="559"/>
      <c r="D469" s="559"/>
      <c r="E469" s="559"/>
      <c r="F469" s="559"/>
      <c r="G469" s="559"/>
      <c r="H469" s="559"/>
      <c r="I469" s="559"/>
      <c r="J469" s="559"/>
      <c r="K469" s="559"/>
      <c r="L469" s="559"/>
      <c r="M469" s="559"/>
      <c r="N469" s="559"/>
      <c r="O469" s="559"/>
      <c r="P469" s="559"/>
      <c r="Q469" s="559"/>
      <c r="R469" s="559"/>
    </row>
    <row r="470" spans="1:18" ht="13.5" customHeight="1">
      <c r="A470" s="559"/>
      <c r="B470" s="559"/>
      <c r="C470" s="559"/>
      <c r="D470" s="559"/>
      <c r="E470" s="559"/>
      <c r="F470" s="559"/>
      <c r="G470" s="559"/>
      <c r="H470" s="559"/>
      <c r="I470" s="559"/>
      <c r="J470" s="559"/>
      <c r="K470" s="559"/>
      <c r="L470" s="559"/>
      <c r="M470" s="559"/>
      <c r="N470" s="559"/>
      <c r="O470" s="559"/>
      <c r="P470" s="559"/>
      <c r="Q470" s="559"/>
      <c r="R470" s="559"/>
    </row>
    <row r="471" spans="1:18" ht="13.5" customHeight="1">
      <c r="A471" s="559"/>
      <c r="B471" s="559"/>
      <c r="C471" s="559"/>
      <c r="D471" s="559"/>
      <c r="E471" s="559"/>
      <c r="F471" s="559"/>
      <c r="G471" s="559"/>
      <c r="H471" s="559"/>
      <c r="I471" s="559"/>
      <c r="J471" s="559"/>
      <c r="K471" s="559"/>
      <c r="L471" s="559"/>
      <c r="M471" s="559"/>
      <c r="N471" s="559"/>
      <c r="O471" s="559"/>
      <c r="P471" s="559"/>
      <c r="Q471" s="559"/>
      <c r="R471" s="559"/>
    </row>
    <row r="472" spans="1:18" ht="13.5" customHeight="1">
      <c r="A472" s="559"/>
      <c r="B472" s="559"/>
      <c r="C472" s="559"/>
      <c r="D472" s="559"/>
      <c r="E472" s="559"/>
      <c r="F472" s="559"/>
      <c r="G472" s="559"/>
      <c r="H472" s="559"/>
      <c r="I472" s="559"/>
      <c r="J472" s="559"/>
      <c r="K472" s="559"/>
      <c r="L472" s="559"/>
      <c r="M472" s="559"/>
      <c r="N472" s="559"/>
      <c r="O472" s="559"/>
      <c r="P472" s="559"/>
      <c r="Q472" s="559"/>
      <c r="R472" s="559"/>
    </row>
    <row r="473" spans="1:18" ht="13.5" customHeight="1">
      <c r="A473" s="559"/>
      <c r="B473" s="559"/>
      <c r="C473" s="559"/>
      <c r="D473" s="559"/>
      <c r="E473" s="559"/>
      <c r="F473" s="559"/>
      <c r="G473" s="559"/>
      <c r="H473" s="559"/>
      <c r="I473" s="559"/>
      <c r="J473" s="559"/>
      <c r="K473" s="559"/>
      <c r="L473" s="559"/>
      <c r="M473" s="559"/>
      <c r="N473" s="559"/>
      <c r="O473" s="559"/>
      <c r="P473" s="559"/>
      <c r="Q473" s="559"/>
      <c r="R473" s="559"/>
    </row>
    <row r="474" spans="1:18" ht="13.5" customHeight="1">
      <c r="A474" s="559"/>
      <c r="B474" s="559"/>
      <c r="C474" s="559"/>
      <c r="D474" s="559"/>
      <c r="E474" s="559"/>
      <c r="F474" s="559"/>
      <c r="G474" s="559"/>
      <c r="H474" s="559"/>
      <c r="I474" s="559"/>
      <c r="J474" s="559"/>
      <c r="K474" s="559"/>
      <c r="L474" s="559"/>
      <c r="M474" s="559"/>
      <c r="N474" s="559"/>
      <c r="O474" s="559"/>
      <c r="P474" s="559"/>
      <c r="Q474" s="559"/>
      <c r="R474" s="559"/>
    </row>
    <row r="475" spans="1:18" ht="13.5" customHeight="1">
      <c r="A475" s="559"/>
      <c r="B475" s="559"/>
      <c r="C475" s="559"/>
      <c r="D475" s="559"/>
      <c r="E475" s="559"/>
      <c r="F475" s="559"/>
      <c r="G475" s="559"/>
      <c r="H475" s="559"/>
      <c r="I475" s="559"/>
      <c r="J475" s="559"/>
      <c r="K475" s="559"/>
      <c r="L475" s="559"/>
      <c r="M475" s="559"/>
      <c r="N475" s="559"/>
      <c r="O475" s="559"/>
      <c r="P475" s="559"/>
      <c r="Q475" s="559"/>
      <c r="R475" s="559"/>
    </row>
    <row r="476" spans="1:18" ht="13.5" customHeight="1">
      <c r="A476" s="559"/>
      <c r="B476" s="559"/>
      <c r="C476" s="559"/>
      <c r="D476" s="559"/>
      <c r="E476" s="559"/>
      <c r="F476" s="559"/>
      <c r="G476" s="559"/>
      <c r="H476" s="559"/>
      <c r="I476" s="559"/>
      <c r="J476" s="559"/>
      <c r="K476" s="559"/>
      <c r="L476" s="559"/>
      <c r="M476" s="559"/>
      <c r="N476" s="559"/>
      <c r="O476" s="559"/>
      <c r="P476" s="559"/>
      <c r="Q476" s="559"/>
      <c r="R476" s="559"/>
    </row>
    <row r="477" spans="1:18" ht="13.5" customHeight="1">
      <c r="A477" s="559"/>
      <c r="B477" s="559"/>
      <c r="C477" s="559"/>
      <c r="D477" s="559"/>
      <c r="E477" s="559"/>
      <c r="F477" s="559"/>
      <c r="G477" s="559"/>
      <c r="H477" s="559"/>
      <c r="I477" s="559"/>
      <c r="J477" s="559"/>
      <c r="K477" s="559"/>
      <c r="L477" s="559"/>
      <c r="M477" s="559"/>
      <c r="N477" s="559"/>
      <c r="O477" s="559"/>
      <c r="P477" s="559"/>
      <c r="Q477" s="559"/>
      <c r="R477" s="559"/>
    </row>
    <row r="478" spans="1:18" ht="13.5" customHeight="1">
      <c r="A478" s="559"/>
      <c r="B478" s="559"/>
      <c r="C478" s="559"/>
      <c r="D478" s="559"/>
      <c r="E478" s="559"/>
      <c r="F478" s="559"/>
      <c r="G478" s="559"/>
      <c r="H478" s="559"/>
      <c r="I478" s="559"/>
      <c r="J478" s="559"/>
      <c r="K478" s="559"/>
      <c r="L478" s="559"/>
      <c r="M478" s="559"/>
      <c r="N478" s="559"/>
      <c r="O478" s="559"/>
      <c r="P478" s="559"/>
      <c r="Q478" s="559"/>
      <c r="R478" s="559"/>
    </row>
    <row r="479" spans="1:18" ht="13.5" customHeight="1">
      <c r="A479" s="559"/>
      <c r="B479" s="559"/>
      <c r="C479" s="559"/>
      <c r="D479" s="559"/>
      <c r="E479" s="559"/>
      <c r="F479" s="559"/>
      <c r="G479" s="559"/>
      <c r="H479" s="559"/>
      <c r="I479" s="559"/>
      <c r="J479" s="559"/>
      <c r="K479" s="559"/>
      <c r="L479" s="559"/>
      <c r="M479" s="559"/>
      <c r="N479" s="559"/>
      <c r="O479" s="559"/>
      <c r="P479" s="559"/>
      <c r="Q479" s="559"/>
      <c r="R479" s="559"/>
    </row>
    <row r="480" spans="1:18" ht="13.5" customHeight="1">
      <c r="A480" s="559"/>
      <c r="B480" s="559"/>
      <c r="C480" s="559"/>
      <c r="D480" s="559"/>
      <c r="E480" s="559"/>
      <c r="F480" s="559"/>
      <c r="G480" s="559"/>
      <c r="H480" s="559"/>
      <c r="I480" s="559"/>
      <c r="J480" s="559"/>
      <c r="K480" s="559"/>
      <c r="L480" s="559"/>
      <c r="M480" s="559"/>
      <c r="N480" s="559"/>
      <c r="O480" s="559"/>
      <c r="P480" s="559"/>
      <c r="Q480" s="559"/>
      <c r="R480" s="559"/>
    </row>
    <row r="481" spans="1:18" ht="13.5" customHeight="1">
      <c r="A481" s="559"/>
      <c r="B481" s="559"/>
      <c r="C481" s="559"/>
      <c r="D481" s="559"/>
      <c r="E481" s="559"/>
      <c r="F481" s="559"/>
      <c r="G481" s="559"/>
      <c r="H481" s="559"/>
      <c r="I481" s="559"/>
      <c r="J481" s="559"/>
      <c r="K481" s="559"/>
      <c r="L481" s="559"/>
      <c r="M481" s="559"/>
      <c r="N481" s="559"/>
      <c r="O481" s="559"/>
      <c r="P481" s="559"/>
      <c r="Q481" s="559"/>
      <c r="R481" s="559"/>
    </row>
    <row r="482" spans="1:18" ht="13.5" customHeight="1">
      <c r="A482" s="559"/>
      <c r="B482" s="559"/>
      <c r="C482" s="559"/>
      <c r="D482" s="559"/>
      <c r="E482" s="559"/>
      <c r="F482" s="559"/>
      <c r="G482" s="559"/>
      <c r="H482" s="559"/>
      <c r="I482" s="559"/>
      <c r="J482" s="559"/>
      <c r="K482" s="559"/>
      <c r="L482" s="559"/>
      <c r="M482" s="559"/>
      <c r="N482" s="559"/>
      <c r="O482" s="559"/>
      <c r="P482" s="559"/>
      <c r="Q482" s="559"/>
      <c r="R482" s="559"/>
    </row>
    <row r="483" spans="1:18" ht="13.5" customHeight="1">
      <c r="A483" s="559"/>
      <c r="B483" s="559"/>
      <c r="C483" s="559"/>
      <c r="D483" s="559"/>
      <c r="E483" s="559"/>
      <c r="F483" s="559"/>
      <c r="G483" s="559"/>
      <c r="H483" s="559"/>
      <c r="I483" s="559"/>
      <c r="J483" s="559"/>
      <c r="K483" s="559"/>
      <c r="L483" s="559"/>
      <c r="M483" s="559"/>
      <c r="N483" s="559"/>
      <c r="O483" s="559"/>
      <c r="P483" s="559"/>
      <c r="Q483" s="559"/>
      <c r="R483" s="559"/>
    </row>
    <row r="484" spans="1:18" ht="13.5" customHeight="1">
      <c r="A484" s="559"/>
      <c r="B484" s="559"/>
      <c r="C484" s="559"/>
      <c r="D484" s="559"/>
      <c r="E484" s="559"/>
      <c r="F484" s="559"/>
      <c r="G484" s="559"/>
      <c r="H484" s="559"/>
      <c r="I484" s="559"/>
      <c r="J484" s="559"/>
      <c r="K484" s="559"/>
      <c r="L484" s="559"/>
      <c r="M484" s="559"/>
      <c r="N484" s="559"/>
      <c r="O484" s="559"/>
      <c r="P484" s="559"/>
      <c r="Q484" s="559"/>
      <c r="R484" s="559"/>
    </row>
    <row r="485" spans="1:18" ht="13.5" customHeight="1">
      <c r="A485" s="559"/>
      <c r="B485" s="559"/>
      <c r="C485" s="559"/>
      <c r="D485" s="559"/>
      <c r="E485" s="559"/>
      <c r="F485" s="559"/>
      <c r="G485" s="559"/>
      <c r="H485" s="559"/>
      <c r="I485" s="559"/>
      <c r="J485" s="559"/>
      <c r="K485" s="559"/>
      <c r="L485" s="559"/>
      <c r="M485" s="559"/>
      <c r="N485" s="559"/>
      <c r="O485" s="559"/>
      <c r="P485" s="559"/>
      <c r="Q485" s="559"/>
      <c r="R485" s="559"/>
    </row>
    <row r="486" spans="1:18" ht="13.5" customHeight="1">
      <c r="A486" s="559"/>
      <c r="B486" s="559"/>
      <c r="C486" s="559"/>
      <c r="D486" s="559"/>
      <c r="E486" s="559"/>
      <c r="F486" s="559"/>
      <c r="G486" s="559"/>
      <c r="H486" s="559"/>
      <c r="I486" s="559"/>
      <c r="J486" s="559"/>
      <c r="K486" s="559"/>
      <c r="L486" s="559"/>
      <c r="M486" s="559"/>
      <c r="N486" s="559"/>
      <c r="O486" s="559"/>
      <c r="P486" s="559"/>
      <c r="Q486" s="559"/>
      <c r="R486" s="559"/>
    </row>
    <row r="487" spans="1:18" ht="13.5" customHeight="1">
      <c r="A487" s="559"/>
      <c r="B487" s="559"/>
      <c r="C487" s="559"/>
      <c r="D487" s="559"/>
      <c r="E487" s="559"/>
      <c r="F487" s="559"/>
      <c r="G487" s="559"/>
      <c r="H487" s="559"/>
      <c r="I487" s="559"/>
      <c r="J487" s="559"/>
      <c r="K487" s="559"/>
      <c r="L487" s="559"/>
      <c r="M487" s="559"/>
      <c r="N487" s="559"/>
      <c r="O487" s="559"/>
      <c r="P487" s="559"/>
      <c r="Q487" s="559"/>
      <c r="R487" s="559"/>
    </row>
    <row r="488" spans="1:18" ht="13.5" customHeight="1">
      <c r="A488" s="559"/>
      <c r="B488" s="559"/>
      <c r="C488" s="559"/>
      <c r="D488" s="559"/>
      <c r="E488" s="559"/>
      <c r="F488" s="559"/>
      <c r="G488" s="559"/>
      <c r="H488" s="559"/>
      <c r="I488" s="559"/>
      <c r="J488" s="559"/>
      <c r="K488" s="559"/>
      <c r="L488" s="559"/>
      <c r="M488" s="559"/>
      <c r="N488" s="559"/>
      <c r="O488" s="559"/>
      <c r="P488" s="559"/>
      <c r="Q488" s="559"/>
      <c r="R488" s="559"/>
    </row>
    <row r="489" spans="1:18" ht="13.5" customHeight="1">
      <c r="A489" s="559"/>
      <c r="B489" s="559"/>
      <c r="C489" s="559"/>
      <c r="D489" s="559"/>
      <c r="E489" s="559"/>
      <c r="F489" s="559"/>
      <c r="G489" s="559"/>
      <c r="H489" s="559"/>
      <c r="I489" s="559"/>
      <c r="J489" s="559"/>
      <c r="K489" s="559"/>
      <c r="L489" s="559"/>
      <c r="M489" s="559"/>
      <c r="N489" s="559"/>
      <c r="O489" s="559"/>
      <c r="P489" s="559"/>
      <c r="Q489" s="559"/>
      <c r="R489" s="559"/>
    </row>
    <row r="490" spans="1:18" ht="13.5" customHeight="1">
      <c r="A490" s="559"/>
      <c r="B490" s="559"/>
      <c r="C490" s="559"/>
      <c r="D490" s="559"/>
      <c r="E490" s="559"/>
      <c r="F490" s="559"/>
      <c r="G490" s="559"/>
      <c r="H490" s="559"/>
      <c r="I490" s="559"/>
      <c r="J490" s="559"/>
      <c r="K490" s="559"/>
      <c r="L490" s="559"/>
      <c r="M490" s="559"/>
      <c r="N490" s="559"/>
      <c r="O490" s="559"/>
      <c r="P490" s="559"/>
      <c r="Q490" s="559"/>
      <c r="R490" s="559"/>
    </row>
    <row r="491" spans="1:18" ht="13.5" customHeight="1">
      <c r="A491" s="559"/>
      <c r="B491" s="559"/>
      <c r="C491" s="559"/>
      <c r="D491" s="559"/>
      <c r="E491" s="559"/>
      <c r="F491" s="559"/>
      <c r="G491" s="559"/>
      <c r="H491" s="559"/>
      <c r="I491" s="559"/>
      <c r="J491" s="559"/>
      <c r="K491" s="559"/>
      <c r="L491" s="559"/>
      <c r="M491" s="559"/>
      <c r="N491" s="559"/>
      <c r="O491" s="559"/>
      <c r="P491" s="559"/>
      <c r="Q491" s="559"/>
      <c r="R491" s="559"/>
    </row>
    <row r="492" spans="1:18" ht="13.5" customHeight="1">
      <c r="A492" s="559"/>
      <c r="B492" s="559"/>
      <c r="C492" s="559"/>
      <c r="D492" s="559"/>
      <c r="E492" s="559"/>
      <c r="F492" s="559"/>
      <c r="G492" s="559"/>
      <c r="H492" s="559"/>
      <c r="I492" s="559"/>
      <c r="J492" s="559"/>
      <c r="K492" s="559"/>
      <c r="L492" s="559"/>
      <c r="M492" s="559"/>
      <c r="N492" s="559"/>
      <c r="O492" s="559"/>
      <c r="P492" s="559"/>
      <c r="Q492" s="559"/>
      <c r="R492" s="559"/>
    </row>
    <row r="493" spans="1:18" ht="13.5" customHeight="1">
      <c r="A493" s="559"/>
      <c r="B493" s="559"/>
      <c r="C493" s="559"/>
      <c r="D493" s="559"/>
      <c r="E493" s="559"/>
      <c r="F493" s="559"/>
      <c r="G493" s="559"/>
      <c r="H493" s="559"/>
      <c r="I493" s="559"/>
      <c r="J493" s="559"/>
      <c r="K493" s="559"/>
      <c r="L493" s="559"/>
      <c r="M493" s="559"/>
      <c r="N493" s="559"/>
      <c r="O493" s="559"/>
      <c r="P493" s="559"/>
      <c r="Q493" s="559"/>
      <c r="R493" s="559"/>
    </row>
    <row r="494" spans="1:18" ht="13.5" customHeight="1">
      <c r="A494" s="559"/>
      <c r="B494" s="559"/>
      <c r="C494" s="559"/>
      <c r="D494" s="559"/>
      <c r="E494" s="559"/>
      <c r="F494" s="559"/>
      <c r="G494" s="559"/>
      <c r="H494" s="559"/>
      <c r="I494" s="559"/>
      <c r="J494" s="559"/>
      <c r="K494" s="559"/>
      <c r="L494" s="559"/>
      <c r="M494" s="559"/>
      <c r="N494" s="559"/>
      <c r="O494" s="559"/>
      <c r="P494" s="559"/>
      <c r="Q494" s="559"/>
      <c r="R494" s="559"/>
    </row>
    <row r="495" spans="1:18" ht="13.5" customHeight="1">
      <c r="A495" s="559"/>
      <c r="B495" s="559"/>
      <c r="C495" s="559"/>
      <c r="D495" s="559"/>
      <c r="E495" s="559"/>
      <c r="F495" s="559"/>
      <c r="G495" s="559"/>
      <c r="H495" s="559"/>
      <c r="I495" s="559"/>
      <c r="J495" s="559"/>
      <c r="K495" s="559"/>
      <c r="L495" s="559"/>
      <c r="M495" s="559"/>
      <c r="N495" s="559"/>
      <c r="O495" s="559"/>
      <c r="P495" s="559"/>
      <c r="Q495" s="559"/>
      <c r="R495" s="559"/>
    </row>
    <row r="496" spans="1:18" ht="13.5" customHeight="1">
      <c r="A496" s="559"/>
      <c r="B496" s="559"/>
      <c r="C496" s="559"/>
      <c r="D496" s="559"/>
      <c r="E496" s="559"/>
      <c r="F496" s="559"/>
      <c r="G496" s="559"/>
      <c r="H496" s="559"/>
      <c r="I496" s="559"/>
      <c r="J496" s="559"/>
      <c r="K496" s="559"/>
      <c r="L496" s="559"/>
      <c r="M496" s="559"/>
      <c r="N496" s="559"/>
      <c r="O496" s="559"/>
      <c r="P496" s="559"/>
      <c r="Q496" s="559"/>
      <c r="R496" s="559"/>
    </row>
    <row r="497" spans="1:18" ht="13.5" customHeight="1">
      <c r="A497" s="559"/>
      <c r="B497" s="559"/>
      <c r="C497" s="559"/>
      <c r="D497" s="559"/>
      <c r="E497" s="559"/>
      <c r="F497" s="559"/>
      <c r="G497" s="559"/>
      <c r="H497" s="559"/>
      <c r="I497" s="559"/>
      <c r="J497" s="559"/>
      <c r="K497" s="559"/>
      <c r="L497" s="559"/>
      <c r="M497" s="559"/>
      <c r="N497" s="559"/>
      <c r="O497" s="559"/>
      <c r="P497" s="559"/>
      <c r="Q497" s="559"/>
      <c r="R497" s="559"/>
    </row>
    <row r="498" spans="1:18" ht="13.5" customHeight="1">
      <c r="A498" s="559"/>
      <c r="B498" s="559"/>
      <c r="C498" s="559"/>
      <c r="D498" s="559"/>
      <c r="E498" s="559"/>
      <c r="F498" s="559"/>
      <c r="G498" s="559"/>
      <c r="H498" s="559"/>
      <c r="I498" s="559"/>
      <c r="J498" s="559"/>
      <c r="K498" s="559"/>
      <c r="L498" s="559"/>
      <c r="M498" s="559"/>
      <c r="N498" s="559"/>
      <c r="O498" s="559"/>
      <c r="P498" s="559"/>
      <c r="Q498" s="559"/>
      <c r="R498" s="559"/>
    </row>
    <row r="499" spans="1:18" ht="13.5" customHeight="1">
      <c r="A499" s="559"/>
      <c r="B499" s="559"/>
      <c r="C499" s="559"/>
      <c r="D499" s="559"/>
      <c r="E499" s="559"/>
      <c r="F499" s="559"/>
      <c r="G499" s="559"/>
      <c r="H499" s="559"/>
      <c r="I499" s="559"/>
      <c r="J499" s="559"/>
      <c r="K499" s="559"/>
      <c r="L499" s="559"/>
      <c r="M499" s="559"/>
      <c r="N499" s="559"/>
      <c r="O499" s="559"/>
      <c r="P499" s="559"/>
      <c r="Q499" s="559"/>
      <c r="R499" s="559"/>
    </row>
    <row r="500" spans="1:18" ht="13.5" customHeight="1">
      <c r="A500" s="559"/>
      <c r="B500" s="559"/>
      <c r="C500" s="559"/>
      <c r="D500" s="559"/>
      <c r="E500" s="559"/>
      <c r="F500" s="559"/>
      <c r="G500" s="559"/>
      <c r="H500" s="559"/>
      <c r="I500" s="559"/>
      <c r="J500" s="559"/>
      <c r="K500" s="559"/>
      <c r="L500" s="559"/>
      <c r="M500" s="559"/>
      <c r="N500" s="559"/>
      <c r="O500" s="559"/>
      <c r="P500" s="559"/>
      <c r="Q500" s="559"/>
      <c r="R500" s="559"/>
    </row>
    <row r="501" spans="1:18" ht="13.5" customHeight="1">
      <c r="A501" s="559"/>
      <c r="B501" s="559"/>
      <c r="C501" s="559"/>
      <c r="D501" s="559"/>
      <c r="E501" s="559"/>
      <c r="F501" s="559"/>
      <c r="G501" s="559"/>
      <c r="H501" s="559"/>
      <c r="I501" s="559"/>
      <c r="J501" s="559"/>
      <c r="K501" s="559"/>
      <c r="L501" s="559"/>
      <c r="M501" s="559"/>
      <c r="N501" s="559"/>
      <c r="O501" s="559"/>
      <c r="P501" s="559"/>
      <c r="Q501" s="559"/>
      <c r="R501" s="559"/>
    </row>
    <row r="502" spans="1:18" ht="13.5" customHeight="1">
      <c r="A502" s="559"/>
      <c r="B502" s="559"/>
      <c r="C502" s="559"/>
      <c r="D502" s="559"/>
      <c r="E502" s="559"/>
      <c r="F502" s="559"/>
      <c r="G502" s="559"/>
      <c r="H502" s="559"/>
      <c r="I502" s="559"/>
      <c r="J502" s="559"/>
      <c r="K502" s="559"/>
      <c r="L502" s="559"/>
      <c r="M502" s="559"/>
      <c r="N502" s="559"/>
      <c r="O502" s="559"/>
      <c r="P502" s="559"/>
      <c r="Q502" s="559"/>
      <c r="R502" s="559"/>
    </row>
    <row r="503" spans="1:18" ht="13.5" customHeight="1">
      <c r="A503" s="559"/>
      <c r="B503" s="559"/>
      <c r="C503" s="559"/>
      <c r="D503" s="559"/>
      <c r="E503" s="559"/>
      <c r="F503" s="559"/>
      <c r="G503" s="559"/>
      <c r="H503" s="559"/>
      <c r="I503" s="559"/>
      <c r="J503" s="559"/>
      <c r="K503" s="559"/>
      <c r="L503" s="559"/>
      <c r="M503" s="559"/>
      <c r="N503" s="559"/>
      <c r="O503" s="559"/>
      <c r="P503" s="559"/>
      <c r="Q503" s="559"/>
      <c r="R503" s="559"/>
    </row>
    <row r="504" spans="1:18" ht="13.5" customHeight="1">
      <c r="A504" s="559"/>
      <c r="B504" s="559"/>
      <c r="C504" s="559"/>
      <c r="D504" s="559"/>
      <c r="E504" s="559"/>
      <c r="F504" s="559"/>
      <c r="G504" s="559"/>
      <c r="H504" s="559"/>
      <c r="I504" s="559"/>
      <c r="J504" s="559"/>
      <c r="K504" s="559"/>
      <c r="L504" s="559"/>
      <c r="M504" s="559"/>
      <c r="N504" s="559"/>
      <c r="O504" s="559"/>
      <c r="P504" s="559"/>
      <c r="Q504" s="559"/>
      <c r="R504" s="559"/>
    </row>
    <row r="505" spans="1:18" ht="13.5" customHeight="1">
      <c r="A505" s="559"/>
      <c r="B505" s="559"/>
      <c r="C505" s="559"/>
      <c r="D505" s="559"/>
      <c r="E505" s="559"/>
      <c r="F505" s="559"/>
      <c r="G505" s="559"/>
      <c r="H505" s="559"/>
      <c r="I505" s="559"/>
      <c r="J505" s="559"/>
      <c r="K505" s="559"/>
      <c r="L505" s="559"/>
      <c r="M505" s="559"/>
      <c r="N505" s="559"/>
      <c r="O505" s="559"/>
      <c r="P505" s="559"/>
      <c r="Q505" s="559"/>
      <c r="R505" s="559"/>
    </row>
    <row r="506" spans="1:18" ht="13.5" customHeight="1">
      <c r="A506" s="559"/>
      <c r="B506" s="559"/>
      <c r="C506" s="559"/>
      <c r="D506" s="559"/>
      <c r="E506" s="559"/>
      <c r="F506" s="559"/>
      <c r="G506" s="559"/>
      <c r="H506" s="559"/>
      <c r="I506" s="559"/>
      <c r="J506" s="559"/>
      <c r="K506" s="559"/>
      <c r="L506" s="559"/>
      <c r="M506" s="559"/>
      <c r="N506" s="559"/>
      <c r="O506" s="559"/>
      <c r="P506" s="559"/>
      <c r="Q506" s="559"/>
      <c r="R506" s="559"/>
    </row>
    <row r="507" spans="1:18" ht="13.5" customHeight="1">
      <c r="A507" s="559"/>
      <c r="B507" s="559"/>
      <c r="C507" s="559"/>
      <c r="D507" s="559"/>
      <c r="E507" s="559"/>
      <c r="F507" s="559"/>
      <c r="G507" s="559"/>
      <c r="H507" s="559"/>
      <c r="I507" s="559"/>
      <c r="J507" s="559"/>
      <c r="K507" s="559"/>
      <c r="L507" s="559"/>
      <c r="M507" s="559"/>
      <c r="N507" s="559"/>
      <c r="O507" s="559"/>
      <c r="P507" s="559"/>
      <c r="Q507" s="559"/>
      <c r="R507" s="559"/>
    </row>
    <row r="508" spans="1:18" ht="13.5" customHeight="1">
      <c r="A508" s="559"/>
      <c r="B508" s="559"/>
      <c r="C508" s="559"/>
      <c r="D508" s="559"/>
      <c r="E508" s="559"/>
      <c r="F508" s="559"/>
      <c r="G508" s="559"/>
      <c r="H508" s="559"/>
      <c r="I508" s="559"/>
      <c r="J508" s="559"/>
      <c r="K508" s="559"/>
      <c r="L508" s="559"/>
      <c r="M508" s="559"/>
      <c r="N508" s="559"/>
      <c r="O508" s="559"/>
      <c r="P508" s="559"/>
      <c r="Q508" s="559"/>
      <c r="R508" s="559"/>
    </row>
    <row r="509" spans="1:18" ht="13.5" customHeight="1">
      <c r="A509" s="559"/>
      <c r="B509" s="559"/>
      <c r="C509" s="559"/>
      <c r="D509" s="559"/>
      <c r="E509" s="559"/>
      <c r="F509" s="559"/>
      <c r="G509" s="559"/>
      <c r="H509" s="559"/>
      <c r="I509" s="559"/>
      <c r="J509" s="559"/>
      <c r="K509" s="559"/>
      <c r="L509" s="559"/>
      <c r="M509" s="559"/>
      <c r="N509" s="559"/>
      <c r="O509" s="559"/>
      <c r="P509" s="559"/>
      <c r="Q509" s="559"/>
      <c r="R509" s="559"/>
    </row>
    <row r="510" spans="1:18" ht="13.5" customHeight="1">
      <c r="A510" s="559"/>
      <c r="B510" s="559"/>
      <c r="C510" s="559"/>
      <c r="D510" s="559"/>
      <c r="E510" s="559"/>
      <c r="F510" s="559"/>
      <c r="G510" s="559"/>
      <c r="H510" s="559"/>
      <c r="I510" s="559"/>
      <c r="J510" s="559"/>
      <c r="K510" s="559"/>
      <c r="L510" s="559"/>
      <c r="M510" s="559"/>
      <c r="N510" s="559"/>
      <c r="O510" s="559"/>
      <c r="P510" s="559"/>
      <c r="Q510" s="559"/>
      <c r="R510" s="559"/>
    </row>
    <row r="511" spans="1:18" ht="13.5" customHeight="1">
      <c r="A511" s="559"/>
      <c r="B511" s="559"/>
      <c r="C511" s="559"/>
      <c r="D511" s="559"/>
      <c r="E511" s="559"/>
      <c r="F511" s="559"/>
      <c r="G511" s="559"/>
      <c r="H511" s="559"/>
      <c r="I511" s="559"/>
      <c r="J511" s="559"/>
      <c r="K511" s="559"/>
      <c r="L511" s="559"/>
      <c r="M511" s="559"/>
      <c r="N511" s="559"/>
      <c r="O511" s="559"/>
      <c r="P511" s="559"/>
      <c r="Q511" s="559"/>
      <c r="R511" s="559"/>
    </row>
    <row r="512" spans="1:18" ht="13.5" customHeight="1">
      <c r="A512" s="559"/>
      <c r="B512" s="559"/>
      <c r="C512" s="559"/>
      <c r="D512" s="559"/>
      <c r="E512" s="559"/>
      <c r="F512" s="559"/>
      <c r="G512" s="559"/>
      <c r="H512" s="559"/>
      <c r="I512" s="559"/>
      <c r="J512" s="559"/>
      <c r="K512" s="559"/>
      <c r="L512" s="559"/>
      <c r="M512" s="559"/>
      <c r="N512" s="559"/>
      <c r="O512" s="559"/>
      <c r="P512" s="559"/>
      <c r="Q512" s="559"/>
      <c r="R512" s="559"/>
    </row>
    <row r="513" spans="1:18" ht="13.5" customHeight="1">
      <c r="A513" s="559"/>
      <c r="B513" s="559"/>
      <c r="C513" s="559"/>
      <c r="D513" s="559"/>
      <c r="E513" s="559"/>
      <c r="F513" s="559"/>
      <c r="G513" s="559"/>
      <c r="H513" s="559"/>
      <c r="I513" s="559"/>
      <c r="J513" s="559"/>
      <c r="K513" s="559"/>
      <c r="L513" s="559"/>
      <c r="M513" s="559"/>
      <c r="N513" s="559"/>
      <c r="O513" s="559"/>
      <c r="P513" s="559"/>
      <c r="Q513" s="559"/>
      <c r="R513" s="559"/>
    </row>
    <row r="514" spans="1:18" ht="13.5" customHeight="1">
      <c r="A514" s="559"/>
      <c r="B514" s="559"/>
      <c r="C514" s="559"/>
      <c r="D514" s="559"/>
      <c r="E514" s="559"/>
      <c r="F514" s="559"/>
      <c r="G514" s="559"/>
      <c r="H514" s="559"/>
      <c r="I514" s="559"/>
      <c r="J514" s="559"/>
      <c r="K514" s="559"/>
      <c r="L514" s="559"/>
      <c r="M514" s="559"/>
      <c r="N514" s="559"/>
      <c r="O514" s="559"/>
      <c r="P514" s="559"/>
      <c r="Q514" s="559"/>
      <c r="R514" s="559"/>
    </row>
    <row r="515" spans="1:18" ht="13.5" customHeight="1">
      <c r="A515" s="559"/>
      <c r="B515" s="559"/>
      <c r="C515" s="559"/>
      <c r="D515" s="559"/>
      <c r="E515" s="559"/>
      <c r="F515" s="559"/>
      <c r="G515" s="559"/>
      <c r="H515" s="559"/>
      <c r="I515" s="559"/>
      <c r="J515" s="559"/>
      <c r="K515" s="559"/>
      <c r="L515" s="559"/>
      <c r="M515" s="559"/>
      <c r="N515" s="559"/>
      <c r="O515" s="559"/>
      <c r="P515" s="559"/>
      <c r="Q515" s="559"/>
      <c r="R515" s="559"/>
    </row>
    <row r="516" spans="1:18" ht="13.5" customHeight="1">
      <c r="A516" s="559"/>
      <c r="B516" s="559"/>
      <c r="C516" s="559"/>
      <c r="D516" s="559"/>
      <c r="E516" s="559"/>
      <c r="F516" s="559"/>
      <c r="G516" s="559"/>
      <c r="H516" s="559"/>
      <c r="I516" s="559"/>
      <c r="J516" s="559"/>
      <c r="K516" s="559"/>
      <c r="L516" s="559"/>
      <c r="M516" s="559"/>
      <c r="N516" s="559"/>
      <c r="O516" s="559"/>
      <c r="P516" s="559"/>
      <c r="Q516" s="559"/>
      <c r="R516" s="559"/>
    </row>
    <row r="517" spans="1:18" ht="13.5" customHeight="1">
      <c r="A517" s="559"/>
      <c r="B517" s="559"/>
      <c r="C517" s="559"/>
      <c r="D517" s="559"/>
      <c r="E517" s="559"/>
      <c r="F517" s="559"/>
      <c r="G517" s="559"/>
      <c r="H517" s="559"/>
      <c r="I517" s="559"/>
      <c r="J517" s="559"/>
      <c r="K517" s="559"/>
      <c r="L517" s="559"/>
      <c r="M517" s="559"/>
      <c r="N517" s="559"/>
      <c r="O517" s="559"/>
      <c r="P517" s="559"/>
      <c r="Q517" s="559"/>
      <c r="R517" s="559"/>
    </row>
    <row r="518" spans="1:18" ht="13.5" customHeight="1">
      <c r="A518" s="559"/>
      <c r="B518" s="559"/>
      <c r="C518" s="559"/>
      <c r="D518" s="559"/>
      <c r="E518" s="559"/>
      <c r="F518" s="559"/>
      <c r="G518" s="559"/>
      <c r="H518" s="559"/>
      <c r="I518" s="559"/>
      <c r="J518" s="559"/>
      <c r="K518" s="559"/>
      <c r="L518" s="559"/>
      <c r="M518" s="559"/>
      <c r="N518" s="559"/>
      <c r="O518" s="559"/>
      <c r="P518" s="559"/>
      <c r="Q518" s="559"/>
      <c r="R518" s="559"/>
    </row>
    <row r="519" spans="1:18" ht="13.5" customHeight="1">
      <c r="A519" s="559"/>
      <c r="B519" s="559"/>
      <c r="C519" s="559"/>
      <c r="D519" s="559"/>
      <c r="E519" s="559"/>
      <c r="F519" s="559"/>
      <c r="G519" s="559"/>
      <c r="H519" s="559"/>
      <c r="I519" s="559"/>
      <c r="J519" s="559"/>
      <c r="K519" s="559"/>
      <c r="L519" s="559"/>
      <c r="M519" s="559"/>
      <c r="N519" s="559"/>
      <c r="O519" s="559"/>
      <c r="P519" s="559"/>
      <c r="Q519" s="559"/>
      <c r="R519" s="559"/>
    </row>
    <row r="520" spans="1:18" ht="13.5" customHeight="1">
      <c r="A520" s="559"/>
      <c r="B520" s="559"/>
      <c r="C520" s="559"/>
      <c r="D520" s="559"/>
      <c r="E520" s="559"/>
      <c r="F520" s="559"/>
      <c r="G520" s="559"/>
      <c r="H520" s="559"/>
      <c r="I520" s="559"/>
      <c r="J520" s="559"/>
      <c r="K520" s="559"/>
      <c r="L520" s="559"/>
      <c r="M520" s="559"/>
      <c r="N520" s="559"/>
      <c r="O520" s="559"/>
      <c r="P520" s="559"/>
      <c r="Q520" s="559"/>
      <c r="R520" s="559"/>
    </row>
    <row r="521" spans="1:18" ht="13.5" customHeight="1">
      <c r="A521" s="559"/>
      <c r="B521" s="559"/>
      <c r="C521" s="559"/>
      <c r="D521" s="559"/>
      <c r="E521" s="559"/>
      <c r="F521" s="559"/>
      <c r="G521" s="559"/>
      <c r="H521" s="559"/>
      <c r="I521" s="559"/>
      <c r="J521" s="559"/>
      <c r="K521" s="559"/>
      <c r="L521" s="559"/>
      <c r="M521" s="559"/>
      <c r="N521" s="559"/>
      <c r="O521" s="559"/>
      <c r="P521" s="559"/>
      <c r="Q521" s="559"/>
      <c r="R521" s="559"/>
    </row>
    <row r="522" spans="1:18" ht="13.5" customHeight="1">
      <c r="A522" s="559"/>
      <c r="B522" s="559"/>
      <c r="C522" s="559"/>
      <c r="D522" s="559"/>
      <c r="E522" s="559"/>
      <c r="F522" s="559"/>
      <c r="G522" s="559"/>
      <c r="H522" s="559"/>
      <c r="I522" s="559"/>
      <c r="J522" s="559"/>
      <c r="K522" s="559"/>
      <c r="L522" s="559"/>
      <c r="M522" s="559"/>
      <c r="N522" s="559"/>
      <c r="O522" s="559"/>
      <c r="P522" s="559"/>
      <c r="Q522" s="559"/>
      <c r="R522" s="559"/>
    </row>
    <row r="523" spans="1:18" ht="13.5" customHeight="1">
      <c r="A523" s="559"/>
      <c r="B523" s="559"/>
      <c r="C523" s="559"/>
      <c r="D523" s="559"/>
      <c r="E523" s="559"/>
      <c r="F523" s="559"/>
      <c r="G523" s="559"/>
      <c r="H523" s="559"/>
      <c r="I523" s="559"/>
      <c r="J523" s="559"/>
      <c r="K523" s="559"/>
      <c r="L523" s="559"/>
      <c r="M523" s="559"/>
      <c r="N523" s="559"/>
      <c r="O523" s="559"/>
      <c r="P523" s="559"/>
      <c r="Q523" s="559"/>
      <c r="R523" s="559"/>
    </row>
    <row r="524" spans="1:18" ht="13.5" customHeight="1">
      <c r="A524" s="559"/>
      <c r="B524" s="559"/>
      <c r="C524" s="559"/>
      <c r="D524" s="559"/>
      <c r="E524" s="559"/>
      <c r="F524" s="559"/>
      <c r="G524" s="559"/>
      <c r="H524" s="559"/>
      <c r="I524" s="559"/>
      <c r="J524" s="559"/>
      <c r="K524" s="559"/>
      <c r="L524" s="559"/>
      <c r="M524" s="559"/>
      <c r="N524" s="559"/>
      <c r="O524" s="559"/>
      <c r="P524" s="559"/>
      <c r="Q524" s="559"/>
      <c r="R524" s="559"/>
    </row>
    <row r="525" spans="1:18" ht="13.5" customHeight="1">
      <c r="A525" s="559"/>
      <c r="B525" s="559"/>
      <c r="C525" s="559"/>
      <c r="D525" s="559"/>
      <c r="E525" s="559"/>
      <c r="F525" s="559"/>
      <c r="G525" s="559"/>
      <c r="H525" s="559"/>
      <c r="I525" s="559"/>
      <c r="J525" s="559"/>
      <c r="K525" s="559"/>
      <c r="L525" s="559"/>
      <c r="M525" s="559"/>
      <c r="N525" s="559"/>
      <c r="O525" s="559"/>
      <c r="P525" s="559"/>
      <c r="Q525" s="559"/>
      <c r="R525" s="559"/>
    </row>
    <row r="526" spans="1:18" ht="13.5" customHeight="1">
      <c r="A526" s="559"/>
      <c r="B526" s="559"/>
      <c r="C526" s="559"/>
      <c r="D526" s="559"/>
      <c r="E526" s="559"/>
      <c r="F526" s="559"/>
      <c r="G526" s="559"/>
      <c r="H526" s="559"/>
      <c r="I526" s="559"/>
      <c r="J526" s="559"/>
      <c r="K526" s="559"/>
      <c r="L526" s="559"/>
      <c r="M526" s="559"/>
      <c r="N526" s="559"/>
      <c r="O526" s="559"/>
      <c r="P526" s="559"/>
      <c r="Q526" s="559"/>
      <c r="R526" s="559"/>
    </row>
    <row r="527" spans="1:18" ht="13.5" customHeight="1">
      <c r="A527" s="559"/>
      <c r="B527" s="559"/>
      <c r="C527" s="559"/>
      <c r="D527" s="559"/>
      <c r="E527" s="559"/>
      <c r="F527" s="559"/>
      <c r="G527" s="559"/>
      <c r="H527" s="559"/>
      <c r="I527" s="559"/>
      <c r="J527" s="559"/>
      <c r="K527" s="559"/>
      <c r="L527" s="559"/>
      <c r="M527" s="559"/>
      <c r="N527" s="559"/>
      <c r="O527" s="559"/>
      <c r="P527" s="559"/>
      <c r="Q527" s="559"/>
      <c r="R527" s="559"/>
    </row>
    <row r="528" spans="1:18" ht="13.5" customHeight="1">
      <c r="A528" s="559"/>
      <c r="B528" s="559"/>
      <c r="C528" s="559"/>
      <c r="D528" s="559"/>
      <c r="E528" s="559"/>
      <c r="F528" s="559"/>
      <c r="G528" s="559"/>
      <c r="H528" s="559"/>
      <c r="I528" s="559"/>
      <c r="J528" s="559"/>
      <c r="K528" s="559"/>
      <c r="L528" s="559"/>
      <c r="M528" s="559"/>
      <c r="N528" s="559"/>
      <c r="O528" s="559"/>
      <c r="P528" s="559"/>
      <c r="Q528" s="559"/>
      <c r="R528" s="559"/>
    </row>
    <row r="529" spans="1:18" ht="13.5" customHeight="1">
      <c r="A529" s="559"/>
      <c r="B529" s="559"/>
      <c r="C529" s="559"/>
      <c r="D529" s="559"/>
      <c r="E529" s="559"/>
      <c r="F529" s="559"/>
      <c r="G529" s="559"/>
      <c r="H529" s="559"/>
      <c r="I529" s="559"/>
      <c r="J529" s="559"/>
      <c r="K529" s="559"/>
      <c r="L529" s="559"/>
      <c r="M529" s="559"/>
      <c r="N529" s="559"/>
      <c r="O529" s="559"/>
      <c r="P529" s="559"/>
      <c r="Q529" s="559"/>
      <c r="R529" s="559"/>
    </row>
    <row r="530" spans="1:18" ht="13.5" customHeight="1">
      <c r="A530" s="559"/>
      <c r="B530" s="559"/>
      <c r="C530" s="559"/>
      <c r="D530" s="559"/>
      <c r="E530" s="559"/>
      <c r="F530" s="559"/>
      <c r="G530" s="559"/>
      <c r="H530" s="559"/>
      <c r="I530" s="559"/>
      <c r="J530" s="559"/>
      <c r="K530" s="559"/>
      <c r="L530" s="559"/>
      <c r="M530" s="559"/>
      <c r="N530" s="559"/>
      <c r="O530" s="559"/>
      <c r="P530" s="559"/>
      <c r="Q530" s="559"/>
      <c r="R530" s="559"/>
    </row>
    <row r="531" spans="1:18" ht="13.5" customHeight="1">
      <c r="A531" s="559"/>
      <c r="B531" s="559"/>
      <c r="C531" s="559"/>
      <c r="D531" s="559"/>
      <c r="E531" s="559"/>
      <c r="F531" s="559"/>
      <c r="G531" s="559"/>
      <c r="H531" s="559"/>
      <c r="I531" s="559"/>
      <c r="J531" s="559"/>
      <c r="K531" s="559"/>
      <c r="L531" s="559"/>
      <c r="M531" s="559"/>
      <c r="N531" s="559"/>
      <c r="O531" s="559"/>
      <c r="P531" s="559"/>
      <c r="Q531" s="559"/>
      <c r="R531" s="559"/>
    </row>
    <row r="532" spans="1:18" ht="13.5" customHeight="1">
      <c r="A532" s="559"/>
      <c r="B532" s="559"/>
      <c r="C532" s="559"/>
      <c r="D532" s="559"/>
      <c r="E532" s="559"/>
      <c r="F532" s="559"/>
      <c r="G532" s="559"/>
      <c r="H532" s="559"/>
      <c r="I532" s="559"/>
      <c r="J532" s="559"/>
      <c r="K532" s="559"/>
      <c r="L532" s="559"/>
      <c r="M532" s="559"/>
      <c r="N532" s="559"/>
      <c r="O532" s="559"/>
      <c r="P532" s="559"/>
      <c r="Q532" s="559"/>
      <c r="R532" s="559"/>
    </row>
    <row r="533" spans="1:18" ht="13.5" customHeight="1">
      <c r="A533" s="559"/>
      <c r="B533" s="559"/>
      <c r="C533" s="559"/>
      <c r="D533" s="559"/>
      <c r="E533" s="559"/>
      <c r="F533" s="559"/>
      <c r="G533" s="559"/>
      <c r="H533" s="559"/>
      <c r="I533" s="559"/>
      <c r="J533" s="559"/>
      <c r="K533" s="559"/>
      <c r="L533" s="559"/>
      <c r="M533" s="559"/>
      <c r="N533" s="559"/>
      <c r="O533" s="559"/>
      <c r="P533" s="559"/>
      <c r="Q533" s="559"/>
      <c r="R533" s="559"/>
    </row>
    <row r="534" spans="1:18" ht="13.5" customHeight="1">
      <c r="A534" s="559"/>
      <c r="B534" s="559"/>
      <c r="C534" s="559"/>
      <c r="D534" s="559"/>
      <c r="E534" s="559"/>
      <c r="F534" s="559"/>
      <c r="G534" s="559"/>
      <c r="H534" s="559"/>
      <c r="I534" s="559"/>
      <c r="J534" s="559"/>
      <c r="K534" s="559"/>
      <c r="L534" s="559"/>
      <c r="M534" s="559"/>
      <c r="N534" s="559"/>
      <c r="O534" s="559"/>
      <c r="P534" s="559"/>
      <c r="Q534" s="559"/>
      <c r="R534" s="559"/>
    </row>
    <row r="535" spans="1:18" ht="13.5" customHeight="1">
      <c r="A535" s="559"/>
      <c r="B535" s="559"/>
      <c r="C535" s="559"/>
      <c r="D535" s="559"/>
      <c r="E535" s="559"/>
      <c r="F535" s="559"/>
      <c r="G535" s="559"/>
      <c r="H535" s="559"/>
      <c r="I535" s="559"/>
      <c r="J535" s="559"/>
      <c r="K535" s="559"/>
      <c r="L535" s="559"/>
      <c r="M535" s="559"/>
      <c r="N535" s="559"/>
      <c r="O535" s="559"/>
      <c r="P535" s="559"/>
      <c r="Q535" s="559"/>
      <c r="R535" s="559"/>
    </row>
    <row r="536" spans="1:18" ht="13.5" customHeight="1">
      <c r="A536" s="559"/>
      <c r="B536" s="559"/>
      <c r="C536" s="559"/>
      <c r="D536" s="559"/>
      <c r="E536" s="559"/>
      <c r="F536" s="559"/>
      <c r="G536" s="559"/>
      <c r="H536" s="559"/>
      <c r="I536" s="559"/>
      <c r="J536" s="559"/>
      <c r="K536" s="559"/>
      <c r="L536" s="559"/>
      <c r="M536" s="559"/>
      <c r="N536" s="559"/>
      <c r="O536" s="559"/>
      <c r="P536" s="559"/>
      <c r="Q536" s="559"/>
      <c r="R536" s="559"/>
    </row>
    <row r="537" spans="1:18" ht="13.5" customHeight="1">
      <c r="A537" s="559"/>
      <c r="B537" s="559"/>
      <c r="C537" s="559"/>
      <c r="D537" s="559"/>
      <c r="E537" s="559"/>
      <c r="F537" s="559"/>
      <c r="G537" s="559"/>
      <c r="H537" s="559"/>
      <c r="I537" s="559"/>
      <c r="J537" s="559"/>
      <c r="K537" s="559"/>
      <c r="L537" s="559"/>
      <c r="M537" s="559"/>
      <c r="N537" s="559"/>
      <c r="O537" s="559"/>
      <c r="P537" s="559"/>
      <c r="Q537" s="559"/>
      <c r="R537" s="559"/>
    </row>
    <row r="538" spans="1:18" ht="13.5" customHeight="1">
      <c r="A538" s="559"/>
      <c r="B538" s="559"/>
      <c r="C538" s="559"/>
      <c r="D538" s="559"/>
      <c r="E538" s="559"/>
      <c r="F538" s="559"/>
      <c r="G538" s="559"/>
      <c r="H538" s="559"/>
      <c r="I538" s="559"/>
      <c r="J538" s="559"/>
      <c r="K538" s="559"/>
      <c r="L538" s="559"/>
      <c r="M538" s="559"/>
      <c r="N538" s="559"/>
      <c r="O538" s="559"/>
      <c r="P538" s="559"/>
      <c r="Q538" s="559"/>
      <c r="R538" s="559"/>
    </row>
    <row r="539" spans="1:18" ht="13.5" customHeight="1">
      <c r="A539" s="559"/>
      <c r="B539" s="559"/>
      <c r="C539" s="559"/>
      <c r="D539" s="559"/>
      <c r="E539" s="559"/>
      <c r="F539" s="559"/>
      <c r="G539" s="559"/>
      <c r="H539" s="559"/>
      <c r="I539" s="559"/>
      <c r="J539" s="559"/>
      <c r="K539" s="559"/>
      <c r="L539" s="559"/>
      <c r="M539" s="559"/>
      <c r="N539" s="559"/>
      <c r="O539" s="559"/>
      <c r="P539" s="559"/>
      <c r="Q539" s="559"/>
      <c r="R539" s="559"/>
    </row>
    <row r="540" spans="1:18" ht="13.5" customHeight="1">
      <c r="A540" s="559"/>
      <c r="B540" s="559"/>
      <c r="C540" s="559"/>
      <c r="D540" s="559"/>
      <c r="E540" s="559"/>
      <c r="F540" s="559"/>
      <c r="G540" s="559"/>
      <c r="H540" s="559"/>
      <c r="I540" s="559"/>
      <c r="J540" s="559"/>
      <c r="K540" s="559"/>
      <c r="L540" s="559"/>
      <c r="M540" s="559"/>
      <c r="N540" s="559"/>
      <c r="O540" s="559"/>
      <c r="P540" s="559"/>
      <c r="Q540" s="559"/>
      <c r="R540" s="559"/>
    </row>
    <row r="541" spans="1:18" ht="13.5" customHeight="1">
      <c r="A541" s="559"/>
      <c r="B541" s="559"/>
      <c r="C541" s="559"/>
      <c r="D541" s="559"/>
      <c r="E541" s="559"/>
      <c r="F541" s="559"/>
      <c r="G541" s="559"/>
      <c r="H541" s="559"/>
      <c r="I541" s="559"/>
      <c r="J541" s="559"/>
      <c r="K541" s="559"/>
      <c r="L541" s="559"/>
      <c r="M541" s="559"/>
      <c r="N541" s="559"/>
      <c r="O541" s="559"/>
      <c r="P541" s="559"/>
      <c r="Q541" s="559"/>
      <c r="R541" s="559"/>
    </row>
    <row r="542" spans="1:18" ht="13.5" customHeight="1">
      <c r="A542" s="559"/>
      <c r="B542" s="559"/>
      <c r="C542" s="559"/>
      <c r="D542" s="559"/>
      <c r="E542" s="559"/>
      <c r="F542" s="559"/>
      <c r="G542" s="559"/>
      <c r="H542" s="559"/>
      <c r="I542" s="559"/>
      <c r="J542" s="559"/>
      <c r="K542" s="559"/>
      <c r="L542" s="559"/>
      <c r="M542" s="559"/>
      <c r="N542" s="559"/>
      <c r="O542" s="559"/>
      <c r="P542" s="559"/>
      <c r="Q542" s="559"/>
      <c r="R542" s="559"/>
    </row>
    <row r="543" spans="1:18" ht="13.5" customHeight="1">
      <c r="A543" s="559"/>
      <c r="B543" s="559"/>
      <c r="C543" s="559"/>
      <c r="D543" s="559"/>
      <c r="E543" s="559"/>
      <c r="F543" s="559"/>
      <c r="G543" s="559"/>
      <c r="H543" s="559"/>
      <c r="I543" s="559"/>
      <c r="J543" s="559"/>
      <c r="K543" s="559"/>
      <c r="L543" s="559"/>
      <c r="M543" s="559"/>
      <c r="N543" s="559"/>
      <c r="O543" s="559"/>
      <c r="P543" s="559"/>
      <c r="Q543" s="559"/>
      <c r="R543" s="559"/>
    </row>
    <row r="544" spans="1:18" ht="13.5" customHeight="1">
      <c r="A544" s="559"/>
      <c r="B544" s="559"/>
      <c r="C544" s="559"/>
      <c r="D544" s="559"/>
      <c r="E544" s="559"/>
      <c r="F544" s="559"/>
      <c r="G544" s="559"/>
      <c r="H544" s="559"/>
      <c r="I544" s="559"/>
      <c r="J544" s="559"/>
      <c r="K544" s="559"/>
      <c r="L544" s="559"/>
      <c r="M544" s="559"/>
      <c r="N544" s="559"/>
      <c r="O544" s="559"/>
      <c r="P544" s="559"/>
      <c r="Q544" s="559"/>
      <c r="R544" s="559"/>
    </row>
    <row r="545" spans="1:18" ht="13.5" customHeight="1">
      <c r="A545" s="559"/>
      <c r="B545" s="559"/>
      <c r="C545" s="559"/>
      <c r="D545" s="559"/>
      <c r="E545" s="559"/>
      <c r="F545" s="559"/>
      <c r="G545" s="559"/>
      <c r="H545" s="559"/>
      <c r="I545" s="559"/>
      <c r="J545" s="559"/>
      <c r="K545" s="559"/>
      <c r="L545" s="559"/>
      <c r="M545" s="559"/>
      <c r="N545" s="559"/>
      <c r="O545" s="559"/>
      <c r="P545" s="559"/>
      <c r="Q545" s="559"/>
      <c r="R545" s="559"/>
    </row>
    <row r="546" spans="1:18" ht="13.5" customHeight="1">
      <c r="A546" s="559"/>
      <c r="B546" s="559"/>
      <c r="C546" s="559"/>
      <c r="D546" s="559"/>
      <c r="E546" s="559"/>
      <c r="F546" s="559"/>
      <c r="G546" s="559"/>
      <c r="H546" s="559"/>
      <c r="I546" s="559"/>
      <c r="J546" s="559"/>
      <c r="K546" s="559"/>
      <c r="L546" s="559"/>
      <c r="M546" s="559"/>
      <c r="N546" s="559"/>
      <c r="O546" s="559"/>
      <c r="P546" s="559"/>
      <c r="Q546" s="559"/>
      <c r="R546" s="559"/>
    </row>
    <row r="547" spans="1:18" ht="13.5" customHeight="1">
      <c r="A547" s="559"/>
      <c r="B547" s="559"/>
      <c r="C547" s="559"/>
      <c r="D547" s="559"/>
      <c r="E547" s="559"/>
      <c r="F547" s="559"/>
      <c r="G547" s="559"/>
      <c r="H547" s="559"/>
      <c r="I547" s="559"/>
      <c r="J547" s="559"/>
      <c r="K547" s="559"/>
      <c r="L547" s="559"/>
      <c r="M547" s="559"/>
      <c r="N547" s="559"/>
      <c r="O547" s="559"/>
      <c r="P547" s="559"/>
      <c r="Q547" s="559"/>
      <c r="R547" s="559"/>
    </row>
    <row r="548" spans="1:18" ht="13.5" customHeight="1">
      <c r="A548" s="559"/>
      <c r="B548" s="559"/>
      <c r="C548" s="559"/>
      <c r="D548" s="559"/>
      <c r="E548" s="559"/>
      <c r="F548" s="559"/>
      <c r="G548" s="559"/>
      <c r="H548" s="559"/>
      <c r="I548" s="559"/>
      <c r="J548" s="559"/>
      <c r="K548" s="559"/>
      <c r="L548" s="559"/>
      <c r="M548" s="559"/>
      <c r="N548" s="559"/>
      <c r="O548" s="559"/>
      <c r="P548" s="559"/>
      <c r="Q548" s="559"/>
      <c r="R548" s="559"/>
    </row>
    <row r="549" spans="1:18" ht="13.5" customHeight="1">
      <c r="A549" s="559"/>
      <c r="B549" s="559"/>
      <c r="C549" s="559"/>
      <c r="D549" s="559"/>
      <c r="E549" s="559"/>
      <c r="F549" s="559"/>
      <c r="G549" s="559"/>
      <c r="H549" s="559"/>
      <c r="I549" s="559"/>
      <c r="J549" s="559"/>
      <c r="K549" s="559"/>
      <c r="L549" s="559"/>
      <c r="M549" s="559"/>
      <c r="N549" s="559"/>
      <c r="O549" s="559"/>
      <c r="P549" s="559"/>
      <c r="Q549" s="559"/>
      <c r="R549" s="559"/>
    </row>
    <row r="550" spans="1:18" ht="13.5" customHeight="1">
      <c r="A550" s="559"/>
      <c r="B550" s="559"/>
      <c r="C550" s="559"/>
      <c r="D550" s="559"/>
      <c r="E550" s="559"/>
      <c r="F550" s="559"/>
      <c r="G550" s="559"/>
      <c r="H550" s="559"/>
      <c r="I550" s="559"/>
      <c r="J550" s="559"/>
      <c r="K550" s="559"/>
      <c r="L550" s="559"/>
      <c r="M550" s="559"/>
      <c r="N550" s="559"/>
      <c r="O550" s="559"/>
      <c r="P550" s="559"/>
      <c r="Q550" s="559"/>
      <c r="R550" s="559"/>
    </row>
    <row r="551" spans="1:18" ht="13.5" customHeight="1">
      <c r="A551" s="559"/>
      <c r="B551" s="559"/>
      <c r="C551" s="559"/>
      <c r="D551" s="559"/>
      <c r="E551" s="559"/>
      <c r="F551" s="559"/>
      <c r="G551" s="559"/>
      <c r="H551" s="559"/>
      <c r="I551" s="559"/>
      <c r="J551" s="559"/>
      <c r="K551" s="559"/>
      <c r="L551" s="559"/>
      <c r="M551" s="559"/>
      <c r="N551" s="559"/>
      <c r="O551" s="559"/>
      <c r="P551" s="559"/>
      <c r="Q551" s="559"/>
      <c r="R551" s="559"/>
    </row>
    <row r="552" spans="1:18" ht="13.5" customHeight="1">
      <c r="A552" s="559"/>
      <c r="B552" s="559"/>
      <c r="C552" s="559"/>
      <c r="D552" s="559"/>
      <c r="E552" s="559"/>
      <c r="F552" s="559"/>
      <c r="G552" s="559"/>
      <c r="H552" s="559"/>
      <c r="I552" s="559"/>
      <c r="J552" s="559"/>
      <c r="K552" s="559"/>
      <c r="L552" s="559"/>
      <c r="M552" s="559"/>
      <c r="N552" s="559"/>
      <c r="O552" s="559"/>
      <c r="P552" s="559"/>
      <c r="Q552" s="559"/>
      <c r="R552" s="559"/>
    </row>
    <row r="553" spans="1:18" ht="13.5" customHeight="1">
      <c r="A553" s="559"/>
      <c r="B553" s="559"/>
      <c r="C553" s="559"/>
      <c r="D553" s="559"/>
      <c r="E553" s="559"/>
      <c r="F553" s="559"/>
      <c r="G553" s="559"/>
      <c r="H553" s="559"/>
      <c r="I553" s="559"/>
      <c r="J553" s="559"/>
      <c r="K553" s="559"/>
      <c r="L553" s="559"/>
      <c r="M553" s="559"/>
      <c r="N553" s="559"/>
      <c r="O553" s="559"/>
      <c r="P553" s="559"/>
      <c r="Q553" s="559"/>
      <c r="R553" s="559"/>
    </row>
    <row r="554" spans="1:18" ht="13.5" customHeight="1">
      <c r="A554" s="559"/>
      <c r="B554" s="559"/>
      <c r="C554" s="559"/>
      <c r="D554" s="559"/>
      <c r="E554" s="559"/>
      <c r="F554" s="559"/>
      <c r="G554" s="559"/>
      <c r="H554" s="559"/>
      <c r="I554" s="559"/>
      <c r="J554" s="559"/>
      <c r="K554" s="559"/>
      <c r="L554" s="559"/>
      <c r="M554" s="559"/>
      <c r="N554" s="559"/>
      <c r="O554" s="559"/>
      <c r="P554" s="559"/>
      <c r="Q554" s="559"/>
      <c r="R554" s="559"/>
    </row>
    <row r="555" spans="1:18" ht="13.5" customHeight="1">
      <c r="A555" s="559"/>
      <c r="B555" s="559"/>
      <c r="C555" s="559"/>
      <c r="D555" s="559"/>
      <c r="E555" s="559"/>
      <c r="F555" s="559"/>
      <c r="G555" s="559"/>
      <c r="H555" s="559"/>
      <c r="I555" s="559"/>
      <c r="J555" s="559"/>
      <c r="K555" s="559"/>
      <c r="L555" s="559"/>
      <c r="M555" s="559"/>
      <c r="N555" s="559"/>
      <c r="O555" s="559"/>
      <c r="P555" s="559"/>
      <c r="Q555" s="559"/>
      <c r="R555" s="559"/>
    </row>
    <row r="556" spans="1:18" ht="13.5" customHeight="1">
      <c r="A556" s="559"/>
      <c r="B556" s="559"/>
      <c r="C556" s="559"/>
      <c r="D556" s="559"/>
      <c r="E556" s="559"/>
      <c r="F556" s="559"/>
      <c r="G556" s="559"/>
      <c r="H556" s="559"/>
      <c r="I556" s="559"/>
      <c r="J556" s="559"/>
      <c r="K556" s="559"/>
      <c r="L556" s="559"/>
      <c r="M556" s="559"/>
      <c r="N556" s="559"/>
      <c r="O556" s="559"/>
      <c r="P556" s="559"/>
      <c r="Q556" s="559"/>
      <c r="R556" s="559"/>
    </row>
    <row r="557" spans="1:18" ht="13.5" customHeight="1">
      <c r="A557" s="559"/>
      <c r="B557" s="559"/>
      <c r="C557" s="559"/>
      <c r="D557" s="559"/>
      <c r="E557" s="559"/>
      <c r="F557" s="559"/>
      <c r="G557" s="559"/>
      <c r="H557" s="559"/>
      <c r="I557" s="559"/>
      <c r="J557" s="559"/>
      <c r="K557" s="559"/>
      <c r="L557" s="559"/>
      <c r="M557" s="559"/>
      <c r="N557" s="559"/>
      <c r="O557" s="559"/>
      <c r="P557" s="559"/>
      <c r="Q557" s="559"/>
      <c r="R557" s="559"/>
    </row>
    <row r="558" spans="1:18" ht="13.5" customHeight="1">
      <c r="A558" s="559"/>
      <c r="B558" s="559"/>
      <c r="C558" s="559"/>
      <c r="D558" s="559"/>
      <c r="E558" s="559"/>
      <c r="F558" s="559"/>
      <c r="G558" s="559"/>
      <c r="H558" s="559"/>
      <c r="I558" s="559"/>
      <c r="J558" s="559"/>
      <c r="K558" s="559"/>
      <c r="L558" s="559"/>
      <c r="M558" s="559"/>
      <c r="N558" s="559"/>
      <c r="O558" s="559"/>
      <c r="P558" s="559"/>
      <c r="Q558" s="559"/>
      <c r="R558" s="559"/>
    </row>
    <row r="559" spans="1:18" ht="13.5" customHeight="1">
      <c r="A559" s="559"/>
      <c r="B559" s="559"/>
      <c r="C559" s="559"/>
      <c r="D559" s="559"/>
      <c r="E559" s="559"/>
      <c r="F559" s="559"/>
      <c r="G559" s="559"/>
      <c r="H559" s="559"/>
      <c r="I559" s="559"/>
      <c r="J559" s="559"/>
      <c r="K559" s="559"/>
      <c r="L559" s="559"/>
      <c r="M559" s="559"/>
      <c r="N559" s="559"/>
      <c r="O559" s="559"/>
      <c r="P559" s="559"/>
      <c r="Q559" s="559"/>
      <c r="R559" s="559"/>
    </row>
    <row r="560" spans="1:18" ht="13.5" customHeight="1">
      <c r="A560" s="559"/>
      <c r="B560" s="559"/>
      <c r="C560" s="559"/>
      <c r="D560" s="559"/>
      <c r="E560" s="559"/>
      <c r="F560" s="559"/>
      <c r="G560" s="559"/>
      <c r="H560" s="559"/>
      <c r="I560" s="559"/>
      <c r="J560" s="559"/>
      <c r="K560" s="559"/>
      <c r="L560" s="559"/>
      <c r="M560" s="559"/>
      <c r="N560" s="559"/>
      <c r="O560" s="559"/>
      <c r="P560" s="559"/>
      <c r="Q560" s="559"/>
      <c r="R560" s="559"/>
    </row>
    <row r="561" spans="1:18" ht="13.5" customHeight="1">
      <c r="A561" s="559"/>
      <c r="B561" s="559"/>
      <c r="C561" s="559"/>
      <c r="D561" s="559"/>
      <c r="E561" s="559"/>
      <c r="F561" s="559"/>
      <c r="G561" s="559"/>
      <c r="H561" s="559"/>
      <c r="I561" s="559"/>
      <c r="J561" s="559"/>
      <c r="K561" s="559"/>
      <c r="L561" s="559"/>
      <c r="M561" s="559"/>
      <c r="N561" s="559"/>
      <c r="O561" s="559"/>
      <c r="P561" s="559"/>
      <c r="Q561" s="559"/>
      <c r="R561" s="559"/>
    </row>
    <row r="562" spans="1:18" ht="13.5" customHeight="1">
      <c r="A562" s="559"/>
      <c r="B562" s="559"/>
      <c r="C562" s="559"/>
      <c r="D562" s="559"/>
      <c r="E562" s="559"/>
      <c r="F562" s="559"/>
      <c r="G562" s="559"/>
      <c r="H562" s="559"/>
      <c r="I562" s="559"/>
      <c r="J562" s="559"/>
      <c r="K562" s="559"/>
      <c r="L562" s="559"/>
      <c r="M562" s="559"/>
      <c r="N562" s="559"/>
      <c r="O562" s="559"/>
      <c r="P562" s="559"/>
      <c r="Q562" s="559"/>
      <c r="R562" s="559"/>
    </row>
    <row r="563" spans="1:18" ht="13.5" customHeight="1">
      <c r="A563" s="559"/>
      <c r="B563" s="559"/>
      <c r="C563" s="559"/>
      <c r="D563" s="559"/>
      <c r="E563" s="559"/>
      <c r="F563" s="559"/>
      <c r="G563" s="559"/>
      <c r="H563" s="559"/>
      <c r="I563" s="559"/>
      <c r="J563" s="559"/>
      <c r="K563" s="559"/>
      <c r="L563" s="559"/>
      <c r="M563" s="559"/>
      <c r="N563" s="559"/>
      <c r="O563" s="559"/>
      <c r="P563" s="559"/>
      <c r="Q563" s="559"/>
      <c r="R563" s="559"/>
    </row>
    <row r="564" spans="1:18" ht="13.5" customHeight="1">
      <c r="A564" s="559"/>
      <c r="B564" s="559"/>
      <c r="C564" s="559"/>
      <c r="D564" s="559"/>
      <c r="E564" s="559"/>
      <c r="F564" s="559"/>
      <c r="G564" s="559"/>
      <c r="H564" s="559"/>
      <c r="I564" s="559"/>
      <c r="J564" s="559"/>
      <c r="K564" s="559"/>
      <c r="L564" s="559"/>
      <c r="M564" s="559"/>
      <c r="N564" s="559"/>
      <c r="O564" s="559"/>
      <c r="P564" s="559"/>
      <c r="Q564" s="559"/>
      <c r="R564" s="559"/>
    </row>
    <row r="565" spans="1:18" ht="13.5" customHeight="1">
      <c r="A565" s="559"/>
      <c r="B565" s="559"/>
      <c r="C565" s="559"/>
      <c r="D565" s="559"/>
      <c r="E565" s="559"/>
      <c r="F565" s="559"/>
      <c r="G565" s="559"/>
      <c r="H565" s="559"/>
      <c r="I565" s="559"/>
      <c r="J565" s="559"/>
      <c r="K565" s="559"/>
      <c r="L565" s="559"/>
      <c r="M565" s="559"/>
      <c r="N565" s="559"/>
      <c r="O565" s="559"/>
      <c r="P565" s="559"/>
      <c r="Q565" s="559"/>
      <c r="R565" s="559"/>
    </row>
    <row r="566" spans="1:18" ht="13.5" customHeight="1">
      <c r="A566" s="559"/>
      <c r="B566" s="559"/>
      <c r="C566" s="559"/>
      <c r="D566" s="559"/>
      <c r="E566" s="559"/>
      <c r="F566" s="559"/>
      <c r="G566" s="559"/>
      <c r="H566" s="559"/>
      <c r="I566" s="559"/>
      <c r="J566" s="559"/>
      <c r="K566" s="559"/>
      <c r="L566" s="559"/>
      <c r="M566" s="559"/>
      <c r="N566" s="559"/>
      <c r="O566" s="559"/>
      <c r="P566" s="559"/>
      <c r="Q566" s="559"/>
      <c r="R566" s="559"/>
    </row>
    <row r="567" spans="1:18" ht="13.5" customHeight="1">
      <c r="A567" s="559"/>
      <c r="B567" s="559"/>
      <c r="C567" s="559"/>
      <c r="D567" s="559"/>
      <c r="E567" s="559"/>
      <c r="F567" s="559"/>
      <c r="G567" s="559"/>
      <c r="H567" s="559"/>
      <c r="I567" s="559"/>
      <c r="J567" s="559"/>
      <c r="K567" s="559"/>
      <c r="L567" s="559"/>
      <c r="M567" s="559"/>
      <c r="N567" s="559"/>
      <c r="O567" s="559"/>
      <c r="P567" s="559"/>
      <c r="Q567" s="559"/>
      <c r="R567" s="559"/>
    </row>
    <row r="568" spans="1:18" ht="13.5" customHeight="1">
      <c r="A568" s="559"/>
      <c r="B568" s="559"/>
      <c r="C568" s="559"/>
      <c r="D568" s="559"/>
      <c r="E568" s="559"/>
      <c r="F568" s="559"/>
      <c r="G568" s="559"/>
      <c r="H568" s="559"/>
      <c r="I568" s="559"/>
      <c r="J568" s="559"/>
      <c r="K568" s="559"/>
      <c r="L568" s="559"/>
      <c r="M568" s="559"/>
      <c r="N568" s="559"/>
      <c r="O568" s="559"/>
      <c r="P568" s="559"/>
      <c r="Q568" s="559"/>
      <c r="R568" s="559"/>
    </row>
    <row r="569" spans="1:18" ht="13.5" customHeight="1">
      <c r="A569" s="559"/>
      <c r="B569" s="559"/>
      <c r="C569" s="559"/>
      <c r="D569" s="559"/>
      <c r="E569" s="559"/>
      <c r="F569" s="559"/>
      <c r="G569" s="559"/>
      <c r="H569" s="559"/>
      <c r="I569" s="559"/>
      <c r="J569" s="559"/>
      <c r="K569" s="559"/>
      <c r="L569" s="559"/>
      <c r="M569" s="559"/>
      <c r="N569" s="559"/>
      <c r="O569" s="559"/>
      <c r="P569" s="559"/>
      <c r="Q569" s="559"/>
      <c r="R569" s="559"/>
    </row>
    <row r="570" spans="1:18" ht="13.5" customHeight="1">
      <c r="A570" s="559"/>
      <c r="B570" s="559"/>
      <c r="C570" s="559"/>
      <c r="D570" s="559"/>
      <c r="E570" s="559"/>
      <c r="F570" s="559"/>
      <c r="G570" s="559"/>
      <c r="H570" s="559"/>
      <c r="I570" s="559"/>
      <c r="J570" s="559"/>
      <c r="K570" s="559"/>
      <c r="L570" s="559"/>
      <c r="M570" s="559"/>
      <c r="N570" s="559"/>
      <c r="O570" s="559"/>
      <c r="P570" s="559"/>
      <c r="Q570" s="559"/>
      <c r="R570" s="559"/>
    </row>
    <row r="571" spans="1:18" ht="13.5" customHeight="1">
      <c r="A571" s="559"/>
      <c r="B571" s="559"/>
      <c r="C571" s="559"/>
      <c r="D571" s="559"/>
      <c r="E571" s="559"/>
      <c r="F571" s="559"/>
      <c r="G571" s="559"/>
      <c r="H571" s="559"/>
      <c r="I571" s="559"/>
      <c r="J571" s="559"/>
      <c r="K571" s="559"/>
      <c r="L571" s="559"/>
      <c r="M571" s="559"/>
      <c r="N571" s="559"/>
      <c r="O571" s="559"/>
      <c r="P571" s="559"/>
      <c r="Q571" s="559"/>
      <c r="R571" s="559"/>
    </row>
    <row r="572" spans="1:18" ht="13.5" customHeight="1">
      <c r="A572" s="559"/>
      <c r="B572" s="559"/>
      <c r="C572" s="559"/>
      <c r="D572" s="559"/>
      <c r="E572" s="559"/>
      <c r="F572" s="559"/>
      <c r="G572" s="559"/>
      <c r="H572" s="559"/>
      <c r="I572" s="559"/>
      <c r="J572" s="559"/>
      <c r="K572" s="559"/>
      <c r="L572" s="559"/>
      <c r="M572" s="559"/>
      <c r="N572" s="559"/>
      <c r="O572" s="559"/>
      <c r="P572" s="559"/>
      <c r="Q572" s="559"/>
      <c r="R572" s="559"/>
    </row>
    <row r="573" spans="1:18" ht="13.5" customHeight="1">
      <c r="A573" s="559"/>
      <c r="B573" s="559"/>
      <c r="C573" s="559"/>
      <c r="D573" s="559"/>
      <c r="E573" s="559"/>
      <c r="F573" s="559"/>
      <c r="G573" s="559"/>
      <c r="H573" s="559"/>
      <c r="I573" s="559"/>
      <c r="J573" s="559"/>
      <c r="K573" s="559"/>
      <c r="L573" s="559"/>
      <c r="M573" s="559"/>
      <c r="N573" s="559"/>
      <c r="O573" s="559"/>
      <c r="P573" s="559"/>
      <c r="Q573" s="559"/>
      <c r="R573" s="559"/>
    </row>
    <row r="574" spans="1:18" ht="13.5" customHeight="1">
      <c r="A574" s="559"/>
      <c r="B574" s="559"/>
      <c r="C574" s="559"/>
      <c r="D574" s="559"/>
      <c r="E574" s="559"/>
      <c r="F574" s="559"/>
      <c r="G574" s="559"/>
      <c r="H574" s="559"/>
      <c r="I574" s="559"/>
      <c r="J574" s="559"/>
      <c r="K574" s="559"/>
      <c r="L574" s="559"/>
      <c r="M574" s="559"/>
      <c r="N574" s="559"/>
      <c r="O574" s="559"/>
      <c r="P574" s="559"/>
      <c r="Q574" s="559"/>
      <c r="R574" s="559"/>
    </row>
    <row r="575" spans="1:18" ht="13.5" customHeight="1">
      <c r="A575" s="559"/>
      <c r="B575" s="559"/>
      <c r="C575" s="559"/>
      <c r="D575" s="559"/>
      <c r="E575" s="559"/>
      <c r="F575" s="559"/>
      <c r="G575" s="559"/>
      <c r="H575" s="559"/>
      <c r="I575" s="559"/>
      <c r="J575" s="559"/>
      <c r="K575" s="559"/>
      <c r="L575" s="559"/>
      <c r="M575" s="559"/>
      <c r="N575" s="559"/>
      <c r="O575" s="559"/>
      <c r="P575" s="559"/>
      <c r="Q575" s="559"/>
      <c r="R575" s="559"/>
    </row>
    <row r="576" spans="1:18" ht="13.5" customHeight="1">
      <c r="A576" s="559"/>
      <c r="B576" s="559"/>
      <c r="C576" s="559"/>
      <c r="D576" s="559"/>
      <c r="E576" s="559"/>
      <c r="F576" s="559"/>
      <c r="G576" s="559"/>
      <c r="H576" s="559"/>
      <c r="I576" s="559"/>
      <c r="J576" s="559"/>
      <c r="K576" s="559"/>
      <c r="L576" s="559"/>
      <c r="M576" s="559"/>
      <c r="N576" s="559"/>
      <c r="O576" s="559"/>
      <c r="P576" s="559"/>
      <c r="Q576" s="559"/>
      <c r="R576" s="559"/>
    </row>
    <row r="577" spans="1:18" ht="13.5" customHeight="1">
      <c r="A577" s="559"/>
      <c r="B577" s="559"/>
      <c r="C577" s="559"/>
      <c r="D577" s="559"/>
      <c r="E577" s="559"/>
      <c r="F577" s="559"/>
      <c r="G577" s="559"/>
      <c r="H577" s="559"/>
      <c r="I577" s="559"/>
      <c r="J577" s="559"/>
      <c r="K577" s="559"/>
      <c r="L577" s="559"/>
      <c r="M577" s="559"/>
      <c r="N577" s="559"/>
      <c r="O577" s="559"/>
      <c r="P577" s="559"/>
      <c r="Q577" s="559"/>
      <c r="R577" s="559"/>
    </row>
    <row r="578" spans="1:18" ht="13.5" customHeight="1">
      <c r="A578" s="559"/>
      <c r="B578" s="559"/>
      <c r="C578" s="559"/>
      <c r="D578" s="559"/>
      <c r="E578" s="559"/>
      <c r="F578" s="559"/>
      <c r="G578" s="559"/>
      <c r="H578" s="559"/>
      <c r="I578" s="559"/>
      <c r="J578" s="559"/>
      <c r="K578" s="559"/>
      <c r="L578" s="559"/>
      <c r="M578" s="559"/>
      <c r="N578" s="559"/>
      <c r="O578" s="559"/>
      <c r="P578" s="559"/>
      <c r="Q578" s="559"/>
      <c r="R578" s="559"/>
    </row>
    <row r="579" spans="1:18" ht="13.5" customHeight="1">
      <c r="A579" s="559"/>
      <c r="B579" s="559"/>
      <c r="C579" s="559"/>
      <c r="D579" s="559"/>
      <c r="E579" s="559"/>
      <c r="F579" s="559"/>
      <c r="G579" s="559"/>
      <c r="H579" s="559"/>
      <c r="I579" s="559"/>
      <c r="J579" s="559"/>
      <c r="K579" s="559"/>
      <c r="L579" s="559"/>
      <c r="M579" s="559"/>
      <c r="N579" s="559"/>
      <c r="O579" s="559"/>
      <c r="P579" s="559"/>
      <c r="Q579" s="559"/>
      <c r="R579" s="559"/>
    </row>
    <row r="580" spans="1:18" ht="13.5" customHeight="1">
      <c r="A580" s="559"/>
      <c r="B580" s="559"/>
      <c r="C580" s="559"/>
      <c r="D580" s="559"/>
      <c r="E580" s="559"/>
      <c r="F580" s="559"/>
      <c r="G580" s="559"/>
      <c r="H580" s="559"/>
      <c r="I580" s="559"/>
      <c r="J580" s="559"/>
      <c r="K580" s="559"/>
      <c r="L580" s="559"/>
      <c r="M580" s="559"/>
      <c r="N580" s="559"/>
      <c r="O580" s="559"/>
      <c r="P580" s="559"/>
      <c r="Q580" s="559"/>
      <c r="R580" s="559"/>
    </row>
    <row r="581" spans="1:18" ht="13.5" customHeight="1">
      <c r="A581" s="559"/>
      <c r="B581" s="559"/>
      <c r="C581" s="559"/>
      <c r="D581" s="559"/>
      <c r="E581" s="559"/>
      <c r="F581" s="559"/>
      <c r="G581" s="559"/>
      <c r="H581" s="559"/>
      <c r="I581" s="559"/>
      <c r="J581" s="559"/>
      <c r="K581" s="559"/>
      <c r="L581" s="559"/>
      <c r="M581" s="559"/>
      <c r="N581" s="559"/>
      <c r="O581" s="559"/>
      <c r="P581" s="559"/>
      <c r="Q581" s="559"/>
      <c r="R581" s="559"/>
    </row>
    <row r="582" spans="1:18" ht="13.5" customHeight="1">
      <c r="A582" s="559"/>
      <c r="B582" s="559"/>
      <c r="C582" s="559"/>
      <c r="D582" s="559"/>
      <c r="E582" s="559"/>
      <c r="F582" s="559"/>
      <c r="G582" s="559"/>
      <c r="H582" s="559"/>
      <c r="I582" s="559"/>
      <c r="J582" s="559"/>
      <c r="K582" s="559"/>
      <c r="L582" s="559"/>
      <c r="M582" s="559"/>
      <c r="N582" s="559"/>
      <c r="O582" s="559"/>
      <c r="P582" s="559"/>
      <c r="Q582" s="559"/>
      <c r="R582" s="559"/>
    </row>
    <row r="583" spans="1:18" ht="13.5" customHeight="1">
      <c r="A583" s="559"/>
      <c r="B583" s="559"/>
      <c r="C583" s="559"/>
      <c r="D583" s="559"/>
      <c r="E583" s="559"/>
      <c r="F583" s="559"/>
      <c r="G583" s="559"/>
      <c r="H583" s="559"/>
      <c r="I583" s="559"/>
      <c r="J583" s="559"/>
      <c r="K583" s="559"/>
      <c r="L583" s="559"/>
      <c r="M583" s="559"/>
      <c r="N583" s="559"/>
      <c r="O583" s="559"/>
      <c r="P583" s="559"/>
      <c r="Q583" s="559"/>
      <c r="R583" s="559"/>
    </row>
    <row r="584" spans="1:18" ht="13.5" customHeight="1">
      <c r="A584" s="559"/>
      <c r="B584" s="559"/>
      <c r="C584" s="559"/>
      <c r="D584" s="559"/>
      <c r="E584" s="559"/>
      <c r="F584" s="559"/>
      <c r="G584" s="559"/>
      <c r="H584" s="559"/>
      <c r="I584" s="559"/>
      <c r="J584" s="559"/>
      <c r="K584" s="559"/>
      <c r="L584" s="559"/>
      <c r="M584" s="559"/>
      <c r="N584" s="559"/>
      <c r="O584" s="559"/>
      <c r="P584" s="559"/>
      <c r="Q584" s="559"/>
      <c r="R584" s="559"/>
    </row>
    <row r="585" spans="1:18" ht="13.5" customHeight="1">
      <c r="A585" s="559"/>
      <c r="B585" s="559"/>
      <c r="C585" s="559"/>
      <c r="D585" s="559"/>
      <c r="E585" s="559"/>
      <c r="F585" s="559"/>
      <c r="G585" s="559"/>
      <c r="H585" s="559"/>
      <c r="I585" s="559"/>
      <c r="J585" s="559"/>
      <c r="K585" s="559"/>
      <c r="L585" s="559"/>
      <c r="M585" s="559"/>
      <c r="N585" s="559"/>
      <c r="O585" s="559"/>
      <c r="P585" s="559"/>
      <c r="Q585" s="559"/>
      <c r="R585" s="559"/>
    </row>
    <row r="586" spans="1:18" ht="13.5" customHeight="1">
      <c r="A586" s="559"/>
      <c r="B586" s="559"/>
      <c r="C586" s="559"/>
      <c r="D586" s="559"/>
      <c r="E586" s="559"/>
      <c r="F586" s="559"/>
      <c r="G586" s="559"/>
      <c r="H586" s="559"/>
      <c r="I586" s="559"/>
      <c r="J586" s="559"/>
      <c r="K586" s="559"/>
      <c r="L586" s="559"/>
      <c r="M586" s="559"/>
      <c r="N586" s="559"/>
      <c r="O586" s="559"/>
      <c r="P586" s="559"/>
      <c r="Q586" s="559"/>
      <c r="R586" s="559"/>
    </row>
    <row r="587" spans="1:18" ht="13.5" customHeight="1">
      <c r="A587" s="559"/>
      <c r="B587" s="559"/>
      <c r="C587" s="559"/>
      <c r="D587" s="559"/>
      <c r="E587" s="559"/>
      <c r="F587" s="559"/>
      <c r="G587" s="559"/>
      <c r="H587" s="559"/>
      <c r="I587" s="559"/>
      <c r="J587" s="559"/>
      <c r="K587" s="559"/>
      <c r="L587" s="559"/>
      <c r="M587" s="559"/>
      <c r="N587" s="559"/>
      <c r="O587" s="559"/>
      <c r="P587" s="559"/>
      <c r="Q587" s="559"/>
      <c r="R587" s="559"/>
    </row>
    <row r="588" spans="1:18" ht="13.5" customHeight="1">
      <c r="A588" s="559"/>
      <c r="B588" s="559"/>
      <c r="C588" s="559"/>
      <c r="D588" s="559"/>
      <c r="E588" s="559"/>
      <c r="F588" s="559"/>
      <c r="G588" s="559"/>
      <c r="H588" s="559"/>
      <c r="I588" s="559"/>
      <c r="J588" s="559"/>
      <c r="K588" s="559"/>
      <c r="L588" s="559"/>
      <c r="M588" s="559"/>
      <c r="N588" s="559"/>
      <c r="O588" s="559"/>
      <c r="P588" s="559"/>
      <c r="Q588" s="559"/>
      <c r="R588" s="559"/>
    </row>
    <row r="589" spans="1:18" ht="13.5" customHeight="1">
      <c r="A589" s="559"/>
      <c r="B589" s="559"/>
      <c r="C589" s="559"/>
      <c r="D589" s="559"/>
      <c r="E589" s="559"/>
      <c r="F589" s="559"/>
      <c r="G589" s="559"/>
      <c r="H589" s="559"/>
      <c r="I589" s="559"/>
      <c r="J589" s="559"/>
      <c r="K589" s="559"/>
      <c r="L589" s="559"/>
      <c r="M589" s="559"/>
      <c r="N589" s="559"/>
      <c r="O589" s="559"/>
      <c r="P589" s="559"/>
      <c r="Q589" s="559"/>
      <c r="R589" s="559"/>
    </row>
    <row r="590" spans="1:18" ht="13.5" customHeight="1">
      <c r="A590" s="559"/>
      <c r="B590" s="559"/>
      <c r="C590" s="559"/>
      <c r="D590" s="559"/>
      <c r="E590" s="559"/>
      <c r="F590" s="559"/>
      <c r="G590" s="559"/>
      <c r="H590" s="559"/>
      <c r="I590" s="559"/>
      <c r="J590" s="559"/>
      <c r="K590" s="559"/>
      <c r="L590" s="559"/>
      <c r="M590" s="559"/>
      <c r="N590" s="559"/>
      <c r="O590" s="559"/>
      <c r="P590" s="559"/>
      <c r="Q590" s="559"/>
      <c r="R590" s="559"/>
    </row>
    <row r="591" spans="1:18" ht="13.5" customHeight="1">
      <c r="A591" s="559"/>
      <c r="B591" s="559"/>
      <c r="C591" s="559"/>
      <c r="D591" s="559"/>
      <c r="E591" s="559"/>
      <c r="F591" s="559"/>
      <c r="G591" s="559"/>
      <c r="H591" s="559"/>
      <c r="I591" s="559"/>
      <c r="J591" s="559"/>
      <c r="K591" s="559"/>
      <c r="L591" s="559"/>
      <c r="M591" s="559"/>
      <c r="N591" s="559"/>
      <c r="O591" s="559"/>
      <c r="P591" s="559"/>
      <c r="Q591" s="559"/>
      <c r="R591" s="559"/>
    </row>
    <row r="592" spans="1:18" ht="13.5" customHeight="1">
      <c r="A592" s="559"/>
      <c r="B592" s="559"/>
      <c r="C592" s="559"/>
      <c r="D592" s="559"/>
      <c r="E592" s="559"/>
      <c r="F592" s="559"/>
      <c r="G592" s="559"/>
      <c r="H592" s="559"/>
      <c r="I592" s="559"/>
      <c r="J592" s="559"/>
      <c r="K592" s="559"/>
      <c r="L592" s="559"/>
      <c r="M592" s="559"/>
      <c r="N592" s="559"/>
      <c r="O592" s="559"/>
      <c r="P592" s="559"/>
      <c r="Q592" s="559"/>
      <c r="R592" s="559"/>
    </row>
    <row r="593" spans="1:18" ht="13.5" customHeight="1">
      <c r="A593" s="559"/>
      <c r="B593" s="559"/>
      <c r="C593" s="559"/>
      <c r="D593" s="559"/>
      <c r="E593" s="559"/>
      <c r="F593" s="559"/>
      <c r="G593" s="559"/>
      <c r="H593" s="559"/>
      <c r="I593" s="559"/>
      <c r="J593" s="559"/>
      <c r="K593" s="559"/>
      <c r="L593" s="559"/>
      <c r="M593" s="559"/>
      <c r="N593" s="559"/>
      <c r="O593" s="559"/>
      <c r="P593" s="559"/>
      <c r="Q593" s="559"/>
      <c r="R593" s="559"/>
    </row>
    <row r="594" spans="1:18" ht="13.5" customHeight="1">
      <c r="A594" s="559"/>
      <c r="B594" s="559"/>
      <c r="C594" s="559"/>
      <c r="D594" s="559"/>
      <c r="E594" s="559"/>
      <c r="F594" s="559"/>
      <c r="G594" s="559"/>
      <c r="H594" s="559"/>
      <c r="I594" s="559"/>
      <c r="J594" s="559"/>
      <c r="K594" s="559"/>
      <c r="L594" s="559"/>
      <c r="M594" s="559"/>
      <c r="N594" s="559"/>
      <c r="O594" s="559"/>
      <c r="P594" s="559"/>
      <c r="Q594" s="559"/>
      <c r="R594" s="559"/>
    </row>
    <row r="595" spans="1:18" ht="13.5" customHeight="1">
      <c r="A595" s="559"/>
      <c r="B595" s="559"/>
      <c r="C595" s="559"/>
      <c r="D595" s="559"/>
      <c r="E595" s="559"/>
      <c r="F595" s="559"/>
      <c r="G595" s="559"/>
      <c r="H595" s="559"/>
      <c r="I595" s="559"/>
      <c r="J595" s="559"/>
      <c r="K595" s="559"/>
      <c r="L595" s="559"/>
      <c r="M595" s="559"/>
      <c r="N595" s="559"/>
      <c r="O595" s="559"/>
      <c r="P595" s="559"/>
      <c r="Q595" s="559"/>
      <c r="R595" s="559"/>
    </row>
    <row r="596" spans="1:18" ht="13.5" customHeight="1">
      <c r="A596" s="559"/>
      <c r="B596" s="559"/>
      <c r="C596" s="559"/>
      <c r="D596" s="559"/>
      <c r="E596" s="559"/>
      <c r="F596" s="559"/>
      <c r="G596" s="559"/>
      <c r="H596" s="559"/>
      <c r="I596" s="559"/>
      <c r="J596" s="559"/>
      <c r="K596" s="559"/>
      <c r="L596" s="559"/>
      <c r="M596" s="559"/>
      <c r="N596" s="559"/>
      <c r="O596" s="559"/>
      <c r="P596" s="559"/>
      <c r="Q596" s="559"/>
      <c r="R596" s="559"/>
    </row>
    <row r="597" spans="1:18" ht="13.5" customHeight="1">
      <c r="A597" s="559"/>
      <c r="B597" s="559"/>
      <c r="C597" s="559"/>
      <c r="D597" s="559"/>
      <c r="E597" s="559"/>
      <c r="F597" s="559"/>
      <c r="G597" s="559"/>
      <c r="H597" s="559"/>
      <c r="I597" s="559"/>
      <c r="J597" s="559"/>
      <c r="K597" s="559"/>
      <c r="L597" s="559"/>
      <c r="M597" s="559"/>
      <c r="N597" s="559"/>
      <c r="O597" s="559"/>
      <c r="P597" s="559"/>
      <c r="Q597" s="559"/>
      <c r="R597" s="559"/>
    </row>
    <row r="598" spans="1:18" ht="13.5" customHeight="1">
      <c r="A598" s="559"/>
      <c r="B598" s="559"/>
      <c r="C598" s="559"/>
      <c r="D598" s="559"/>
      <c r="E598" s="559"/>
      <c r="F598" s="559"/>
      <c r="G598" s="559"/>
      <c r="H598" s="559"/>
      <c r="I598" s="559"/>
      <c r="J598" s="559"/>
      <c r="K598" s="559"/>
      <c r="L598" s="559"/>
      <c r="M598" s="559"/>
      <c r="N598" s="559"/>
      <c r="O598" s="559"/>
      <c r="P598" s="559"/>
      <c r="Q598" s="559"/>
      <c r="R598" s="559"/>
    </row>
    <row r="599" spans="1:18" ht="13.5" customHeight="1">
      <c r="A599" s="559"/>
      <c r="B599" s="559"/>
      <c r="C599" s="559"/>
      <c r="D599" s="559"/>
      <c r="E599" s="559"/>
      <c r="F599" s="559"/>
      <c r="G599" s="559"/>
      <c r="H599" s="559"/>
      <c r="I599" s="559"/>
      <c r="J599" s="559"/>
      <c r="K599" s="559"/>
      <c r="L599" s="559"/>
      <c r="M599" s="559"/>
      <c r="N599" s="559"/>
      <c r="O599" s="559"/>
      <c r="P599" s="559"/>
      <c r="Q599" s="559"/>
      <c r="R599" s="559"/>
    </row>
    <row r="600" spans="1:18" ht="13.5" customHeight="1">
      <c r="A600" s="559"/>
      <c r="B600" s="559"/>
      <c r="C600" s="559"/>
      <c r="D600" s="559"/>
      <c r="E600" s="559"/>
      <c r="F600" s="559"/>
      <c r="G600" s="559"/>
      <c r="H600" s="559"/>
      <c r="I600" s="559"/>
      <c r="J600" s="559"/>
      <c r="K600" s="559"/>
      <c r="L600" s="559"/>
      <c r="M600" s="559"/>
      <c r="N600" s="559"/>
      <c r="O600" s="559"/>
      <c r="P600" s="559"/>
      <c r="Q600" s="559"/>
      <c r="R600" s="559"/>
    </row>
    <row r="601" spans="1:18" ht="13.5" customHeight="1">
      <c r="A601" s="559"/>
      <c r="B601" s="559"/>
      <c r="C601" s="559"/>
      <c r="D601" s="559"/>
      <c r="E601" s="559"/>
      <c r="F601" s="559"/>
      <c r="G601" s="559"/>
      <c r="H601" s="559"/>
      <c r="I601" s="559"/>
      <c r="J601" s="559"/>
      <c r="K601" s="559"/>
      <c r="L601" s="559"/>
      <c r="M601" s="559"/>
      <c r="N601" s="559"/>
      <c r="O601" s="559"/>
      <c r="P601" s="559"/>
      <c r="Q601" s="559"/>
      <c r="R601" s="559"/>
    </row>
    <row r="602" spans="1:18" ht="13.5" customHeight="1">
      <c r="A602" s="559"/>
      <c r="B602" s="559"/>
      <c r="C602" s="559"/>
      <c r="D602" s="559"/>
      <c r="E602" s="559"/>
      <c r="F602" s="559"/>
      <c r="G602" s="559"/>
      <c r="H602" s="559"/>
      <c r="I602" s="559"/>
      <c r="J602" s="559"/>
      <c r="K602" s="559"/>
      <c r="L602" s="559"/>
      <c r="M602" s="559"/>
      <c r="N602" s="559"/>
      <c r="O602" s="559"/>
      <c r="P602" s="559"/>
      <c r="Q602" s="559"/>
      <c r="R602" s="559"/>
    </row>
    <row r="603" spans="1:18" ht="13.5" customHeight="1">
      <c r="A603" s="559"/>
      <c r="B603" s="559"/>
      <c r="C603" s="559"/>
      <c r="D603" s="559"/>
      <c r="E603" s="559"/>
      <c r="F603" s="559"/>
      <c r="G603" s="559"/>
      <c r="H603" s="559"/>
      <c r="I603" s="559"/>
      <c r="J603" s="559"/>
      <c r="K603" s="559"/>
      <c r="L603" s="559"/>
      <c r="M603" s="559"/>
      <c r="N603" s="559"/>
      <c r="O603" s="559"/>
      <c r="P603" s="559"/>
      <c r="Q603" s="559"/>
      <c r="R603" s="559"/>
    </row>
    <row r="604" spans="1:18" ht="13.5" customHeight="1">
      <c r="A604" s="559"/>
      <c r="B604" s="559"/>
      <c r="C604" s="559"/>
      <c r="D604" s="559"/>
      <c r="E604" s="559"/>
      <c r="F604" s="559"/>
      <c r="G604" s="559"/>
      <c r="H604" s="559"/>
      <c r="I604" s="559"/>
      <c r="J604" s="559"/>
      <c r="K604" s="559"/>
      <c r="L604" s="559"/>
      <c r="M604" s="559"/>
      <c r="N604" s="559"/>
      <c r="O604" s="559"/>
      <c r="P604" s="559"/>
      <c r="Q604" s="559"/>
      <c r="R604" s="559"/>
    </row>
    <row r="605" spans="1:18" ht="13.5" customHeight="1">
      <c r="A605" s="559"/>
      <c r="B605" s="559"/>
      <c r="C605" s="559"/>
      <c r="D605" s="559"/>
      <c r="E605" s="559"/>
      <c r="F605" s="559"/>
      <c r="G605" s="559"/>
      <c r="H605" s="559"/>
      <c r="I605" s="559"/>
      <c r="J605" s="559"/>
      <c r="K605" s="559"/>
      <c r="L605" s="559"/>
      <c r="M605" s="559"/>
      <c r="N605" s="559"/>
      <c r="O605" s="559"/>
      <c r="P605" s="559"/>
      <c r="Q605" s="559"/>
      <c r="R605" s="559"/>
    </row>
    <row r="606" spans="1:18" ht="13.5" customHeight="1">
      <c r="A606" s="559"/>
      <c r="B606" s="559"/>
      <c r="C606" s="559"/>
      <c r="D606" s="559"/>
      <c r="E606" s="559"/>
      <c r="F606" s="559"/>
      <c r="G606" s="559"/>
      <c r="H606" s="559"/>
      <c r="I606" s="559"/>
      <c r="J606" s="559"/>
      <c r="K606" s="559"/>
      <c r="L606" s="559"/>
      <c r="M606" s="559"/>
      <c r="N606" s="559"/>
      <c r="O606" s="559"/>
      <c r="P606" s="559"/>
      <c r="Q606" s="559"/>
      <c r="R606" s="559"/>
    </row>
    <row r="607" spans="1:18" ht="13.5" customHeight="1">
      <c r="A607" s="559"/>
      <c r="B607" s="559"/>
      <c r="C607" s="559"/>
      <c r="D607" s="559"/>
      <c r="E607" s="559"/>
      <c r="F607" s="559"/>
      <c r="G607" s="559"/>
      <c r="H607" s="559"/>
      <c r="I607" s="559"/>
      <c r="J607" s="559"/>
      <c r="K607" s="559"/>
      <c r="L607" s="559"/>
      <c r="M607" s="559"/>
      <c r="N607" s="559"/>
      <c r="O607" s="559"/>
      <c r="P607" s="559"/>
      <c r="Q607" s="559"/>
      <c r="R607" s="559"/>
    </row>
    <row r="608" spans="1:18" ht="13.5" customHeight="1">
      <c r="A608" s="559"/>
      <c r="B608" s="559"/>
      <c r="C608" s="559"/>
      <c r="D608" s="559"/>
      <c r="E608" s="559"/>
      <c r="F608" s="559"/>
      <c r="G608" s="559"/>
      <c r="H608" s="559"/>
      <c r="I608" s="559"/>
      <c r="J608" s="559"/>
      <c r="K608" s="559"/>
      <c r="L608" s="559"/>
      <c r="M608" s="559"/>
      <c r="N608" s="559"/>
      <c r="O608" s="559"/>
      <c r="P608" s="559"/>
      <c r="Q608" s="559"/>
      <c r="R608" s="559"/>
    </row>
    <row r="609" spans="1:18" ht="13.5" customHeight="1">
      <c r="A609" s="559"/>
      <c r="B609" s="559"/>
      <c r="C609" s="559"/>
      <c r="D609" s="559"/>
      <c r="E609" s="559"/>
      <c r="F609" s="559"/>
      <c r="G609" s="559"/>
      <c r="H609" s="559"/>
      <c r="I609" s="559"/>
      <c r="J609" s="559"/>
      <c r="K609" s="559"/>
      <c r="L609" s="559"/>
      <c r="M609" s="559"/>
      <c r="N609" s="559"/>
      <c r="O609" s="559"/>
      <c r="P609" s="559"/>
      <c r="Q609" s="559"/>
      <c r="R609" s="559"/>
    </row>
    <row r="610" spans="1:18" ht="13.5" customHeight="1">
      <c r="A610" s="559"/>
      <c r="B610" s="559"/>
      <c r="C610" s="559"/>
      <c r="D610" s="559"/>
      <c r="E610" s="559"/>
      <c r="F610" s="559"/>
      <c r="G610" s="559"/>
      <c r="H610" s="559"/>
      <c r="I610" s="559"/>
      <c r="J610" s="559"/>
      <c r="K610" s="559"/>
      <c r="L610" s="559"/>
      <c r="M610" s="559"/>
      <c r="N610" s="559"/>
      <c r="O610" s="559"/>
      <c r="P610" s="559"/>
      <c r="Q610" s="559"/>
      <c r="R610" s="559"/>
    </row>
    <row r="611" spans="1:18" ht="13.5" customHeight="1">
      <c r="A611" s="559"/>
      <c r="B611" s="559"/>
      <c r="C611" s="559"/>
      <c r="D611" s="559"/>
      <c r="E611" s="559"/>
      <c r="F611" s="559"/>
      <c r="G611" s="559"/>
      <c r="H611" s="559"/>
      <c r="I611" s="559"/>
      <c r="J611" s="559"/>
      <c r="K611" s="559"/>
      <c r="L611" s="559"/>
      <c r="M611" s="559"/>
      <c r="N611" s="559"/>
      <c r="O611" s="559"/>
      <c r="P611" s="559"/>
      <c r="Q611" s="559"/>
      <c r="R611" s="559"/>
    </row>
    <row r="612" spans="1:18" ht="13.5" customHeight="1">
      <c r="A612" s="559"/>
      <c r="B612" s="559"/>
      <c r="C612" s="559"/>
      <c r="D612" s="559"/>
      <c r="E612" s="559"/>
      <c r="F612" s="559"/>
      <c r="G612" s="559"/>
      <c r="H612" s="559"/>
      <c r="I612" s="559"/>
      <c r="J612" s="559"/>
      <c r="K612" s="559"/>
      <c r="L612" s="559"/>
      <c r="M612" s="559"/>
      <c r="N612" s="559"/>
      <c r="O612" s="559"/>
      <c r="P612" s="559"/>
      <c r="Q612" s="559"/>
      <c r="R612" s="559"/>
    </row>
    <row r="613" spans="1:18" ht="13.5" customHeight="1">
      <c r="A613" s="559"/>
      <c r="B613" s="559"/>
      <c r="C613" s="559"/>
      <c r="D613" s="559"/>
      <c r="E613" s="559"/>
      <c r="F613" s="559"/>
      <c r="G613" s="559"/>
      <c r="H613" s="559"/>
      <c r="I613" s="559"/>
      <c r="J613" s="559"/>
      <c r="K613" s="559"/>
      <c r="L613" s="559"/>
      <c r="M613" s="559"/>
      <c r="N613" s="559"/>
      <c r="O613" s="559"/>
      <c r="P613" s="559"/>
      <c r="Q613" s="559"/>
      <c r="R613" s="559"/>
    </row>
    <row r="614" spans="1:18" ht="13.5" customHeight="1">
      <c r="A614" s="559"/>
      <c r="B614" s="559"/>
      <c r="C614" s="559"/>
      <c r="D614" s="559"/>
      <c r="E614" s="559"/>
      <c r="F614" s="559"/>
      <c r="G614" s="559"/>
      <c r="H614" s="559"/>
      <c r="I614" s="559"/>
      <c r="J614" s="559"/>
      <c r="K614" s="559"/>
      <c r="L614" s="559"/>
      <c r="M614" s="559"/>
      <c r="N614" s="559"/>
      <c r="O614" s="559"/>
      <c r="P614" s="559"/>
      <c r="Q614" s="559"/>
      <c r="R614" s="559"/>
    </row>
    <row r="615" spans="1:18" ht="13.5" customHeight="1">
      <c r="A615" s="559"/>
      <c r="B615" s="559"/>
      <c r="C615" s="559"/>
      <c r="D615" s="559"/>
      <c r="E615" s="559"/>
      <c r="F615" s="559"/>
      <c r="G615" s="559"/>
      <c r="H615" s="559"/>
      <c r="I615" s="559"/>
      <c r="J615" s="559"/>
      <c r="K615" s="559"/>
      <c r="L615" s="559"/>
      <c r="M615" s="559"/>
      <c r="N615" s="559"/>
      <c r="O615" s="559"/>
      <c r="P615" s="559"/>
      <c r="Q615" s="559"/>
      <c r="R615" s="559"/>
    </row>
    <row r="616" spans="1:18" ht="13.5" customHeight="1">
      <c r="A616" s="559"/>
      <c r="B616" s="559"/>
      <c r="C616" s="559"/>
      <c r="D616" s="559"/>
      <c r="E616" s="559"/>
      <c r="F616" s="559"/>
      <c r="G616" s="559"/>
      <c r="H616" s="559"/>
      <c r="I616" s="559"/>
      <c r="J616" s="559"/>
      <c r="K616" s="559"/>
      <c r="L616" s="559"/>
      <c r="M616" s="559"/>
      <c r="N616" s="559"/>
      <c r="O616" s="559"/>
      <c r="P616" s="559"/>
      <c r="Q616" s="559"/>
      <c r="R616" s="559"/>
    </row>
    <row r="617" spans="1:18" ht="13.5" customHeight="1">
      <c r="A617" s="559"/>
      <c r="B617" s="559"/>
      <c r="C617" s="559"/>
      <c r="D617" s="559"/>
      <c r="E617" s="559"/>
      <c r="F617" s="559"/>
      <c r="G617" s="559"/>
      <c r="H617" s="559"/>
      <c r="I617" s="559"/>
      <c r="J617" s="559"/>
      <c r="K617" s="559"/>
      <c r="L617" s="559"/>
      <c r="M617" s="559"/>
      <c r="N617" s="559"/>
      <c r="O617" s="559"/>
      <c r="P617" s="559"/>
      <c r="Q617" s="559"/>
      <c r="R617" s="559"/>
    </row>
    <row r="618" spans="1:18" ht="13.5" customHeight="1">
      <c r="A618" s="559"/>
      <c r="B618" s="559"/>
      <c r="C618" s="559"/>
      <c r="D618" s="559"/>
      <c r="E618" s="559"/>
      <c r="F618" s="559"/>
      <c r="G618" s="559"/>
      <c r="H618" s="559"/>
      <c r="I618" s="559"/>
      <c r="J618" s="559"/>
      <c r="K618" s="559"/>
      <c r="L618" s="559"/>
      <c r="M618" s="559"/>
      <c r="N618" s="559"/>
      <c r="O618" s="559"/>
      <c r="P618" s="559"/>
      <c r="Q618" s="559"/>
      <c r="R618" s="559"/>
    </row>
    <row r="619" spans="1:18" ht="13.5" customHeight="1">
      <c r="A619" s="559"/>
      <c r="B619" s="559"/>
      <c r="C619" s="559"/>
      <c r="D619" s="559"/>
      <c r="E619" s="559"/>
      <c r="F619" s="559"/>
      <c r="G619" s="559"/>
      <c r="H619" s="559"/>
      <c r="I619" s="559"/>
      <c r="J619" s="559"/>
      <c r="K619" s="559"/>
      <c r="L619" s="559"/>
      <c r="M619" s="559"/>
      <c r="N619" s="559"/>
      <c r="O619" s="559"/>
      <c r="P619" s="559"/>
      <c r="Q619" s="559"/>
      <c r="R619" s="559"/>
    </row>
    <row r="620" spans="1:18" ht="13.5" customHeight="1">
      <c r="A620" s="559"/>
      <c r="B620" s="559"/>
      <c r="C620" s="559"/>
      <c r="D620" s="559"/>
      <c r="E620" s="559"/>
      <c r="F620" s="559"/>
      <c r="G620" s="559"/>
      <c r="H620" s="559"/>
      <c r="I620" s="559"/>
      <c r="J620" s="559"/>
      <c r="K620" s="559"/>
      <c r="L620" s="559"/>
      <c r="M620" s="559"/>
      <c r="N620" s="559"/>
      <c r="O620" s="559"/>
      <c r="P620" s="559"/>
      <c r="Q620" s="559"/>
      <c r="R620" s="559"/>
    </row>
    <row r="621" spans="1:18" ht="13.5" customHeight="1">
      <c r="A621" s="559"/>
      <c r="B621" s="559"/>
      <c r="C621" s="559"/>
      <c r="D621" s="559"/>
      <c r="E621" s="559"/>
      <c r="F621" s="559"/>
      <c r="G621" s="559"/>
      <c r="H621" s="559"/>
      <c r="I621" s="559"/>
      <c r="J621" s="559"/>
      <c r="K621" s="559"/>
      <c r="L621" s="559"/>
      <c r="M621" s="559"/>
      <c r="N621" s="559"/>
      <c r="O621" s="559"/>
      <c r="P621" s="559"/>
      <c r="Q621" s="559"/>
      <c r="R621" s="559"/>
    </row>
    <row r="622" spans="1:18" ht="13.5" customHeight="1">
      <c r="A622" s="559"/>
      <c r="B622" s="559"/>
      <c r="C622" s="559"/>
      <c r="D622" s="559"/>
      <c r="E622" s="559"/>
      <c r="F622" s="559"/>
      <c r="G622" s="559"/>
      <c r="H622" s="559"/>
      <c r="I622" s="559"/>
      <c r="J622" s="559"/>
      <c r="K622" s="559"/>
      <c r="L622" s="559"/>
      <c r="M622" s="559"/>
      <c r="N622" s="559"/>
      <c r="O622" s="559"/>
      <c r="P622" s="559"/>
      <c r="Q622" s="559"/>
      <c r="R622" s="559"/>
    </row>
    <row r="623" spans="1:18" ht="13.5" customHeight="1">
      <c r="A623" s="559"/>
      <c r="B623" s="559"/>
      <c r="C623" s="559"/>
      <c r="D623" s="559"/>
      <c r="E623" s="559"/>
      <c r="F623" s="559"/>
      <c r="G623" s="559"/>
      <c r="H623" s="559"/>
      <c r="I623" s="559"/>
      <c r="J623" s="559"/>
      <c r="K623" s="559"/>
      <c r="L623" s="559"/>
      <c r="M623" s="559"/>
      <c r="N623" s="559"/>
      <c r="O623" s="559"/>
      <c r="P623" s="559"/>
      <c r="Q623" s="559"/>
      <c r="R623" s="559"/>
    </row>
    <row r="624" spans="1:18" ht="13.5" customHeight="1">
      <c r="A624" s="559"/>
      <c r="B624" s="559"/>
      <c r="C624" s="559"/>
      <c r="D624" s="559"/>
      <c r="E624" s="559"/>
      <c r="F624" s="559"/>
      <c r="G624" s="559"/>
      <c r="H624" s="559"/>
      <c r="I624" s="559"/>
      <c r="J624" s="559"/>
      <c r="K624" s="559"/>
      <c r="L624" s="559"/>
      <c r="M624" s="559"/>
      <c r="N624" s="559"/>
      <c r="O624" s="559"/>
      <c r="P624" s="559"/>
      <c r="Q624" s="559"/>
      <c r="R624" s="559"/>
    </row>
    <row r="625" spans="1:18" ht="13.5" customHeight="1">
      <c r="A625" s="559"/>
      <c r="B625" s="559"/>
      <c r="C625" s="559"/>
      <c r="D625" s="559"/>
      <c r="E625" s="559"/>
      <c r="F625" s="559"/>
      <c r="G625" s="559"/>
      <c r="H625" s="559"/>
      <c r="I625" s="559"/>
      <c r="J625" s="559"/>
      <c r="K625" s="559"/>
      <c r="L625" s="559"/>
      <c r="M625" s="559"/>
      <c r="N625" s="559"/>
      <c r="O625" s="559"/>
      <c r="P625" s="559"/>
      <c r="Q625" s="559"/>
      <c r="R625" s="559"/>
    </row>
    <row r="626" spans="1:18" ht="13.5" customHeight="1">
      <c r="A626" s="559"/>
      <c r="B626" s="559"/>
      <c r="C626" s="559"/>
      <c r="D626" s="559"/>
      <c r="E626" s="559"/>
      <c r="F626" s="559"/>
      <c r="G626" s="559"/>
      <c r="H626" s="559"/>
      <c r="I626" s="559"/>
      <c r="J626" s="559"/>
      <c r="K626" s="559"/>
      <c r="L626" s="559"/>
      <c r="M626" s="559"/>
      <c r="N626" s="559"/>
      <c r="O626" s="559"/>
      <c r="P626" s="559"/>
      <c r="Q626" s="559"/>
      <c r="R626" s="559"/>
    </row>
    <row r="627" spans="1:18" ht="13.5" customHeight="1">
      <c r="A627" s="559"/>
      <c r="B627" s="559"/>
      <c r="C627" s="559"/>
      <c r="D627" s="559"/>
      <c r="E627" s="559"/>
      <c r="F627" s="559"/>
      <c r="G627" s="559"/>
      <c r="H627" s="559"/>
      <c r="I627" s="559"/>
      <c r="J627" s="559"/>
      <c r="K627" s="559"/>
      <c r="L627" s="559"/>
      <c r="M627" s="559"/>
      <c r="N627" s="559"/>
      <c r="O627" s="559"/>
      <c r="P627" s="559"/>
      <c r="Q627" s="559"/>
      <c r="R627" s="559"/>
    </row>
    <row r="628" spans="1:18" ht="13.5" customHeight="1">
      <c r="A628" s="559"/>
      <c r="B628" s="559"/>
      <c r="C628" s="559"/>
      <c r="D628" s="559"/>
      <c r="E628" s="559"/>
      <c r="F628" s="559"/>
      <c r="G628" s="559"/>
      <c r="H628" s="559"/>
      <c r="I628" s="559"/>
      <c r="J628" s="559"/>
      <c r="K628" s="559"/>
      <c r="L628" s="559"/>
      <c r="M628" s="559"/>
      <c r="N628" s="559"/>
      <c r="O628" s="559"/>
      <c r="P628" s="559"/>
      <c r="Q628" s="559"/>
      <c r="R628" s="559"/>
    </row>
    <row r="629" spans="1:18" ht="13.5" customHeight="1">
      <c r="A629" s="559"/>
      <c r="B629" s="559"/>
      <c r="C629" s="559"/>
      <c r="D629" s="559"/>
      <c r="E629" s="559"/>
      <c r="F629" s="559"/>
      <c r="G629" s="559"/>
      <c r="H629" s="559"/>
      <c r="I629" s="559"/>
      <c r="J629" s="559"/>
      <c r="K629" s="559"/>
      <c r="L629" s="559"/>
      <c r="M629" s="559"/>
      <c r="N629" s="559"/>
      <c r="O629" s="559"/>
      <c r="P629" s="559"/>
      <c r="Q629" s="559"/>
      <c r="R629" s="559"/>
    </row>
    <row r="630" spans="1:18" ht="13.5" customHeight="1">
      <c r="A630" s="559"/>
      <c r="B630" s="559"/>
      <c r="C630" s="559"/>
      <c r="D630" s="559"/>
      <c r="E630" s="559"/>
      <c r="F630" s="559"/>
      <c r="G630" s="559"/>
      <c r="H630" s="559"/>
      <c r="I630" s="559"/>
      <c r="J630" s="559"/>
      <c r="K630" s="559"/>
      <c r="L630" s="559"/>
      <c r="M630" s="559"/>
      <c r="N630" s="559"/>
      <c r="O630" s="559"/>
      <c r="P630" s="559"/>
      <c r="Q630" s="559"/>
      <c r="R630" s="559"/>
    </row>
    <row r="631" spans="1:18" ht="13.5" customHeight="1">
      <c r="A631" s="559"/>
      <c r="B631" s="559"/>
      <c r="C631" s="559"/>
      <c r="D631" s="559"/>
      <c r="E631" s="559"/>
      <c r="F631" s="559"/>
      <c r="G631" s="559"/>
      <c r="H631" s="559"/>
      <c r="I631" s="559"/>
      <c r="J631" s="559"/>
      <c r="K631" s="559"/>
      <c r="L631" s="559"/>
      <c r="M631" s="559"/>
      <c r="N631" s="559"/>
      <c r="O631" s="559"/>
      <c r="P631" s="559"/>
      <c r="Q631" s="559"/>
      <c r="R631" s="559"/>
    </row>
    <row r="632" spans="1:18" ht="13.5" customHeight="1">
      <c r="A632" s="559"/>
      <c r="B632" s="559"/>
      <c r="C632" s="559"/>
      <c r="D632" s="559"/>
      <c r="E632" s="559"/>
      <c r="F632" s="559"/>
      <c r="G632" s="559"/>
      <c r="H632" s="559"/>
      <c r="I632" s="559"/>
      <c r="J632" s="559"/>
      <c r="K632" s="559"/>
      <c r="L632" s="559"/>
      <c r="M632" s="559"/>
      <c r="N632" s="559"/>
      <c r="O632" s="559"/>
      <c r="P632" s="559"/>
      <c r="Q632" s="559"/>
      <c r="R632" s="559"/>
    </row>
    <row r="633" spans="1:18" ht="13.5" customHeight="1">
      <c r="A633" s="559"/>
      <c r="B633" s="559"/>
      <c r="C633" s="559"/>
      <c r="D633" s="559"/>
      <c r="E633" s="559"/>
      <c r="F633" s="559"/>
      <c r="G633" s="559"/>
      <c r="H633" s="559"/>
      <c r="I633" s="559"/>
      <c r="J633" s="559"/>
      <c r="K633" s="559"/>
      <c r="L633" s="559"/>
      <c r="M633" s="559"/>
      <c r="N633" s="559"/>
      <c r="O633" s="559"/>
      <c r="P633" s="559"/>
      <c r="Q633" s="559"/>
      <c r="R633" s="559"/>
    </row>
    <row r="634" spans="1:18" ht="13.5" customHeight="1">
      <c r="A634" s="559"/>
      <c r="B634" s="559"/>
      <c r="C634" s="559"/>
      <c r="D634" s="559"/>
      <c r="E634" s="559"/>
      <c r="F634" s="559"/>
      <c r="G634" s="559"/>
      <c r="H634" s="559"/>
      <c r="I634" s="559"/>
      <c r="J634" s="559"/>
      <c r="K634" s="559"/>
      <c r="L634" s="559"/>
      <c r="M634" s="559"/>
      <c r="N634" s="559"/>
      <c r="O634" s="559"/>
      <c r="P634" s="559"/>
      <c r="Q634" s="559"/>
      <c r="R634" s="559"/>
    </row>
    <row r="635" spans="1:18" ht="13.5" customHeight="1">
      <c r="A635" s="559"/>
      <c r="B635" s="559"/>
      <c r="C635" s="559"/>
      <c r="D635" s="559"/>
      <c r="E635" s="559"/>
      <c r="F635" s="559"/>
      <c r="G635" s="559"/>
      <c r="H635" s="559"/>
      <c r="I635" s="559"/>
      <c r="J635" s="559"/>
      <c r="K635" s="559"/>
      <c r="L635" s="559"/>
      <c r="M635" s="559"/>
      <c r="N635" s="559"/>
      <c r="O635" s="559"/>
      <c r="P635" s="559"/>
      <c r="Q635" s="559"/>
      <c r="R635" s="559"/>
    </row>
    <row r="636" spans="1:18" ht="13.5" customHeight="1">
      <c r="A636" s="559"/>
      <c r="B636" s="559"/>
      <c r="C636" s="559"/>
      <c r="D636" s="559"/>
      <c r="E636" s="559"/>
      <c r="F636" s="559"/>
      <c r="G636" s="559"/>
      <c r="H636" s="559"/>
      <c r="I636" s="559"/>
      <c r="J636" s="559"/>
      <c r="K636" s="559"/>
      <c r="L636" s="559"/>
      <c r="M636" s="559"/>
      <c r="N636" s="559"/>
      <c r="O636" s="559"/>
      <c r="P636" s="559"/>
      <c r="Q636" s="559"/>
      <c r="R636" s="559"/>
    </row>
    <row r="637" spans="1:18" ht="13.5" customHeight="1">
      <c r="A637" s="559"/>
      <c r="B637" s="559"/>
      <c r="C637" s="559"/>
      <c r="D637" s="559"/>
      <c r="E637" s="559"/>
      <c r="F637" s="559"/>
      <c r="G637" s="559"/>
      <c r="H637" s="559"/>
      <c r="I637" s="559"/>
      <c r="J637" s="559"/>
      <c r="K637" s="559"/>
      <c r="L637" s="559"/>
      <c r="M637" s="559"/>
      <c r="N637" s="559"/>
      <c r="O637" s="559"/>
      <c r="P637" s="559"/>
      <c r="Q637" s="559"/>
      <c r="R637" s="559"/>
    </row>
    <row r="638" spans="1:18" ht="13.5" customHeight="1">
      <c r="A638" s="559"/>
      <c r="B638" s="559"/>
      <c r="C638" s="559"/>
      <c r="D638" s="559"/>
      <c r="E638" s="559"/>
      <c r="F638" s="559"/>
      <c r="G638" s="559"/>
      <c r="H638" s="559"/>
      <c r="I638" s="559"/>
      <c r="J638" s="559"/>
      <c r="K638" s="559"/>
      <c r="L638" s="559"/>
      <c r="M638" s="559"/>
      <c r="N638" s="559"/>
      <c r="O638" s="559"/>
      <c r="P638" s="559"/>
      <c r="Q638" s="559"/>
      <c r="R638" s="559"/>
    </row>
    <row r="639" spans="1:18" ht="13.5" customHeight="1">
      <c r="A639" s="559"/>
      <c r="B639" s="559"/>
      <c r="C639" s="559"/>
      <c r="D639" s="559"/>
      <c r="E639" s="559"/>
      <c r="F639" s="559"/>
      <c r="G639" s="559"/>
      <c r="H639" s="559"/>
      <c r="I639" s="559"/>
      <c r="J639" s="559"/>
      <c r="K639" s="559"/>
      <c r="L639" s="559"/>
      <c r="M639" s="559"/>
      <c r="N639" s="559"/>
      <c r="O639" s="559"/>
      <c r="P639" s="559"/>
      <c r="Q639" s="559"/>
      <c r="R639" s="559"/>
    </row>
    <row r="640" spans="1:18" ht="13.5" customHeight="1">
      <c r="A640" s="559"/>
      <c r="B640" s="559"/>
      <c r="C640" s="559"/>
      <c r="D640" s="559"/>
      <c r="E640" s="559"/>
      <c r="F640" s="559"/>
      <c r="G640" s="559"/>
      <c r="H640" s="559"/>
      <c r="I640" s="559"/>
      <c r="J640" s="559"/>
      <c r="K640" s="559"/>
      <c r="L640" s="559"/>
      <c r="M640" s="559"/>
      <c r="N640" s="559"/>
      <c r="O640" s="559"/>
      <c r="P640" s="559"/>
      <c r="Q640" s="559"/>
      <c r="R640" s="559"/>
    </row>
    <row r="641" spans="1:18" ht="13.5" customHeight="1">
      <c r="A641" s="559"/>
      <c r="B641" s="559"/>
      <c r="C641" s="559"/>
      <c r="D641" s="559"/>
      <c r="E641" s="559"/>
      <c r="F641" s="559"/>
      <c r="G641" s="559"/>
      <c r="H641" s="559"/>
      <c r="I641" s="559"/>
      <c r="J641" s="559"/>
      <c r="K641" s="559"/>
      <c r="L641" s="559"/>
      <c r="M641" s="559"/>
      <c r="N641" s="559"/>
      <c r="O641" s="559"/>
      <c r="P641" s="559"/>
      <c r="Q641" s="559"/>
      <c r="R641" s="559"/>
    </row>
    <row r="642" spans="1:18" ht="13.5" customHeight="1">
      <c r="A642" s="559"/>
      <c r="B642" s="559"/>
      <c r="C642" s="559"/>
      <c r="D642" s="559"/>
      <c r="E642" s="559"/>
      <c r="F642" s="559"/>
      <c r="G642" s="559"/>
      <c r="H642" s="559"/>
      <c r="I642" s="559"/>
      <c r="J642" s="559"/>
      <c r="K642" s="559"/>
      <c r="L642" s="559"/>
      <c r="M642" s="559"/>
      <c r="N642" s="559"/>
      <c r="O642" s="559"/>
      <c r="P642" s="559"/>
      <c r="Q642" s="559"/>
      <c r="R642" s="559"/>
    </row>
    <row r="643" spans="1:18" ht="13.5" customHeight="1">
      <c r="A643" s="559"/>
      <c r="B643" s="559"/>
      <c r="C643" s="559"/>
      <c r="D643" s="559"/>
      <c r="E643" s="559"/>
      <c r="F643" s="559"/>
      <c r="G643" s="559"/>
      <c r="H643" s="559"/>
      <c r="I643" s="559"/>
      <c r="J643" s="559"/>
      <c r="K643" s="559"/>
      <c r="L643" s="559"/>
      <c r="M643" s="559"/>
      <c r="N643" s="559"/>
      <c r="O643" s="559"/>
      <c r="P643" s="559"/>
      <c r="Q643" s="559"/>
      <c r="R643" s="559"/>
    </row>
    <row r="644" spans="1:18" ht="13.5" customHeight="1">
      <c r="A644" s="559"/>
      <c r="B644" s="559"/>
      <c r="C644" s="559"/>
      <c r="D644" s="559"/>
      <c r="E644" s="559"/>
      <c r="F644" s="559"/>
      <c r="G644" s="559"/>
      <c r="H644" s="559"/>
      <c r="I644" s="559"/>
      <c r="J644" s="559"/>
      <c r="K644" s="559"/>
      <c r="L644" s="559"/>
      <c r="M644" s="559"/>
      <c r="N644" s="559"/>
      <c r="O644" s="559"/>
      <c r="P644" s="559"/>
      <c r="Q644" s="559"/>
      <c r="R644" s="559"/>
    </row>
    <row r="645" spans="1:18" ht="13.5" customHeight="1">
      <c r="A645" s="559"/>
      <c r="B645" s="559"/>
      <c r="C645" s="559"/>
      <c r="D645" s="559"/>
      <c r="E645" s="559"/>
      <c r="F645" s="559"/>
      <c r="G645" s="559"/>
      <c r="H645" s="559"/>
      <c r="I645" s="559"/>
      <c r="J645" s="559"/>
      <c r="K645" s="559"/>
      <c r="L645" s="559"/>
      <c r="M645" s="559"/>
      <c r="N645" s="559"/>
      <c r="O645" s="559"/>
      <c r="P645" s="559"/>
      <c r="Q645" s="559"/>
      <c r="R645" s="559"/>
    </row>
    <row r="646" spans="1:18" ht="13.5" customHeight="1">
      <c r="A646" s="559"/>
      <c r="B646" s="559"/>
      <c r="C646" s="559"/>
      <c r="D646" s="559"/>
      <c r="E646" s="559"/>
      <c r="F646" s="559"/>
      <c r="G646" s="559"/>
      <c r="H646" s="559"/>
      <c r="I646" s="559"/>
      <c r="J646" s="559"/>
      <c r="K646" s="559"/>
      <c r="L646" s="559"/>
      <c r="M646" s="559"/>
      <c r="N646" s="559"/>
      <c r="O646" s="559"/>
      <c r="P646" s="559"/>
      <c r="Q646" s="559"/>
      <c r="R646" s="559"/>
    </row>
    <row r="647" spans="1:18" ht="13.5" customHeight="1">
      <c r="A647" s="559"/>
      <c r="B647" s="559"/>
      <c r="C647" s="559"/>
      <c r="D647" s="559"/>
      <c r="E647" s="559"/>
      <c r="F647" s="559"/>
      <c r="G647" s="559"/>
      <c r="H647" s="559"/>
      <c r="I647" s="559"/>
      <c r="J647" s="559"/>
      <c r="K647" s="559"/>
      <c r="L647" s="559"/>
      <c r="M647" s="559"/>
      <c r="N647" s="559"/>
      <c r="O647" s="559"/>
      <c r="P647" s="559"/>
      <c r="Q647" s="559"/>
      <c r="R647" s="559"/>
    </row>
    <row r="648" spans="1:18" ht="13.5" customHeight="1">
      <c r="A648" s="559"/>
      <c r="B648" s="559"/>
      <c r="C648" s="559"/>
      <c r="D648" s="559"/>
      <c r="E648" s="559"/>
      <c r="F648" s="559"/>
      <c r="G648" s="559"/>
      <c r="H648" s="559"/>
      <c r="I648" s="559"/>
      <c r="J648" s="559"/>
      <c r="K648" s="559"/>
      <c r="L648" s="559"/>
      <c r="M648" s="559"/>
      <c r="N648" s="559"/>
      <c r="O648" s="559"/>
      <c r="P648" s="559"/>
      <c r="Q648" s="559"/>
      <c r="R648" s="559"/>
    </row>
    <row r="649" spans="1:18" ht="13.5" customHeight="1">
      <c r="A649" s="559"/>
      <c r="B649" s="559"/>
      <c r="C649" s="559"/>
      <c r="D649" s="559"/>
      <c r="E649" s="559"/>
      <c r="F649" s="559"/>
      <c r="G649" s="559"/>
      <c r="H649" s="559"/>
      <c r="I649" s="559"/>
      <c r="J649" s="559"/>
      <c r="K649" s="559"/>
      <c r="L649" s="559"/>
      <c r="M649" s="559"/>
      <c r="N649" s="559"/>
      <c r="O649" s="559"/>
      <c r="P649" s="559"/>
      <c r="Q649" s="559"/>
      <c r="R649" s="559"/>
    </row>
    <row r="650" spans="1:18" ht="13.5" customHeight="1">
      <c r="A650" s="559"/>
      <c r="B650" s="559"/>
      <c r="C650" s="559"/>
      <c r="D650" s="559"/>
      <c r="E650" s="559"/>
      <c r="F650" s="559"/>
      <c r="G650" s="559"/>
      <c r="H650" s="559"/>
      <c r="I650" s="559"/>
      <c r="J650" s="559"/>
      <c r="K650" s="559"/>
      <c r="L650" s="559"/>
      <c r="M650" s="559"/>
      <c r="N650" s="559"/>
      <c r="O650" s="559"/>
      <c r="P650" s="559"/>
      <c r="Q650" s="559"/>
      <c r="R650" s="559"/>
    </row>
    <row r="651" spans="1:18" ht="13.5" customHeight="1">
      <c r="A651" s="559"/>
      <c r="B651" s="559"/>
      <c r="C651" s="559"/>
      <c r="D651" s="559"/>
      <c r="E651" s="559"/>
      <c r="F651" s="559"/>
      <c r="G651" s="559"/>
      <c r="H651" s="559"/>
      <c r="I651" s="559"/>
      <c r="J651" s="559"/>
      <c r="K651" s="559"/>
      <c r="L651" s="559"/>
      <c r="M651" s="559"/>
      <c r="N651" s="559"/>
      <c r="O651" s="559"/>
      <c r="P651" s="559"/>
      <c r="Q651" s="559"/>
      <c r="R651" s="559"/>
    </row>
    <row r="652" spans="1:18" ht="13.5" customHeight="1">
      <c r="A652" s="559"/>
      <c r="B652" s="559"/>
      <c r="C652" s="559"/>
      <c r="D652" s="559"/>
      <c r="E652" s="559"/>
      <c r="F652" s="559"/>
      <c r="G652" s="559"/>
      <c r="H652" s="559"/>
      <c r="I652" s="559"/>
      <c r="J652" s="559"/>
      <c r="K652" s="559"/>
      <c r="L652" s="559"/>
      <c r="M652" s="559"/>
      <c r="N652" s="559"/>
      <c r="O652" s="559"/>
      <c r="P652" s="559"/>
      <c r="Q652" s="559"/>
      <c r="R652" s="559"/>
    </row>
    <row r="653" spans="1:18" ht="13.5" customHeight="1">
      <c r="A653" s="559"/>
      <c r="B653" s="559"/>
      <c r="C653" s="559"/>
      <c r="D653" s="559"/>
      <c r="E653" s="559"/>
      <c r="F653" s="559"/>
      <c r="G653" s="559"/>
      <c r="H653" s="559"/>
      <c r="I653" s="559"/>
      <c r="J653" s="559"/>
      <c r="K653" s="559"/>
      <c r="L653" s="559"/>
      <c r="M653" s="559"/>
      <c r="N653" s="559"/>
      <c r="O653" s="559"/>
      <c r="P653" s="559"/>
      <c r="Q653" s="559"/>
      <c r="R653" s="559"/>
    </row>
    <row r="654" spans="1:18" ht="13.5" customHeight="1">
      <c r="A654" s="559"/>
      <c r="B654" s="559"/>
      <c r="C654" s="559"/>
      <c r="D654" s="559"/>
      <c r="E654" s="559"/>
      <c r="F654" s="559"/>
      <c r="G654" s="559"/>
      <c r="H654" s="559"/>
      <c r="I654" s="559"/>
      <c r="J654" s="559"/>
      <c r="K654" s="559"/>
      <c r="L654" s="559"/>
      <c r="M654" s="559"/>
      <c r="N654" s="559"/>
      <c r="O654" s="559"/>
      <c r="P654" s="559"/>
      <c r="Q654" s="559"/>
      <c r="R654" s="559"/>
    </row>
    <row r="655" spans="1:18" ht="13.5" customHeight="1">
      <c r="A655" s="559"/>
      <c r="B655" s="559"/>
      <c r="C655" s="559"/>
      <c r="D655" s="559"/>
      <c r="E655" s="559"/>
      <c r="F655" s="559"/>
      <c r="G655" s="559"/>
      <c r="H655" s="559"/>
      <c r="I655" s="559"/>
      <c r="J655" s="559"/>
      <c r="K655" s="559"/>
      <c r="L655" s="559"/>
      <c r="M655" s="559"/>
      <c r="N655" s="559"/>
      <c r="O655" s="559"/>
      <c r="P655" s="559"/>
      <c r="Q655" s="559"/>
      <c r="R655" s="559"/>
    </row>
    <row r="656" spans="1:18" ht="13.5" customHeight="1">
      <c r="A656" s="559"/>
      <c r="B656" s="559"/>
      <c r="C656" s="559"/>
      <c r="D656" s="559"/>
      <c r="E656" s="559"/>
      <c r="F656" s="559"/>
      <c r="G656" s="559"/>
      <c r="H656" s="559"/>
      <c r="I656" s="559"/>
      <c r="J656" s="559"/>
      <c r="K656" s="559"/>
      <c r="L656" s="559"/>
      <c r="M656" s="559"/>
      <c r="N656" s="559"/>
      <c r="O656" s="559"/>
      <c r="P656" s="559"/>
      <c r="Q656" s="559"/>
      <c r="R656" s="559"/>
    </row>
    <row r="657" spans="1:18" ht="13.5" customHeight="1">
      <c r="A657" s="559"/>
      <c r="B657" s="559"/>
      <c r="C657" s="559"/>
      <c r="D657" s="559"/>
      <c r="E657" s="559"/>
      <c r="F657" s="559"/>
      <c r="G657" s="559"/>
      <c r="H657" s="559"/>
      <c r="I657" s="559"/>
      <c r="J657" s="559"/>
      <c r="K657" s="559"/>
      <c r="L657" s="559"/>
      <c r="M657" s="559"/>
      <c r="N657" s="559"/>
      <c r="O657" s="559"/>
      <c r="P657" s="559"/>
      <c r="Q657" s="559"/>
      <c r="R657" s="559"/>
    </row>
    <row r="658" spans="1:18" ht="13.5" customHeight="1">
      <c r="A658" s="559"/>
      <c r="B658" s="559"/>
      <c r="C658" s="559"/>
      <c r="D658" s="559"/>
      <c r="E658" s="559"/>
      <c r="F658" s="559"/>
      <c r="G658" s="559"/>
      <c r="H658" s="559"/>
      <c r="I658" s="559"/>
      <c r="J658" s="559"/>
      <c r="K658" s="559"/>
      <c r="L658" s="559"/>
      <c r="M658" s="559"/>
      <c r="N658" s="559"/>
      <c r="O658" s="559"/>
      <c r="P658" s="559"/>
      <c r="Q658" s="559"/>
      <c r="R658" s="559"/>
    </row>
    <row r="659" spans="1:18" ht="13.5" customHeight="1">
      <c r="A659" s="559"/>
      <c r="B659" s="559"/>
      <c r="C659" s="559"/>
      <c r="D659" s="559"/>
      <c r="E659" s="559"/>
      <c r="F659" s="559"/>
      <c r="G659" s="559"/>
      <c r="H659" s="559"/>
      <c r="I659" s="559"/>
      <c r="J659" s="559"/>
      <c r="K659" s="559"/>
      <c r="L659" s="559"/>
      <c r="M659" s="559"/>
      <c r="N659" s="559"/>
      <c r="O659" s="559"/>
      <c r="P659" s="559"/>
      <c r="Q659" s="559"/>
      <c r="R659" s="559"/>
    </row>
    <row r="660" spans="1:18" ht="13.5" customHeight="1">
      <c r="A660" s="559"/>
      <c r="B660" s="559"/>
      <c r="C660" s="559"/>
      <c r="D660" s="559"/>
      <c r="E660" s="559"/>
      <c r="F660" s="559"/>
      <c r="G660" s="559"/>
      <c r="H660" s="559"/>
      <c r="I660" s="559"/>
      <c r="J660" s="559"/>
      <c r="K660" s="559"/>
      <c r="L660" s="559"/>
      <c r="M660" s="559"/>
      <c r="N660" s="559"/>
      <c r="O660" s="559"/>
      <c r="P660" s="559"/>
      <c r="Q660" s="559"/>
      <c r="R660" s="559"/>
    </row>
    <row r="661" spans="1:18" ht="13.5" customHeight="1">
      <c r="A661" s="559"/>
      <c r="B661" s="559"/>
      <c r="C661" s="559"/>
      <c r="D661" s="559"/>
      <c r="E661" s="559"/>
      <c r="F661" s="559"/>
      <c r="G661" s="559"/>
      <c r="H661" s="559"/>
      <c r="I661" s="559"/>
      <c r="J661" s="559"/>
      <c r="K661" s="559"/>
      <c r="L661" s="559"/>
      <c r="M661" s="559"/>
      <c r="N661" s="559"/>
      <c r="O661" s="559"/>
      <c r="P661" s="559"/>
      <c r="Q661" s="559"/>
      <c r="R661" s="559"/>
    </row>
    <row r="662" spans="1:18" ht="13.5" customHeight="1">
      <c r="A662" s="559"/>
      <c r="B662" s="559"/>
      <c r="C662" s="559"/>
      <c r="D662" s="559"/>
      <c r="E662" s="559"/>
      <c r="F662" s="559"/>
      <c r="G662" s="559"/>
      <c r="H662" s="559"/>
      <c r="I662" s="559"/>
      <c r="J662" s="559"/>
      <c r="K662" s="559"/>
      <c r="L662" s="559"/>
      <c r="M662" s="559"/>
      <c r="N662" s="559"/>
      <c r="O662" s="559"/>
      <c r="P662" s="559"/>
      <c r="Q662" s="559"/>
      <c r="R662" s="559"/>
    </row>
    <row r="663" spans="1:18" ht="13.5" customHeight="1">
      <c r="A663" s="559"/>
      <c r="B663" s="559"/>
      <c r="C663" s="559"/>
      <c r="D663" s="559"/>
      <c r="E663" s="559"/>
      <c r="F663" s="559"/>
      <c r="G663" s="559"/>
      <c r="H663" s="559"/>
      <c r="I663" s="559"/>
      <c r="J663" s="559"/>
      <c r="K663" s="559"/>
      <c r="L663" s="559"/>
      <c r="M663" s="559"/>
      <c r="N663" s="559"/>
      <c r="O663" s="559"/>
      <c r="P663" s="559"/>
      <c r="Q663" s="559"/>
      <c r="R663" s="559"/>
    </row>
    <row r="664" spans="1:18" ht="13.5" customHeight="1">
      <c r="A664" s="559"/>
      <c r="B664" s="559"/>
      <c r="C664" s="559"/>
      <c r="D664" s="559"/>
      <c r="E664" s="559"/>
      <c r="F664" s="559"/>
      <c r="G664" s="559"/>
      <c r="H664" s="559"/>
      <c r="I664" s="559"/>
      <c r="J664" s="559"/>
      <c r="K664" s="559"/>
      <c r="L664" s="559"/>
      <c r="M664" s="559"/>
      <c r="N664" s="559"/>
      <c r="O664" s="559"/>
      <c r="P664" s="559"/>
      <c r="Q664" s="559"/>
      <c r="R664" s="559"/>
    </row>
    <row r="665" spans="1:18" ht="13.5" customHeight="1">
      <c r="A665" s="559"/>
      <c r="B665" s="559"/>
      <c r="C665" s="559"/>
      <c r="D665" s="559"/>
      <c r="E665" s="559"/>
      <c r="F665" s="559"/>
      <c r="G665" s="559"/>
      <c r="H665" s="559"/>
      <c r="I665" s="559"/>
      <c r="J665" s="559"/>
      <c r="K665" s="559"/>
      <c r="L665" s="559"/>
      <c r="M665" s="559"/>
      <c r="N665" s="559"/>
      <c r="O665" s="559"/>
      <c r="P665" s="559"/>
      <c r="Q665" s="559"/>
      <c r="R665" s="559"/>
    </row>
    <row r="666" spans="1:18" ht="13.5" customHeight="1">
      <c r="A666" s="559"/>
      <c r="B666" s="559"/>
      <c r="C666" s="559"/>
      <c r="D666" s="559"/>
      <c r="E666" s="559"/>
      <c r="F666" s="559"/>
      <c r="G666" s="559"/>
      <c r="H666" s="559"/>
      <c r="I666" s="559"/>
      <c r="J666" s="559"/>
      <c r="K666" s="559"/>
      <c r="L666" s="559"/>
      <c r="M666" s="559"/>
      <c r="N666" s="559"/>
      <c r="O666" s="559"/>
      <c r="P666" s="559"/>
      <c r="Q666" s="559"/>
      <c r="R666" s="559"/>
    </row>
    <row r="667" spans="1:18" ht="13.5" customHeight="1">
      <c r="A667" s="559"/>
      <c r="B667" s="559"/>
      <c r="C667" s="559"/>
      <c r="D667" s="559"/>
      <c r="E667" s="559"/>
      <c r="F667" s="559"/>
      <c r="G667" s="559"/>
      <c r="H667" s="559"/>
      <c r="I667" s="559"/>
      <c r="J667" s="559"/>
      <c r="K667" s="559"/>
      <c r="L667" s="559"/>
      <c r="M667" s="559"/>
      <c r="N667" s="559"/>
      <c r="O667" s="559"/>
      <c r="P667" s="559"/>
      <c r="Q667" s="559"/>
      <c r="R667" s="559"/>
    </row>
    <row r="668" spans="1:18" ht="13.5" customHeight="1">
      <c r="A668" s="559"/>
      <c r="B668" s="559"/>
      <c r="C668" s="559"/>
      <c r="D668" s="559"/>
      <c r="E668" s="559"/>
      <c r="F668" s="559"/>
      <c r="G668" s="559"/>
      <c r="H668" s="559"/>
      <c r="I668" s="559"/>
      <c r="J668" s="559"/>
      <c r="K668" s="559"/>
      <c r="L668" s="559"/>
      <c r="M668" s="559"/>
      <c r="N668" s="559"/>
      <c r="O668" s="559"/>
      <c r="P668" s="559"/>
      <c r="Q668" s="559"/>
      <c r="R668" s="559"/>
    </row>
    <row r="669" spans="1:18" ht="13.5" customHeight="1">
      <c r="A669" s="559"/>
      <c r="B669" s="559"/>
      <c r="C669" s="559"/>
      <c r="D669" s="559"/>
      <c r="E669" s="559"/>
      <c r="F669" s="559"/>
      <c r="G669" s="559"/>
      <c r="H669" s="559"/>
      <c r="I669" s="559"/>
      <c r="J669" s="559"/>
      <c r="K669" s="559"/>
      <c r="L669" s="559"/>
      <c r="M669" s="559"/>
      <c r="N669" s="559"/>
      <c r="O669" s="559"/>
      <c r="P669" s="559"/>
      <c r="Q669" s="559"/>
      <c r="R669" s="559"/>
    </row>
    <row r="670" spans="1:18" ht="13.5" customHeight="1">
      <c r="A670" s="559"/>
      <c r="B670" s="559"/>
      <c r="C670" s="559"/>
      <c r="D670" s="559"/>
      <c r="E670" s="559"/>
      <c r="F670" s="559"/>
      <c r="G670" s="559"/>
      <c r="H670" s="559"/>
      <c r="I670" s="559"/>
      <c r="J670" s="559"/>
      <c r="K670" s="559"/>
      <c r="L670" s="559"/>
      <c r="M670" s="559"/>
      <c r="N670" s="559"/>
      <c r="O670" s="559"/>
      <c r="P670" s="559"/>
      <c r="Q670" s="559"/>
      <c r="R670" s="559"/>
    </row>
    <row r="671" spans="1:18" ht="13.5" customHeight="1">
      <c r="A671" s="559"/>
      <c r="B671" s="559"/>
      <c r="C671" s="559"/>
      <c r="D671" s="559"/>
      <c r="E671" s="559"/>
      <c r="F671" s="559"/>
      <c r="G671" s="559"/>
      <c r="H671" s="559"/>
      <c r="I671" s="559"/>
      <c r="J671" s="559"/>
      <c r="K671" s="559"/>
      <c r="L671" s="559"/>
      <c r="M671" s="559"/>
      <c r="N671" s="559"/>
      <c r="O671" s="559"/>
      <c r="P671" s="559"/>
      <c r="Q671" s="559"/>
      <c r="R671" s="559"/>
    </row>
    <row r="672" spans="1:18" ht="13.5" customHeight="1">
      <c r="A672" s="559"/>
      <c r="B672" s="559"/>
      <c r="C672" s="559"/>
      <c r="D672" s="559"/>
      <c r="E672" s="559"/>
      <c r="F672" s="559"/>
      <c r="G672" s="559"/>
      <c r="H672" s="559"/>
      <c r="I672" s="559"/>
      <c r="J672" s="559"/>
      <c r="K672" s="559"/>
      <c r="L672" s="559"/>
      <c r="M672" s="559"/>
      <c r="N672" s="559"/>
      <c r="O672" s="559"/>
      <c r="P672" s="559"/>
      <c r="Q672" s="559"/>
      <c r="R672" s="559"/>
    </row>
    <row r="673" spans="1:18" ht="13.5" customHeight="1">
      <c r="A673" s="559"/>
      <c r="B673" s="559"/>
      <c r="C673" s="559"/>
      <c r="D673" s="559"/>
      <c r="E673" s="559"/>
      <c r="F673" s="559"/>
      <c r="G673" s="559"/>
      <c r="H673" s="559"/>
      <c r="I673" s="559"/>
      <c r="J673" s="559"/>
      <c r="K673" s="559"/>
      <c r="L673" s="559"/>
      <c r="M673" s="559"/>
      <c r="N673" s="559"/>
      <c r="O673" s="559"/>
      <c r="P673" s="559"/>
      <c r="Q673" s="559"/>
      <c r="R673" s="559"/>
    </row>
    <row r="674" spans="1:18" ht="13.5" customHeight="1">
      <c r="A674" s="559"/>
      <c r="B674" s="559"/>
      <c r="C674" s="559"/>
      <c r="D674" s="559"/>
      <c r="E674" s="559"/>
      <c r="F674" s="559"/>
      <c r="G674" s="559"/>
      <c r="H674" s="559"/>
      <c r="I674" s="559"/>
      <c r="J674" s="559"/>
      <c r="K674" s="559"/>
      <c r="L674" s="559"/>
      <c r="M674" s="559"/>
      <c r="N674" s="559"/>
      <c r="O674" s="559"/>
      <c r="P674" s="559"/>
      <c r="Q674" s="559"/>
      <c r="R674" s="559"/>
    </row>
    <row r="675" spans="1:18" ht="13.5" customHeight="1">
      <c r="A675" s="559"/>
      <c r="B675" s="559"/>
      <c r="C675" s="559"/>
      <c r="D675" s="559"/>
      <c r="E675" s="559"/>
      <c r="F675" s="559"/>
      <c r="G675" s="559"/>
      <c r="H675" s="559"/>
      <c r="I675" s="559"/>
      <c r="J675" s="559"/>
      <c r="K675" s="559"/>
      <c r="L675" s="559"/>
      <c r="M675" s="559"/>
      <c r="N675" s="559"/>
      <c r="O675" s="559"/>
      <c r="P675" s="559"/>
      <c r="Q675" s="559"/>
      <c r="R675" s="559"/>
    </row>
    <row r="676" spans="1:18" ht="13.5" customHeight="1">
      <c r="A676" s="559"/>
      <c r="B676" s="559"/>
      <c r="C676" s="559"/>
      <c r="D676" s="559"/>
      <c r="E676" s="559"/>
      <c r="F676" s="559"/>
      <c r="G676" s="559"/>
      <c r="H676" s="559"/>
      <c r="I676" s="559"/>
      <c r="J676" s="559"/>
      <c r="K676" s="559"/>
      <c r="L676" s="559"/>
      <c r="M676" s="559"/>
      <c r="N676" s="559"/>
      <c r="O676" s="559"/>
      <c r="P676" s="559"/>
      <c r="Q676" s="559"/>
      <c r="R676" s="559"/>
    </row>
    <row r="677" spans="1:18" ht="13.5" customHeight="1">
      <c r="A677" s="559"/>
      <c r="B677" s="559"/>
      <c r="C677" s="559"/>
      <c r="D677" s="559"/>
      <c r="E677" s="559"/>
      <c r="F677" s="559"/>
      <c r="G677" s="559"/>
      <c r="H677" s="559"/>
      <c r="I677" s="559"/>
      <c r="J677" s="559"/>
      <c r="K677" s="559"/>
      <c r="L677" s="559"/>
      <c r="M677" s="559"/>
      <c r="N677" s="559"/>
      <c r="O677" s="559"/>
      <c r="P677" s="559"/>
      <c r="Q677" s="559"/>
      <c r="R677" s="559"/>
    </row>
    <row r="678" spans="1:18" ht="13.5" customHeight="1">
      <c r="A678" s="559"/>
      <c r="B678" s="559"/>
      <c r="C678" s="559"/>
      <c r="D678" s="559"/>
      <c r="E678" s="559"/>
      <c r="F678" s="559"/>
      <c r="G678" s="559"/>
      <c r="H678" s="559"/>
      <c r="I678" s="559"/>
      <c r="J678" s="559"/>
      <c r="K678" s="559"/>
      <c r="L678" s="559"/>
      <c r="M678" s="559"/>
      <c r="N678" s="559"/>
      <c r="O678" s="559"/>
      <c r="P678" s="559"/>
      <c r="Q678" s="559"/>
      <c r="R678" s="559"/>
    </row>
    <row r="679" spans="1:18" ht="13.5" customHeight="1">
      <c r="A679" s="559"/>
      <c r="B679" s="559"/>
      <c r="C679" s="559"/>
      <c r="D679" s="559"/>
      <c r="E679" s="559"/>
      <c r="F679" s="559"/>
      <c r="G679" s="559"/>
      <c r="H679" s="559"/>
      <c r="I679" s="559"/>
      <c r="J679" s="559"/>
      <c r="K679" s="559"/>
      <c r="L679" s="559"/>
      <c r="M679" s="559"/>
      <c r="N679" s="559"/>
      <c r="O679" s="559"/>
      <c r="P679" s="559"/>
      <c r="Q679" s="559"/>
      <c r="R679" s="559"/>
    </row>
    <row r="680" spans="1:18" ht="13.5" customHeight="1">
      <c r="A680" s="559"/>
      <c r="B680" s="559"/>
      <c r="C680" s="559"/>
      <c r="D680" s="559"/>
      <c r="E680" s="559"/>
      <c r="F680" s="559"/>
      <c r="G680" s="559"/>
      <c r="H680" s="559"/>
      <c r="I680" s="559"/>
      <c r="J680" s="559"/>
      <c r="K680" s="559"/>
      <c r="L680" s="559"/>
      <c r="M680" s="559"/>
      <c r="N680" s="559"/>
      <c r="O680" s="559"/>
      <c r="P680" s="559"/>
      <c r="Q680" s="559"/>
      <c r="R680" s="559"/>
    </row>
    <row r="681" spans="1:18" ht="13.5" customHeight="1">
      <c r="A681" s="559"/>
      <c r="B681" s="559"/>
      <c r="C681" s="559"/>
      <c r="D681" s="559"/>
      <c r="E681" s="559"/>
      <c r="F681" s="559"/>
      <c r="G681" s="559"/>
      <c r="H681" s="559"/>
      <c r="I681" s="559"/>
      <c r="J681" s="559"/>
      <c r="K681" s="559"/>
      <c r="L681" s="559"/>
      <c r="M681" s="559"/>
      <c r="N681" s="559"/>
      <c r="O681" s="559"/>
      <c r="P681" s="559"/>
      <c r="Q681" s="559"/>
      <c r="R681" s="559"/>
    </row>
    <row r="682" spans="1:18" ht="13.5" customHeight="1">
      <c r="A682" s="559"/>
      <c r="B682" s="559"/>
      <c r="C682" s="559"/>
      <c r="D682" s="559"/>
      <c r="E682" s="559"/>
      <c r="F682" s="559"/>
      <c r="G682" s="559"/>
      <c r="H682" s="559"/>
      <c r="I682" s="559"/>
      <c r="J682" s="559"/>
      <c r="K682" s="559"/>
      <c r="L682" s="559"/>
      <c r="M682" s="559"/>
      <c r="N682" s="559"/>
      <c r="O682" s="559"/>
      <c r="P682" s="559"/>
      <c r="Q682" s="559"/>
      <c r="R682" s="559"/>
    </row>
    <row r="683" spans="1:18" ht="13.5" customHeight="1">
      <c r="A683" s="559"/>
      <c r="B683" s="559"/>
      <c r="C683" s="559"/>
      <c r="D683" s="559"/>
      <c r="E683" s="559"/>
      <c r="F683" s="559"/>
      <c r="G683" s="559"/>
      <c r="H683" s="559"/>
      <c r="I683" s="559"/>
      <c r="J683" s="559"/>
      <c r="K683" s="559"/>
      <c r="L683" s="559"/>
      <c r="M683" s="559"/>
      <c r="N683" s="559"/>
      <c r="O683" s="559"/>
      <c r="P683" s="559"/>
      <c r="Q683" s="559"/>
      <c r="R683" s="559"/>
    </row>
    <row r="684" spans="1:18" ht="13.5" customHeight="1">
      <c r="A684" s="559"/>
      <c r="B684" s="559"/>
      <c r="C684" s="559"/>
      <c r="D684" s="559"/>
      <c r="E684" s="559"/>
      <c r="F684" s="559"/>
      <c r="G684" s="559"/>
      <c r="H684" s="559"/>
      <c r="I684" s="559"/>
      <c r="J684" s="559"/>
      <c r="K684" s="559"/>
      <c r="L684" s="559"/>
      <c r="M684" s="559"/>
      <c r="N684" s="559"/>
      <c r="O684" s="559"/>
      <c r="P684" s="559"/>
      <c r="Q684" s="559"/>
      <c r="R684" s="559"/>
    </row>
    <row r="685" spans="1:18" ht="13.5" customHeight="1">
      <c r="A685" s="559"/>
      <c r="B685" s="559"/>
      <c r="C685" s="559"/>
      <c r="D685" s="559"/>
      <c r="E685" s="559"/>
      <c r="F685" s="559"/>
      <c r="G685" s="559"/>
      <c r="H685" s="559"/>
      <c r="I685" s="559"/>
      <c r="J685" s="559"/>
      <c r="K685" s="559"/>
      <c r="L685" s="559"/>
      <c r="M685" s="559"/>
      <c r="N685" s="559"/>
      <c r="O685" s="559"/>
      <c r="P685" s="559"/>
      <c r="Q685" s="559"/>
      <c r="R685" s="559"/>
    </row>
    <row r="686" spans="1:18" ht="13.5" customHeight="1">
      <c r="A686" s="559"/>
      <c r="B686" s="559"/>
      <c r="C686" s="559"/>
      <c r="D686" s="559"/>
      <c r="E686" s="559"/>
      <c r="F686" s="559"/>
      <c r="G686" s="559"/>
      <c r="H686" s="559"/>
      <c r="I686" s="559"/>
      <c r="J686" s="559"/>
      <c r="K686" s="559"/>
      <c r="L686" s="559"/>
      <c r="M686" s="559"/>
      <c r="N686" s="559"/>
      <c r="O686" s="559"/>
      <c r="P686" s="559"/>
      <c r="Q686" s="559"/>
      <c r="R686" s="559"/>
    </row>
    <row r="687" spans="1:18" ht="13.5" customHeight="1">
      <c r="A687" s="559"/>
      <c r="B687" s="559"/>
      <c r="C687" s="559"/>
      <c r="D687" s="559"/>
      <c r="E687" s="559"/>
      <c r="F687" s="559"/>
      <c r="G687" s="559"/>
      <c r="H687" s="559"/>
      <c r="I687" s="559"/>
      <c r="J687" s="559"/>
      <c r="K687" s="559"/>
      <c r="L687" s="559"/>
      <c r="M687" s="559"/>
      <c r="N687" s="559"/>
      <c r="O687" s="559"/>
      <c r="P687" s="559"/>
      <c r="Q687" s="559"/>
      <c r="R687" s="559"/>
    </row>
    <row r="688" spans="1:18" ht="13.5" customHeight="1">
      <c r="A688" s="559"/>
      <c r="B688" s="559"/>
      <c r="C688" s="559"/>
      <c r="D688" s="559"/>
      <c r="E688" s="559"/>
      <c r="F688" s="559"/>
      <c r="G688" s="559"/>
      <c r="H688" s="559"/>
      <c r="I688" s="559"/>
      <c r="J688" s="559"/>
      <c r="K688" s="559"/>
      <c r="L688" s="559"/>
      <c r="M688" s="559"/>
      <c r="N688" s="559"/>
      <c r="O688" s="559"/>
      <c r="P688" s="559"/>
      <c r="Q688" s="559"/>
      <c r="R688" s="559"/>
    </row>
    <row r="689" spans="1:18" ht="13.5" customHeight="1">
      <c r="A689" s="559"/>
      <c r="B689" s="559"/>
      <c r="C689" s="559"/>
      <c r="D689" s="559"/>
      <c r="E689" s="559"/>
      <c r="F689" s="559"/>
      <c r="G689" s="559"/>
      <c r="H689" s="559"/>
      <c r="I689" s="559"/>
      <c r="J689" s="559"/>
      <c r="K689" s="559"/>
      <c r="L689" s="559"/>
      <c r="M689" s="559"/>
      <c r="N689" s="559"/>
      <c r="O689" s="559"/>
      <c r="P689" s="559"/>
      <c r="Q689" s="559"/>
      <c r="R689" s="559"/>
    </row>
    <row r="690" spans="1:18" ht="13.5" customHeight="1">
      <c r="A690" s="559"/>
      <c r="B690" s="559"/>
      <c r="C690" s="559"/>
      <c r="D690" s="559"/>
      <c r="E690" s="559"/>
      <c r="F690" s="559"/>
      <c r="G690" s="559"/>
      <c r="H690" s="559"/>
      <c r="I690" s="559"/>
      <c r="J690" s="559"/>
      <c r="K690" s="559"/>
      <c r="L690" s="559"/>
      <c r="M690" s="559"/>
      <c r="N690" s="559"/>
      <c r="O690" s="559"/>
      <c r="P690" s="559"/>
      <c r="Q690" s="559"/>
      <c r="R690" s="559"/>
    </row>
    <row r="691" spans="1:18" ht="13.5" customHeight="1">
      <c r="A691" s="559"/>
      <c r="B691" s="559"/>
      <c r="C691" s="559"/>
      <c r="D691" s="559"/>
      <c r="E691" s="559"/>
      <c r="F691" s="559"/>
      <c r="G691" s="559"/>
      <c r="H691" s="559"/>
      <c r="I691" s="559"/>
      <c r="J691" s="559"/>
      <c r="K691" s="559"/>
      <c r="L691" s="559"/>
      <c r="M691" s="559"/>
      <c r="N691" s="559"/>
      <c r="O691" s="559"/>
      <c r="P691" s="559"/>
      <c r="Q691" s="559"/>
      <c r="R691" s="559"/>
    </row>
    <row r="692" spans="1:18" ht="13.5" customHeight="1">
      <c r="A692" s="559"/>
      <c r="B692" s="559"/>
      <c r="C692" s="559"/>
      <c r="D692" s="559"/>
      <c r="E692" s="559"/>
      <c r="F692" s="559"/>
      <c r="G692" s="559"/>
      <c r="H692" s="559"/>
      <c r="I692" s="559"/>
      <c r="J692" s="559"/>
      <c r="K692" s="559"/>
      <c r="L692" s="559"/>
      <c r="M692" s="559"/>
      <c r="N692" s="559"/>
      <c r="O692" s="559"/>
      <c r="P692" s="559"/>
      <c r="Q692" s="559"/>
      <c r="R692" s="559"/>
    </row>
    <row r="693" spans="1:18" ht="13.5" customHeight="1">
      <c r="A693" s="559"/>
      <c r="B693" s="559"/>
      <c r="C693" s="559"/>
      <c r="D693" s="559"/>
      <c r="E693" s="559"/>
      <c r="F693" s="559"/>
      <c r="G693" s="559"/>
      <c r="H693" s="559"/>
      <c r="I693" s="559"/>
      <c r="J693" s="559"/>
      <c r="K693" s="559"/>
      <c r="L693" s="559"/>
      <c r="M693" s="559"/>
      <c r="N693" s="559"/>
      <c r="O693" s="559"/>
      <c r="P693" s="559"/>
      <c r="Q693" s="559"/>
      <c r="R693" s="559"/>
    </row>
    <row r="694" spans="1:18" ht="13.5" customHeight="1">
      <c r="A694" s="559"/>
      <c r="B694" s="559"/>
      <c r="C694" s="559"/>
      <c r="D694" s="559"/>
      <c r="E694" s="559"/>
      <c r="F694" s="559"/>
      <c r="G694" s="559"/>
      <c r="H694" s="559"/>
      <c r="I694" s="559"/>
      <c r="J694" s="559"/>
      <c r="K694" s="559"/>
      <c r="L694" s="559"/>
      <c r="M694" s="559"/>
      <c r="N694" s="559"/>
      <c r="O694" s="559"/>
      <c r="P694" s="559"/>
      <c r="Q694" s="559"/>
      <c r="R694" s="559"/>
    </row>
    <row r="695" spans="1:18" ht="13.5" customHeight="1">
      <c r="A695" s="559"/>
      <c r="B695" s="559"/>
      <c r="C695" s="559"/>
      <c r="D695" s="559"/>
      <c r="E695" s="559"/>
      <c r="F695" s="559"/>
      <c r="G695" s="559"/>
      <c r="H695" s="559"/>
      <c r="I695" s="559"/>
      <c r="J695" s="559"/>
      <c r="K695" s="559"/>
      <c r="L695" s="559"/>
      <c r="M695" s="559"/>
      <c r="N695" s="559"/>
      <c r="O695" s="559"/>
      <c r="P695" s="559"/>
      <c r="Q695" s="559"/>
      <c r="R695" s="559"/>
    </row>
    <row r="696" spans="1:18" ht="13.5" customHeight="1">
      <c r="A696" s="559"/>
      <c r="B696" s="559"/>
      <c r="C696" s="559"/>
      <c r="D696" s="559"/>
      <c r="E696" s="559"/>
      <c r="F696" s="559"/>
      <c r="G696" s="559"/>
      <c r="H696" s="559"/>
      <c r="I696" s="559"/>
      <c r="J696" s="559"/>
      <c r="K696" s="559"/>
      <c r="L696" s="559"/>
      <c r="M696" s="559"/>
      <c r="N696" s="559"/>
      <c r="O696" s="559"/>
      <c r="P696" s="559"/>
      <c r="Q696" s="559"/>
      <c r="R696" s="559"/>
    </row>
    <row r="697" spans="1:18" ht="13.5" customHeight="1">
      <c r="A697" s="559"/>
      <c r="B697" s="559"/>
      <c r="C697" s="559"/>
      <c r="D697" s="559"/>
      <c r="E697" s="559"/>
      <c r="F697" s="559"/>
      <c r="G697" s="559"/>
      <c r="H697" s="559"/>
      <c r="I697" s="559"/>
      <c r="J697" s="559"/>
      <c r="K697" s="559"/>
      <c r="L697" s="559"/>
      <c r="M697" s="559"/>
      <c r="N697" s="559"/>
      <c r="O697" s="559"/>
      <c r="P697" s="559"/>
      <c r="Q697" s="559"/>
      <c r="R697" s="559"/>
    </row>
    <row r="698" spans="1:18" ht="13.5" customHeight="1">
      <c r="A698" s="559"/>
      <c r="B698" s="559"/>
      <c r="C698" s="559"/>
      <c r="D698" s="559"/>
      <c r="E698" s="559"/>
      <c r="F698" s="559"/>
      <c r="G698" s="559"/>
      <c r="H698" s="559"/>
      <c r="I698" s="559"/>
      <c r="J698" s="559"/>
      <c r="K698" s="559"/>
      <c r="L698" s="559"/>
      <c r="M698" s="559"/>
      <c r="N698" s="559"/>
      <c r="O698" s="559"/>
      <c r="P698" s="559"/>
      <c r="Q698" s="559"/>
      <c r="R698" s="559"/>
    </row>
    <row r="699" spans="1:18" ht="13.5" customHeight="1">
      <c r="A699" s="559"/>
      <c r="B699" s="559"/>
      <c r="C699" s="559"/>
      <c r="D699" s="559"/>
      <c r="E699" s="559"/>
      <c r="F699" s="559"/>
      <c r="G699" s="559"/>
      <c r="H699" s="559"/>
      <c r="I699" s="559"/>
      <c r="J699" s="559"/>
      <c r="K699" s="559"/>
      <c r="L699" s="559"/>
      <c r="M699" s="559"/>
      <c r="N699" s="559"/>
      <c r="O699" s="559"/>
      <c r="P699" s="559"/>
      <c r="Q699" s="559"/>
      <c r="R699" s="559"/>
    </row>
    <row r="700" spans="1:18" ht="13.5" customHeight="1">
      <c r="A700" s="559"/>
      <c r="B700" s="559"/>
      <c r="C700" s="559"/>
      <c r="D700" s="559"/>
      <c r="E700" s="559"/>
      <c r="F700" s="559"/>
      <c r="G700" s="559"/>
      <c r="H700" s="559"/>
      <c r="I700" s="559"/>
      <c r="J700" s="559"/>
      <c r="K700" s="559"/>
      <c r="L700" s="559"/>
      <c r="M700" s="559"/>
      <c r="N700" s="559"/>
      <c r="O700" s="559"/>
      <c r="P700" s="559"/>
      <c r="Q700" s="559"/>
      <c r="R700" s="559"/>
    </row>
    <row r="701" spans="1:18" ht="13.5" customHeight="1">
      <c r="A701" s="559"/>
      <c r="B701" s="559"/>
      <c r="C701" s="559"/>
      <c r="D701" s="559"/>
      <c r="E701" s="559"/>
      <c r="F701" s="559"/>
      <c r="G701" s="559"/>
      <c r="H701" s="559"/>
      <c r="I701" s="559"/>
      <c r="J701" s="559"/>
      <c r="K701" s="559"/>
      <c r="L701" s="559"/>
      <c r="M701" s="559"/>
      <c r="N701" s="559"/>
      <c r="O701" s="559"/>
      <c r="P701" s="559"/>
      <c r="Q701" s="559"/>
      <c r="R701" s="559"/>
    </row>
    <row r="702" spans="1:18" ht="13.5" customHeight="1">
      <c r="A702" s="559"/>
      <c r="B702" s="559"/>
      <c r="C702" s="559"/>
      <c r="D702" s="559"/>
      <c r="E702" s="559"/>
      <c r="F702" s="559"/>
      <c r="G702" s="559"/>
      <c r="H702" s="559"/>
      <c r="I702" s="559"/>
      <c r="J702" s="559"/>
      <c r="K702" s="559"/>
      <c r="L702" s="559"/>
      <c r="M702" s="559"/>
      <c r="N702" s="559"/>
      <c r="O702" s="559"/>
      <c r="P702" s="559"/>
      <c r="Q702" s="559"/>
      <c r="R702" s="559"/>
    </row>
    <row r="703" spans="1:18" ht="13.5" customHeight="1">
      <c r="A703" s="559"/>
      <c r="B703" s="559"/>
      <c r="C703" s="559"/>
      <c r="D703" s="559"/>
      <c r="E703" s="559"/>
      <c r="F703" s="559"/>
      <c r="G703" s="559"/>
      <c r="H703" s="559"/>
      <c r="I703" s="559"/>
      <c r="J703" s="559"/>
      <c r="K703" s="559"/>
      <c r="L703" s="559"/>
      <c r="M703" s="559"/>
      <c r="N703" s="559"/>
      <c r="O703" s="559"/>
      <c r="P703" s="559"/>
      <c r="Q703" s="559"/>
      <c r="R703" s="559"/>
    </row>
    <row r="704" spans="1:18" ht="13.5" customHeight="1">
      <c r="A704" s="559"/>
      <c r="B704" s="559"/>
      <c r="C704" s="559"/>
      <c r="D704" s="559"/>
      <c r="E704" s="559"/>
      <c r="F704" s="559"/>
      <c r="G704" s="559"/>
      <c r="H704" s="559"/>
      <c r="I704" s="559"/>
      <c r="J704" s="559"/>
      <c r="K704" s="559"/>
      <c r="L704" s="559"/>
      <c r="M704" s="559"/>
      <c r="N704" s="559"/>
      <c r="O704" s="559"/>
      <c r="P704" s="559"/>
      <c r="Q704" s="559"/>
      <c r="R704" s="559"/>
    </row>
    <row r="705" spans="1:18" ht="13.5" customHeight="1">
      <c r="A705" s="559"/>
      <c r="B705" s="559"/>
      <c r="C705" s="559"/>
      <c r="D705" s="559"/>
      <c r="E705" s="559"/>
      <c r="F705" s="559"/>
      <c r="G705" s="559"/>
      <c r="H705" s="559"/>
      <c r="I705" s="559"/>
      <c r="J705" s="559"/>
      <c r="K705" s="559"/>
      <c r="L705" s="559"/>
      <c r="M705" s="559"/>
      <c r="N705" s="559"/>
      <c r="O705" s="559"/>
      <c r="P705" s="559"/>
      <c r="Q705" s="559"/>
      <c r="R705" s="559"/>
    </row>
    <row r="706" spans="1:18" ht="13.5" customHeight="1">
      <c r="A706" s="559"/>
      <c r="B706" s="559"/>
      <c r="C706" s="559"/>
      <c r="D706" s="559"/>
      <c r="E706" s="559"/>
      <c r="F706" s="559"/>
      <c r="G706" s="559"/>
      <c r="H706" s="559"/>
      <c r="I706" s="559"/>
      <c r="J706" s="559"/>
      <c r="K706" s="559"/>
      <c r="L706" s="559"/>
      <c r="M706" s="559"/>
      <c r="N706" s="559"/>
      <c r="O706" s="559"/>
      <c r="P706" s="559"/>
      <c r="Q706" s="559"/>
      <c r="R706" s="559"/>
    </row>
    <row r="707" spans="1:18" ht="13.5" customHeight="1">
      <c r="A707" s="559"/>
      <c r="B707" s="559"/>
      <c r="C707" s="559"/>
      <c r="D707" s="559"/>
      <c r="E707" s="559"/>
      <c r="F707" s="559"/>
      <c r="G707" s="559"/>
      <c r="H707" s="559"/>
      <c r="I707" s="559"/>
      <c r="J707" s="559"/>
      <c r="K707" s="559"/>
      <c r="L707" s="559"/>
      <c r="M707" s="559"/>
      <c r="N707" s="559"/>
      <c r="O707" s="559"/>
      <c r="P707" s="559"/>
      <c r="Q707" s="559"/>
      <c r="R707" s="559"/>
    </row>
    <row r="708" spans="1:18" ht="13.5" customHeight="1">
      <c r="A708" s="559"/>
      <c r="B708" s="559"/>
      <c r="C708" s="559"/>
      <c r="D708" s="559"/>
      <c r="E708" s="559"/>
      <c r="F708" s="559"/>
      <c r="G708" s="559"/>
      <c r="H708" s="559"/>
      <c r="I708" s="559"/>
      <c r="J708" s="559"/>
      <c r="K708" s="559"/>
      <c r="L708" s="559"/>
      <c r="M708" s="559"/>
      <c r="N708" s="559"/>
      <c r="O708" s="559"/>
      <c r="P708" s="559"/>
      <c r="Q708" s="559"/>
      <c r="R708" s="559"/>
    </row>
    <row r="709" spans="1:18" ht="13.5" customHeight="1">
      <c r="A709" s="559"/>
      <c r="B709" s="559"/>
      <c r="C709" s="559"/>
      <c r="D709" s="559"/>
      <c r="E709" s="559"/>
      <c r="F709" s="559"/>
      <c r="G709" s="559"/>
      <c r="H709" s="559"/>
      <c r="I709" s="559"/>
      <c r="J709" s="559"/>
      <c r="K709" s="559"/>
      <c r="L709" s="559"/>
      <c r="M709" s="559"/>
      <c r="N709" s="559"/>
      <c r="O709" s="559"/>
      <c r="P709" s="559"/>
      <c r="Q709" s="559"/>
      <c r="R709" s="559"/>
    </row>
    <row r="710" spans="1:18" ht="13.5" customHeight="1">
      <c r="A710" s="559"/>
      <c r="B710" s="559"/>
      <c r="C710" s="559"/>
      <c r="D710" s="559"/>
      <c r="E710" s="559"/>
      <c r="F710" s="559"/>
      <c r="G710" s="559"/>
      <c r="H710" s="559"/>
      <c r="I710" s="559"/>
      <c r="J710" s="559"/>
      <c r="K710" s="559"/>
      <c r="L710" s="559"/>
      <c r="M710" s="559"/>
      <c r="N710" s="559"/>
      <c r="O710" s="559"/>
      <c r="P710" s="559"/>
      <c r="Q710" s="559"/>
      <c r="R710" s="559"/>
    </row>
    <row r="711" spans="1:18" ht="13.5" customHeight="1">
      <c r="A711" s="559"/>
      <c r="B711" s="559"/>
      <c r="C711" s="559"/>
      <c r="D711" s="559"/>
      <c r="E711" s="559"/>
      <c r="F711" s="559"/>
      <c r="G711" s="559"/>
      <c r="H711" s="559"/>
      <c r="I711" s="559"/>
      <c r="J711" s="559"/>
      <c r="K711" s="559"/>
      <c r="L711" s="559"/>
      <c r="M711" s="559"/>
      <c r="N711" s="559"/>
      <c r="O711" s="559"/>
      <c r="P711" s="559"/>
      <c r="Q711" s="559"/>
      <c r="R711" s="559"/>
    </row>
    <row r="712" spans="1:18" ht="13.5" customHeight="1">
      <c r="A712" s="559"/>
      <c r="B712" s="559"/>
      <c r="C712" s="559"/>
      <c r="D712" s="559"/>
      <c r="E712" s="559"/>
      <c r="F712" s="559"/>
      <c r="G712" s="559"/>
      <c r="H712" s="559"/>
      <c r="I712" s="559"/>
      <c r="J712" s="559"/>
      <c r="K712" s="559"/>
      <c r="L712" s="559"/>
      <c r="M712" s="559"/>
      <c r="N712" s="559"/>
      <c r="O712" s="559"/>
      <c r="P712" s="559"/>
      <c r="Q712" s="559"/>
      <c r="R712" s="559"/>
    </row>
    <row r="713" spans="1:18" ht="13.5" customHeight="1">
      <c r="A713" s="559"/>
      <c r="B713" s="559"/>
      <c r="C713" s="559"/>
      <c r="D713" s="559"/>
      <c r="E713" s="559"/>
      <c r="F713" s="559"/>
      <c r="G713" s="559"/>
      <c r="H713" s="559"/>
      <c r="I713" s="559"/>
      <c r="J713" s="559"/>
      <c r="K713" s="559"/>
      <c r="L713" s="559"/>
      <c r="M713" s="559"/>
      <c r="N713" s="559"/>
      <c r="O713" s="559"/>
      <c r="P713" s="559"/>
      <c r="Q713" s="559"/>
      <c r="R713" s="559"/>
    </row>
    <row r="714" spans="1:18" ht="13.5" customHeight="1">
      <c r="A714" s="559"/>
      <c r="B714" s="559"/>
      <c r="C714" s="559"/>
      <c r="D714" s="559"/>
      <c r="E714" s="559"/>
      <c r="F714" s="559"/>
      <c r="G714" s="559"/>
      <c r="H714" s="559"/>
      <c r="I714" s="559"/>
      <c r="J714" s="559"/>
      <c r="K714" s="559"/>
      <c r="L714" s="559"/>
      <c r="M714" s="559"/>
      <c r="N714" s="559"/>
      <c r="O714" s="559"/>
      <c r="P714" s="559"/>
      <c r="Q714" s="559"/>
      <c r="R714" s="559"/>
    </row>
    <row r="715" spans="1:18" ht="13.5" customHeight="1">
      <c r="A715" s="559"/>
      <c r="B715" s="559"/>
      <c r="C715" s="559"/>
      <c r="D715" s="559"/>
      <c r="E715" s="559"/>
      <c r="F715" s="559"/>
      <c r="G715" s="559"/>
      <c r="H715" s="559"/>
      <c r="I715" s="559"/>
      <c r="J715" s="559"/>
      <c r="K715" s="559"/>
      <c r="L715" s="559"/>
      <c r="M715" s="559"/>
      <c r="N715" s="559"/>
      <c r="O715" s="559"/>
      <c r="P715" s="559"/>
      <c r="Q715" s="559"/>
      <c r="R715" s="559"/>
    </row>
    <row r="716" spans="1:18" ht="13.5" customHeight="1">
      <c r="A716" s="559"/>
      <c r="B716" s="559"/>
      <c r="C716" s="559"/>
      <c r="D716" s="559"/>
      <c r="E716" s="559"/>
      <c r="F716" s="559"/>
      <c r="G716" s="559"/>
      <c r="H716" s="559"/>
      <c r="I716" s="559"/>
      <c r="J716" s="559"/>
      <c r="K716" s="559"/>
      <c r="L716" s="559"/>
      <c r="M716" s="559"/>
      <c r="N716" s="559"/>
      <c r="O716" s="559"/>
      <c r="P716" s="559"/>
      <c r="Q716" s="559"/>
      <c r="R716" s="559"/>
    </row>
    <row r="717" spans="1:18" ht="13.5" customHeight="1">
      <c r="A717" s="559"/>
      <c r="B717" s="559"/>
      <c r="C717" s="559"/>
      <c r="D717" s="559"/>
      <c r="E717" s="559"/>
      <c r="F717" s="559"/>
      <c r="G717" s="559"/>
      <c r="H717" s="559"/>
      <c r="I717" s="559"/>
      <c r="J717" s="559"/>
      <c r="K717" s="559"/>
      <c r="L717" s="559"/>
      <c r="M717" s="559"/>
      <c r="N717" s="559"/>
      <c r="O717" s="559"/>
      <c r="P717" s="559"/>
      <c r="Q717" s="559"/>
      <c r="R717" s="559"/>
    </row>
    <row r="718" spans="1:18" ht="13.5" customHeight="1">
      <c r="A718" s="559"/>
      <c r="B718" s="559"/>
      <c r="C718" s="559"/>
      <c r="D718" s="559"/>
      <c r="E718" s="559"/>
      <c r="F718" s="559"/>
      <c r="G718" s="559"/>
      <c r="H718" s="559"/>
      <c r="I718" s="559"/>
      <c r="J718" s="559"/>
      <c r="K718" s="559"/>
      <c r="L718" s="559"/>
      <c r="M718" s="559"/>
      <c r="N718" s="559"/>
      <c r="O718" s="559"/>
      <c r="P718" s="559"/>
      <c r="Q718" s="559"/>
      <c r="R718" s="559"/>
    </row>
    <row r="719" spans="1:18" ht="13.5" customHeight="1">
      <c r="A719" s="559"/>
      <c r="B719" s="559"/>
      <c r="C719" s="559"/>
      <c r="D719" s="559"/>
      <c r="E719" s="559"/>
      <c r="F719" s="559"/>
      <c r="G719" s="559"/>
      <c r="H719" s="559"/>
      <c r="I719" s="559"/>
      <c r="J719" s="559"/>
      <c r="K719" s="559"/>
      <c r="L719" s="559"/>
      <c r="M719" s="559"/>
      <c r="N719" s="559"/>
      <c r="O719" s="559"/>
      <c r="P719" s="559"/>
      <c r="Q719" s="559"/>
      <c r="R719" s="559"/>
    </row>
    <row r="720" spans="1:18" ht="13.5" customHeight="1">
      <c r="A720" s="559"/>
      <c r="B720" s="559"/>
      <c r="C720" s="559"/>
      <c r="D720" s="559"/>
      <c r="E720" s="559"/>
      <c r="F720" s="559"/>
      <c r="G720" s="559"/>
      <c r="H720" s="559"/>
      <c r="I720" s="559"/>
      <c r="J720" s="559"/>
      <c r="K720" s="559"/>
      <c r="L720" s="559"/>
      <c r="M720" s="559"/>
      <c r="N720" s="559"/>
      <c r="O720" s="559"/>
      <c r="P720" s="559"/>
      <c r="Q720" s="559"/>
      <c r="R720" s="559"/>
    </row>
    <row r="721" spans="1:18" ht="13.5" customHeight="1">
      <c r="A721" s="559"/>
      <c r="B721" s="559"/>
      <c r="C721" s="559"/>
      <c r="D721" s="559"/>
      <c r="E721" s="559"/>
      <c r="F721" s="559"/>
      <c r="G721" s="559"/>
      <c r="H721" s="559"/>
      <c r="I721" s="559"/>
      <c r="J721" s="559"/>
      <c r="K721" s="559"/>
      <c r="L721" s="559"/>
      <c r="M721" s="559"/>
      <c r="N721" s="559"/>
      <c r="O721" s="559"/>
      <c r="P721" s="559"/>
      <c r="Q721" s="559"/>
      <c r="R721" s="559"/>
    </row>
    <row r="722" spans="1:18" ht="13.5" customHeight="1">
      <c r="A722" s="559"/>
      <c r="B722" s="559"/>
      <c r="C722" s="559"/>
      <c r="D722" s="559"/>
      <c r="E722" s="559"/>
      <c r="F722" s="559"/>
      <c r="G722" s="559"/>
      <c r="H722" s="559"/>
      <c r="I722" s="559"/>
      <c r="J722" s="559"/>
      <c r="K722" s="559"/>
      <c r="L722" s="559"/>
      <c r="M722" s="559"/>
      <c r="N722" s="559"/>
      <c r="O722" s="559"/>
      <c r="P722" s="559"/>
      <c r="Q722" s="559"/>
      <c r="R722" s="559"/>
    </row>
    <row r="723" spans="1:18" ht="13.5" customHeight="1">
      <c r="A723" s="559"/>
      <c r="B723" s="559"/>
      <c r="C723" s="559"/>
      <c r="D723" s="559"/>
      <c r="E723" s="559"/>
      <c r="F723" s="559"/>
      <c r="G723" s="559"/>
      <c r="H723" s="559"/>
      <c r="I723" s="559"/>
      <c r="J723" s="559"/>
      <c r="K723" s="559"/>
      <c r="L723" s="559"/>
      <c r="M723" s="559"/>
      <c r="N723" s="559"/>
      <c r="O723" s="559"/>
      <c r="P723" s="559"/>
      <c r="Q723" s="559"/>
      <c r="R723" s="559"/>
    </row>
    <row r="724" spans="1:18" ht="13.5" customHeight="1">
      <c r="A724" s="559"/>
      <c r="B724" s="559"/>
      <c r="C724" s="559"/>
      <c r="D724" s="559"/>
      <c r="E724" s="559"/>
      <c r="F724" s="559"/>
      <c r="G724" s="559"/>
      <c r="H724" s="559"/>
      <c r="I724" s="559"/>
      <c r="J724" s="559"/>
      <c r="K724" s="559"/>
      <c r="L724" s="559"/>
      <c r="M724" s="559"/>
      <c r="N724" s="559"/>
      <c r="O724" s="559"/>
      <c r="P724" s="559"/>
      <c r="Q724" s="559"/>
      <c r="R724" s="559"/>
    </row>
    <row r="725" spans="1:18" ht="13.5" customHeight="1">
      <c r="A725" s="559"/>
      <c r="B725" s="559"/>
      <c r="C725" s="559"/>
      <c r="D725" s="559"/>
      <c r="E725" s="559"/>
      <c r="F725" s="559"/>
      <c r="G725" s="559"/>
      <c r="H725" s="559"/>
      <c r="I725" s="559"/>
      <c r="J725" s="559"/>
      <c r="K725" s="559"/>
      <c r="L725" s="559"/>
      <c r="M725" s="559"/>
      <c r="N725" s="559"/>
      <c r="O725" s="559"/>
      <c r="P725" s="559"/>
      <c r="Q725" s="559"/>
      <c r="R725" s="559"/>
    </row>
    <row r="726" spans="1:18" ht="13.5" customHeight="1">
      <c r="A726" s="559"/>
      <c r="B726" s="559"/>
      <c r="C726" s="559"/>
      <c r="D726" s="559"/>
      <c r="E726" s="559"/>
      <c r="F726" s="559"/>
      <c r="G726" s="559"/>
      <c r="H726" s="559"/>
      <c r="I726" s="559"/>
      <c r="J726" s="559"/>
      <c r="K726" s="559"/>
      <c r="L726" s="559"/>
      <c r="M726" s="559"/>
      <c r="N726" s="559"/>
      <c r="O726" s="559"/>
      <c r="P726" s="559"/>
      <c r="Q726" s="559"/>
      <c r="R726" s="559"/>
    </row>
    <row r="727" spans="1:18" ht="13.5" customHeight="1">
      <c r="A727" s="559"/>
      <c r="B727" s="559"/>
      <c r="C727" s="559"/>
      <c r="D727" s="559"/>
      <c r="E727" s="559"/>
      <c r="F727" s="559"/>
      <c r="G727" s="559"/>
      <c r="H727" s="559"/>
      <c r="I727" s="559"/>
      <c r="J727" s="559"/>
      <c r="K727" s="559"/>
      <c r="L727" s="559"/>
      <c r="M727" s="559"/>
      <c r="N727" s="559"/>
      <c r="O727" s="559"/>
      <c r="P727" s="559"/>
      <c r="Q727" s="559"/>
      <c r="R727" s="559"/>
    </row>
    <row r="728" spans="1:18" ht="13.5" customHeight="1">
      <c r="A728" s="559"/>
      <c r="B728" s="559"/>
      <c r="C728" s="559"/>
      <c r="D728" s="559"/>
      <c r="E728" s="559"/>
      <c r="F728" s="559"/>
      <c r="G728" s="559"/>
      <c r="H728" s="559"/>
      <c r="I728" s="559"/>
      <c r="J728" s="559"/>
      <c r="K728" s="559"/>
      <c r="L728" s="559"/>
      <c r="M728" s="559"/>
      <c r="N728" s="559"/>
      <c r="O728" s="559"/>
      <c r="P728" s="559"/>
      <c r="Q728" s="559"/>
      <c r="R728" s="559"/>
    </row>
    <row r="729" spans="1:18" ht="13.5" customHeight="1">
      <c r="A729" s="559"/>
      <c r="B729" s="559"/>
      <c r="C729" s="559"/>
      <c r="D729" s="559"/>
      <c r="E729" s="559"/>
      <c r="F729" s="559"/>
      <c r="G729" s="559"/>
      <c r="H729" s="559"/>
      <c r="I729" s="559"/>
      <c r="J729" s="559"/>
      <c r="K729" s="559"/>
      <c r="L729" s="559"/>
      <c r="M729" s="559"/>
      <c r="N729" s="559"/>
      <c r="O729" s="559"/>
      <c r="P729" s="559"/>
      <c r="Q729" s="559"/>
      <c r="R729" s="559"/>
    </row>
    <row r="730" spans="1:18" ht="13.5" customHeight="1">
      <c r="A730" s="559"/>
      <c r="B730" s="559"/>
      <c r="C730" s="559"/>
      <c r="D730" s="559"/>
      <c r="E730" s="559"/>
      <c r="F730" s="559"/>
      <c r="G730" s="559"/>
      <c r="H730" s="559"/>
      <c r="I730" s="559"/>
      <c r="J730" s="559"/>
      <c r="K730" s="559"/>
      <c r="L730" s="559"/>
      <c r="M730" s="559"/>
      <c r="N730" s="559"/>
      <c r="O730" s="559"/>
      <c r="P730" s="559"/>
      <c r="Q730" s="559"/>
      <c r="R730" s="559"/>
    </row>
    <row r="731" spans="1:18" ht="13.5" customHeight="1">
      <c r="A731" s="559"/>
      <c r="B731" s="559"/>
      <c r="C731" s="559"/>
      <c r="D731" s="559"/>
      <c r="E731" s="559"/>
      <c r="F731" s="559"/>
      <c r="G731" s="559"/>
      <c r="H731" s="559"/>
      <c r="I731" s="559"/>
      <c r="J731" s="559"/>
      <c r="K731" s="559"/>
      <c r="L731" s="559"/>
      <c r="M731" s="559"/>
      <c r="N731" s="559"/>
      <c r="O731" s="559"/>
      <c r="P731" s="559"/>
      <c r="Q731" s="559"/>
      <c r="R731" s="559"/>
    </row>
    <row r="732" spans="1:18" ht="13.5" customHeight="1">
      <c r="A732" s="559"/>
      <c r="B732" s="559"/>
      <c r="C732" s="559"/>
      <c r="D732" s="559"/>
      <c r="E732" s="559"/>
      <c r="F732" s="559"/>
      <c r="G732" s="559"/>
      <c r="H732" s="559"/>
      <c r="I732" s="559"/>
      <c r="J732" s="559"/>
      <c r="K732" s="559"/>
      <c r="L732" s="559"/>
      <c r="M732" s="559"/>
      <c r="N732" s="559"/>
      <c r="O732" s="559"/>
      <c r="P732" s="559"/>
      <c r="Q732" s="559"/>
      <c r="R732" s="559"/>
    </row>
    <row r="733" spans="1:18" ht="13.5" customHeight="1">
      <c r="A733" s="559"/>
      <c r="B733" s="559"/>
      <c r="C733" s="559"/>
      <c r="D733" s="559"/>
      <c r="E733" s="559"/>
      <c r="F733" s="559"/>
      <c r="G733" s="559"/>
      <c r="H733" s="559"/>
      <c r="I733" s="559"/>
      <c r="J733" s="559"/>
      <c r="K733" s="559"/>
      <c r="L733" s="559"/>
      <c r="M733" s="559"/>
      <c r="N733" s="559"/>
      <c r="O733" s="559"/>
      <c r="P733" s="559"/>
      <c r="Q733" s="559"/>
      <c r="R733" s="559"/>
    </row>
    <row r="734" spans="1:18" ht="13.5" customHeight="1">
      <c r="A734" s="559"/>
      <c r="B734" s="559"/>
      <c r="C734" s="559"/>
      <c r="D734" s="559"/>
      <c r="E734" s="559"/>
      <c r="F734" s="559"/>
      <c r="G734" s="559"/>
      <c r="H734" s="559"/>
      <c r="I734" s="559"/>
      <c r="J734" s="559"/>
      <c r="K734" s="559"/>
      <c r="L734" s="559"/>
      <c r="M734" s="559"/>
      <c r="N734" s="559"/>
      <c r="O734" s="559"/>
      <c r="P734" s="559"/>
      <c r="Q734" s="559"/>
      <c r="R734" s="559"/>
    </row>
    <row r="735" spans="1:18" ht="13.5" customHeight="1">
      <c r="A735" s="559"/>
      <c r="B735" s="559"/>
      <c r="C735" s="559"/>
      <c r="D735" s="559"/>
      <c r="E735" s="559"/>
      <c r="F735" s="559"/>
      <c r="G735" s="559"/>
      <c r="H735" s="559"/>
      <c r="I735" s="559"/>
      <c r="J735" s="559"/>
      <c r="K735" s="559"/>
      <c r="L735" s="559"/>
      <c r="M735" s="559"/>
      <c r="N735" s="559"/>
      <c r="O735" s="559"/>
      <c r="P735" s="559"/>
      <c r="Q735" s="559"/>
      <c r="R735" s="559"/>
    </row>
    <row r="736" spans="1:18" ht="13.5" customHeight="1">
      <c r="A736" s="559"/>
      <c r="B736" s="559"/>
      <c r="C736" s="559"/>
      <c r="D736" s="559"/>
      <c r="E736" s="559"/>
      <c r="F736" s="559"/>
      <c r="G736" s="559"/>
      <c r="H736" s="559"/>
      <c r="I736" s="559"/>
      <c r="J736" s="559"/>
      <c r="K736" s="559"/>
      <c r="L736" s="559"/>
      <c r="M736" s="559"/>
      <c r="N736" s="559"/>
      <c r="O736" s="559"/>
      <c r="P736" s="559"/>
      <c r="Q736" s="559"/>
      <c r="R736" s="559"/>
    </row>
    <row r="737" spans="1:18" ht="13.5" customHeight="1">
      <c r="A737" s="559"/>
      <c r="B737" s="559"/>
      <c r="C737" s="559"/>
      <c r="D737" s="559"/>
      <c r="E737" s="559"/>
      <c r="F737" s="559"/>
      <c r="G737" s="559"/>
      <c r="H737" s="559"/>
      <c r="I737" s="559"/>
      <c r="J737" s="559"/>
      <c r="K737" s="559"/>
      <c r="L737" s="559"/>
      <c r="M737" s="559"/>
      <c r="N737" s="559"/>
      <c r="O737" s="559"/>
      <c r="P737" s="559"/>
      <c r="Q737" s="559"/>
      <c r="R737" s="559"/>
    </row>
    <row r="738" spans="1:18" ht="13.5" customHeight="1">
      <c r="A738" s="559"/>
      <c r="B738" s="559"/>
      <c r="C738" s="559"/>
      <c r="D738" s="559"/>
      <c r="E738" s="559"/>
      <c r="F738" s="559"/>
      <c r="G738" s="559"/>
      <c r="H738" s="559"/>
      <c r="I738" s="559"/>
      <c r="J738" s="559"/>
      <c r="K738" s="559"/>
      <c r="L738" s="559"/>
      <c r="M738" s="559"/>
      <c r="N738" s="559"/>
      <c r="O738" s="559"/>
      <c r="P738" s="559"/>
      <c r="Q738" s="559"/>
      <c r="R738" s="559"/>
    </row>
    <row r="739" spans="1:18" ht="13.5" customHeight="1">
      <c r="A739" s="559"/>
      <c r="B739" s="559"/>
      <c r="C739" s="559"/>
      <c r="D739" s="559"/>
      <c r="E739" s="559"/>
      <c r="F739" s="559"/>
      <c r="G739" s="559"/>
      <c r="H739" s="559"/>
      <c r="I739" s="559"/>
      <c r="J739" s="559"/>
      <c r="K739" s="559"/>
      <c r="L739" s="559"/>
      <c r="M739" s="559"/>
      <c r="N739" s="559"/>
      <c r="O739" s="559"/>
      <c r="P739" s="559"/>
      <c r="Q739" s="559"/>
      <c r="R739" s="559"/>
    </row>
    <row r="740" spans="1:18" ht="13.5" customHeight="1">
      <c r="A740" s="559"/>
      <c r="B740" s="559"/>
      <c r="C740" s="559"/>
      <c r="D740" s="559"/>
      <c r="E740" s="559"/>
      <c r="F740" s="559"/>
      <c r="G740" s="559"/>
      <c r="H740" s="559"/>
      <c r="I740" s="559"/>
      <c r="J740" s="559"/>
      <c r="K740" s="559"/>
      <c r="L740" s="559"/>
      <c r="M740" s="559"/>
      <c r="N740" s="559"/>
      <c r="O740" s="559"/>
      <c r="P740" s="559"/>
      <c r="Q740" s="559"/>
      <c r="R740" s="559"/>
    </row>
    <row r="741" spans="1:18" ht="13.5" customHeight="1">
      <c r="A741" s="559"/>
      <c r="B741" s="559"/>
      <c r="C741" s="559"/>
      <c r="D741" s="559"/>
      <c r="E741" s="559"/>
      <c r="F741" s="559"/>
      <c r="G741" s="559"/>
      <c r="H741" s="559"/>
      <c r="I741" s="559"/>
      <c r="J741" s="559"/>
      <c r="K741" s="559"/>
      <c r="L741" s="559"/>
      <c r="M741" s="559"/>
      <c r="N741" s="559"/>
      <c r="O741" s="559"/>
      <c r="P741" s="559"/>
      <c r="Q741" s="559"/>
      <c r="R741" s="559"/>
    </row>
    <row r="742" spans="1:18" ht="13.5" customHeight="1">
      <c r="A742" s="559"/>
      <c r="B742" s="559"/>
      <c r="C742" s="559"/>
      <c r="D742" s="559"/>
      <c r="E742" s="559"/>
      <c r="F742" s="559"/>
      <c r="G742" s="559"/>
      <c r="H742" s="559"/>
      <c r="I742" s="559"/>
      <c r="J742" s="559"/>
      <c r="K742" s="559"/>
      <c r="L742" s="559"/>
      <c r="M742" s="559"/>
      <c r="N742" s="559"/>
      <c r="O742" s="559"/>
      <c r="P742" s="559"/>
      <c r="Q742" s="559"/>
      <c r="R742" s="559"/>
    </row>
    <row r="743" spans="1:18" ht="13.5" customHeight="1">
      <c r="A743" s="559"/>
      <c r="B743" s="559"/>
      <c r="C743" s="559"/>
      <c r="D743" s="559"/>
      <c r="E743" s="559"/>
      <c r="F743" s="559"/>
      <c r="G743" s="559"/>
      <c r="H743" s="559"/>
      <c r="I743" s="559"/>
      <c r="J743" s="559"/>
      <c r="K743" s="559"/>
      <c r="L743" s="559"/>
      <c r="M743" s="559"/>
      <c r="N743" s="559"/>
      <c r="O743" s="559"/>
      <c r="P743" s="559"/>
      <c r="Q743" s="559"/>
      <c r="R743" s="559"/>
    </row>
    <row r="744" spans="1:18" ht="13.5" customHeight="1">
      <c r="A744" s="559"/>
      <c r="B744" s="559"/>
      <c r="C744" s="559"/>
      <c r="D744" s="559"/>
      <c r="E744" s="559"/>
      <c r="F744" s="559"/>
      <c r="G744" s="559"/>
      <c r="H744" s="559"/>
      <c r="I744" s="559"/>
      <c r="J744" s="559"/>
      <c r="K744" s="559"/>
      <c r="L744" s="559"/>
      <c r="M744" s="559"/>
      <c r="N744" s="559"/>
      <c r="O744" s="559"/>
      <c r="P744" s="559"/>
      <c r="Q744" s="559"/>
      <c r="R744" s="559"/>
    </row>
    <row r="745" spans="1:18" ht="13.5" customHeight="1">
      <c r="A745" s="559"/>
      <c r="B745" s="559"/>
      <c r="C745" s="559"/>
      <c r="D745" s="559"/>
      <c r="E745" s="559"/>
      <c r="F745" s="559"/>
      <c r="G745" s="559"/>
      <c r="H745" s="559"/>
      <c r="I745" s="559"/>
      <c r="J745" s="559"/>
      <c r="K745" s="559"/>
      <c r="L745" s="559"/>
      <c r="M745" s="559"/>
      <c r="N745" s="559"/>
      <c r="O745" s="559"/>
      <c r="P745" s="559"/>
      <c r="Q745" s="559"/>
      <c r="R745" s="559"/>
    </row>
    <row r="746" spans="1:18" ht="13.5" customHeight="1">
      <c r="A746" s="559"/>
      <c r="B746" s="559"/>
      <c r="C746" s="559"/>
      <c r="D746" s="559"/>
      <c r="E746" s="559"/>
      <c r="F746" s="559"/>
      <c r="G746" s="559"/>
      <c r="H746" s="559"/>
      <c r="I746" s="559"/>
      <c r="J746" s="559"/>
      <c r="K746" s="559"/>
      <c r="L746" s="559"/>
      <c r="M746" s="559"/>
      <c r="N746" s="559"/>
      <c r="O746" s="559"/>
      <c r="P746" s="559"/>
      <c r="Q746" s="559"/>
      <c r="R746" s="559"/>
    </row>
    <row r="747" spans="1:18" ht="13.5" customHeight="1">
      <c r="A747" s="559"/>
      <c r="B747" s="559"/>
      <c r="C747" s="559"/>
      <c r="D747" s="559"/>
      <c r="E747" s="559"/>
      <c r="F747" s="559"/>
      <c r="G747" s="559"/>
      <c r="H747" s="559"/>
      <c r="I747" s="559"/>
      <c r="J747" s="559"/>
      <c r="K747" s="559"/>
      <c r="L747" s="559"/>
      <c r="M747" s="559"/>
      <c r="N747" s="559"/>
      <c r="O747" s="559"/>
      <c r="P747" s="559"/>
      <c r="Q747" s="559"/>
      <c r="R747" s="559"/>
    </row>
    <row r="748" spans="1:18" ht="13.5" customHeight="1">
      <c r="A748" s="559"/>
      <c r="B748" s="559"/>
      <c r="C748" s="559"/>
      <c r="D748" s="559"/>
      <c r="E748" s="559"/>
      <c r="F748" s="559"/>
      <c r="G748" s="559"/>
      <c r="H748" s="559"/>
      <c r="I748" s="559"/>
      <c r="J748" s="559"/>
      <c r="K748" s="559"/>
      <c r="L748" s="559"/>
      <c r="M748" s="559"/>
      <c r="N748" s="559"/>
      <c r="O748" s="559"/>
      <c r="P748" s="559"/>
      <c r="Q748" s="559"/>
      <c r="R748" s="559"/>
    </row>
    <row r="749" spans="1:18" ht="13.5" customHeight="1">
      <c r="A749" s="559"/>
      <c r="B749" s="559"/>
      <c r="C749" s="559"/>
      <c r="D749" s="559"/>
      <c r="E749" s="559"/>
      <c r="F749" s="559"/>
      <c r="G749" s="559"/>
      <c r="H749" s="559"/>
      <c r="I749" s="559"/>
      <c r="J749" s="559"/>
      <c r="K749" s="559"/>
      <c r="L749" s="559"/>
      <c r="M749" s="559"/>
      <c r="N749" s="559"/>
      <c r="O749" s="559"/>
      <c r="P749" s="559"/>
      <c r="Q749" s="559"/>
      <c r="R749" s="559"/>
    </row>
    <row r="750" spans="1:18" ht="13.5" customHeight="1">
      <c r="A750" s="559"/>
      <c r="B750" s="559"/>
      <c r="C750" s="559"/>
      <c r="D750" s="559"/>
      <c r="E750" s="559"/>
      <c r="F750" s="559"/>
      <c r="G750" s="559"/>
      <c r="H750" s="559"/>
      <c r="I750" s="559"/>
      <c r="J750" s="559"/>
      <c r="K750" s="559"/>
      <c r="L750" s="559"/>
      <c r="M750" s="559"/>
      <c r="N750" s="559"/>
      <c r="O750" s="559"/>
      <c r="P750" s="559"/>
      <c r="Q750" s="559"/>
      <c r="R750" s="559"/>
    </row>
    <row r="751" spans="1:18" ht="13.5" customHeight="1">
      <c r="A751" s="559"/>
      <c r="B751" s="559"/>
      <c r="C751" s="559"/>
      <c r="D751" s="559"/>
      <c r="E751" s="559"/>
      <c r="F751" s="559"/>
      <c r="G751" s="559"/>
      <c r="H751" s="559"/>
      <c r="I751" s="559"/>
      <c r="J751" s="559"/>
      <c r="K751" s="559"/>
      <c r="L751" s="559"/>
      <c r="M751" s="559"/>
      <c r="N751" s="559"/>
      <c r="O751" s="559"/>
      <c r="P751" s="559"/>
      <c r="Q751" s="559"/>
      <c r="R751" s="559"/>
    </row>
    <row r="752" spans="1:18" ht="13.5" customHeight="1">
      <c r="A752" s="559"/>
      <c r="B752" s="559"/>
      <c r="C752" s="559"/>
      <c r="D752" s="559"/>
      <c r="E752" s="559"/>
      <c r="F752" s="559"/>
      <c r="G752" s="559"/>
      <c r="H752" s="559"/>
      <c r="I752" s="559"/>
      <c r="J752" s="559"/>
      <c r="K752" s="559"/>
      <c r="L752" s="559"/>
      <c r="M752" s="559"/>
      <c r="N752" s="559"/>
      <c r="O752" s="559"/>
      <c r="P752" s="559"/>
      <c r="Q752" s="559"/>
      <c r="R752" s="559"/>
    </row>
    <row r="753" spans="1:18" ht="13.5" customHeight="1">
      <c r="A753" s="559"/>
      <c r="B753" s="559"/>
      <c r="C753" s="559"/>
      <c r="D753" s="559"/>
      <c r="E753" s="559"/>
      <c r="F753" s="559"/>
      <c r="G753" s="559"/>
      <c r="H753" s="559"/>
      <c r="I753" s="559"/>
      <c r="J753" s="559"/>
      <c r="K753" s="559"/>
      <c r="L753" s="559"/>
      <c r="M753" s="559"/>
      <c r="N753" s="559"/>
      <c r="O753" s="559"/>
      <c r="P753" s="559"/>
      <c r="Q753" s="559"/>
      <c r="R753" s="559"/>
    </row>
    <row r="754" spans="1:18" ht="13.5" customHeight="1">
      <c r="A754" s="559"/>
      <c r="B754" s="559"/>
      <c r="C754" s="559"/>
      <c r="D754" s="559"/>
      <c r="E754" s="559"/>
      <c r="F754" s="559"/>
      <c r="G754" s="559"/>
      <c r="H754" s="559"/>
      <c r="I754" s="559"/>
      <c r="J754" s="559"/>
      <c r="K754" s="559"/>
      <c r="L754" s="559"/>
      <c r="M754" s="559"/>
      <c r="N754" s="559"/>
      <c r="O754" s="559"/>
      <c r="P754" s="559"/>
      <c r="Q754" s="559"/>
      <c r="R754" s="559"/>
    </row>
    <row r="755" spans="1:18" ht="13.5" customHeight="1">
      <c r="A755" s="559"/>
      <c r="B755" s="559"/>
      <c r="C755" s="559"/>
      <c r="D755" s="559"/>
      <c r="E755" s="559"/>
      <c r="F755" s="559"/>
      <c r="G755" s="559"/>
      <c r="H755" s="559"/>
      <c r="I755" s="559"/>
      <c r="J755" s="559"/>
      <c r="K755" s="559"/>
      <c r="L755" s="559"/>
      <c r="M755" s="559"/>
      <c r="N755" s="559"/>
      <c r="O755" s="559"/>
      <c r="P755" s="559"/>
      <c r="Q755" s="559"/>
      <c r="R755" s="559"/>
    </row>
    <row r="756" spans="1:18" ht="13.5" customHeight="1">
      <c r="A756" s="559"/>
      <c r="B756" s="559"/>
      <c r="C756" s="559"/>
      <c r="D756" s="559"/>
      <c r="E756" s="559"/>
      <c r="F756" s="559"/>
      <c r="G756" s="559"/>
      <c r="H756" s="559"/>
      <c r="I756" s="559"/>
      <c r="J756" s="559"/>
      <c r="K756" s="559"/>
      <c r="L756" s="559"/>
      <c r="M756" s="559"/>
      <c r="N756" s="559"/>
      <c r="O756" s="559"/>
      <c r="P756" s="559"/>
      <c r="Q756" s="559"/>
      <c r="R756" s="559"/>
    </row>
    <row r="757" spans="1:18" ht="13.5" customHeight="1">
      <c r="A757" s="559"/>
      <c r="B757" s="559"/>
      <c r="C757" s="559"/>
      <c r="D757" s="559"/>
      <c r="E757" s="559"/>
      <c r="F757" s="559"/>
      <c r="G757" s="559"/>
      <c r="H757" s="559"/>
      <c r="I757" s="559"/>
      <c r="J757" s="559"/>
      <c r="K757" s="559"/>
      <c r="L757" s="559"/>
      <c r="M757" s="559"/>
      <c r="N757" s="559"/>
      <c r="O757" s="559"/>
      <c r="P757" s="559"/>
      <c r="Q757" s="559"/>
      <c r="R757" s="559"/>
    </row>
    <row r="758" spans="1:18" ht="13.5" customHeight="1">
      <c r="A758" s="559"/>
      <c r="B758" s="559"/>
      <c r="C758" s="559"/>
      <c r="D758" s="559"/>
      <c r="E758" s="559"/>
      <c r="F758" s="559"/>
      <c r="G758" s="559"/>
      <c r="H758" s="559"/>
      <c r="I758" s="559"/>
      <c r="J758" s="559"/>
      <c r="K758" s="559"/>
      <c r="L758" s="559"/>
      <c r="M758" s="559"/>
      <c r="N758" s="559"/>
      <c r="O758" s="559"/>
      <c r="P758" s="559"/>
      <c r="Q758" s="559"/>
      <c r="R758" s="559"/>
    </row>
    <row r="759" spans="1:18" ht="13.5" customHeight="1">
      <c r="A759" s="559"/>
      <c r="B759" s="559"/>
      <c r="C759" s="559"/>
      <c r="D759" s="559"/>
      <c r="E759" s="559"/>
      <c r="F759" s="559"/>
      <c r="G759" s="559"/>
      <c r="H759" s="559"/>
      <c r="I759" s="559"/>
      <c r="J759" s="559"/>
      <c r="K759" s="559"/>
      <c r="L759" s="559"/>
      <c r="M759" s="559"/>
      <c r="N759" s="559"/>
      <c r="O759" s="559"/>
      <c r="P759" s="559"/>
      <c r="Q759" s="559"/>
      <c r="R759" s="559"/>
    </row>
    <row r="760" spans="1:18" ht="13.5" customHeight="1">
      <c r="A760" s="559"/>
      <c r="B760" s="559"/>
      <c r="C760" s="559"/>
      <c r="D760" s="559"/>
      <c r="E760" s="559"/>
      <c r="F760" s="559"/>
      <c r="G760" s="559"/>
      <c r="H760" s="559"/>
      <c r="I760" s="559"/>
      <c r="J760" s="559"/>
      <c r="K760" s="559"/>
      <c r="L760" s="559"/>
      <c r="M760" s="559"/>
      <c r="N760" s="559"/>
      <c r="O760" s="559"/>
      <c r="P760" s="559"/>
      <c r="Q760" s="559"/>
      <c r="R760" s="559"/>
    </row>
    <row r="761" spans="1:18" ht="13.5" customHeight="1">
      <c r="A761" s="559"/>
      <c r="B761" s="559"/>
      <c r="C761" s="559"/>
      <c r="D761" s="559"/>
      <c r="E761" s="559"/>
      <c r="F761" s="559"/>
      <c r="G761" s="559"/>
      <c r="H761" s="559"/>
      <c r="I761" s="559"/>
      <c r="J761" s="559"/>
      <c r="K761" s="559"/>
      <c r="L761" s="559"/>
      <c r="M761" s="559"/>
      <c r="N761" s="559"/>
      <c r="O761" s="559"/>
      <c r="P761" s="559"/>
      <c r="Q761" s="559"/>
      <c r="R761" s="559"/>
    </row>
    <row r="762" spans="1:18" ht="13.5" customHeight="1">
      <c r="A762" s="559"/>
      <c r="B762" s="559"/>
      <c r="C762" s="559"/>
      <c r="D762" s="559"/>
      <c r="E762" s="559"/>
      <c r="F762" s="559"/>
      <c r="G762" s="559"/>
      <c r="H762" s="559"/>
      <c r="I762" s="559"/>
      <c r="J762" s="559"/>
      <c r="K762" s="559"/>
      <c r="L762" s="559"/>
      <c r="M762" s="559"/>
      <c r="N762" s="559"/>
      <c r="O762" s="559"/>
      <c r="P762" s="559"/>
      <c r="Q762" s="559"/>
      <c r="R762" s="559"/>
    </row>
    <row r="763" spans="1:18" ht="13.5" customHeight="1">
      <c r="A763" s="559"/>
      <c r="B763" s="559"/>
      <c r="C763" s="559"/>
      <c r="D763" s="559"/>
      <c r="E763" s="559"/>
      <c r="F763" s="559"/>
      <c r="G763" s="559"/>
      <c r="H763" s="559"/>
      <c r="I763" s="559"/>
      <c r="J763" s="559"/>
      <c r="K763" s="559"/>
      <c r="L763" s="559"/>
      <c r="M763" s="559"/>
      <c r="N763" s="559"/>
      <c r="O763" s="559"/>
      <c r="P763" s="559"/>
      <c r="Q763" s="559"/>
      <c r="R763" s="559"/>
    </row>
    <row r="764" spans="1:18" ht="13.5" customHeight="1">
      <c r="A764" s="559"/>
      <c r="B764" s="559"/>
      <c r="C764" s="559"/>
      <c r="D764" s="559"/>
      <c r="E764" s="559"/>
      <c r="F764" s="559"/>
      <c r="G764" s="559"/>
      <c r="H764" s="559"/>
      <c r="I764" s="559"/>
      <c r="J764" s="559"/>
      <c r="K764" s="559"/>
      <c r="L764" s="559"/>
      <c r="M764" s="559"/>
      <c r="N764" s="559"/>
      <c r="O764" s="559"/>
      <c r="P764" s="559"/>
      <c r="Q764" s="559"/>
      <c r="R764" s="559"/>
    </row>
    <row r="765" spans="1:18" ht="13.5" customHeight="1">
      <c r="A765" s="559"/>
      <c r="B765" s="559"/>
      <c r="C765" s="559"/>
      <c r="D765" s="559"/>
      <c r="E765" s="559"/>
      <c r="F765" s="559"/>
      <c r="G765" s="559"/>
      <c r="H765" s="559"/>
      <c r="I765" s="559"/>
      <c r="J765" s="559"/>
      <c r="K765" s="559"/>
      <c r="L765" s="559"/>
      <c r="M765" s="559"/>
      <c r="N765" s="559"/>
      <c r="O765" s="559"/>
      <c r="P765" s="559"/>
      <c r="Q765" s="559"/>
      <c r="R765" s="559"/>
    </row>
    <row r="766" spans="1:18" ht="13.5" customHeight="1">
      <c r="A766" s="559"/>
      <c r="B766" s="559"/>
      <c r="C766" s="559"/>
      <c r="D766" s="559"/>
      <c r="E766" s="559"/>
      <c r="F766" s="559"/>
      <c r="G766" s="559"/>
      <c r="H766" s="559"/>
      <c r="I766" s="559"/>
      <c r="J766" s="559"/>
      <c r="K766" s="559"/>
      <c r="L766" s="559"/>
      <c r="M766" s="559"/>
      <c r="N766" s="559"/>
      <c r="O766" s="559"/>
      <c r="P766" s="559"/>
      <c r="Q766" s="559"/>
      <c r="R766" s="559"/>
    </row>
    <row r="767" spans="1:18" ht="13.5" customHeight="1">
      <c r="A767" s="559"/>
      <c r="B767" s="559"/>
      <c r="C767" s="559"/>
      <c r="D767" s="559"/>
      <c r="E767" s="559"/>
      <c r="F767" s="559"/>
      <c r="G767" s="559"/>
      <c r="H767" s="559"/>
      <c r="I767" s="559"/>
      <c r="J767" s="559"/>
      <c r="K767" s="559"/>
      <c r="L767" s="559"/>
      <c r="M767" s="559"/>
      <c r="N767" s="559"/>
      <c r="O767" s="559"/>
      <c r="P767" s="559"/>
      <c r="Q767" s="559"/>
      <c r="R767" s="559"/>
    </row>
    <row r="768" spans="1:18" ht="13.5" customHeight="1">
      <c r="A768" s="559"/>
      <c r="B768" s="559"/>
      <c r="C768" s="559"/>
      <c r="D768" s="559"/>
      <c r="E768" s="559"/>
      <c r="F768" s="559"/>
      <c r="G768" s="559"/>
      <c r="H768" s="559"/>
      <c r="I768" s="559"/>
      <c r="J768" s="559"/>
      <c r="K768" s="559"/>
      <c r="L768" s="559"/>
      <c r="M768" s="559"/>
      <c r="N768" s="559"/>
      <c r="O768" s="559"/>
      <c r="P768" s="559"/>
      <c r="Q768" s="559"/>
      <c r="R768" s="559"/>
    </row>
    <row r="769" spans="1:18" ht="13.5" customHeight="1">
      <c r="A769" s="559"/>
      <c r="B769" s="559"/>
      <c r="C769" s="559"/>
      <c r="D769" s="559"/>
      <c r="E769" s="559"/>
      <c r="F769" s="559"/>
      <c r="G769" s="559"/>
      <c r="H769" s="559"/>
      <c r="I769" s="559"/>
      <c r="J769" s="559"/>
      <c r="K769" s="559"/>
      <c r="L769" s="559"/>
      <c r="M769" s="559"/>
      <c r="N769" s="559"/>
      <c r="O769" s="559"/>
      <c r="P769" s="559"/>
      <c r="Q769" s="559"/>
      <c r="R769" s="559"/>
    </row>
    <row r="770" spans="1:18" ht="13.5" customHeight="1">
      <c r="A770" s="559"/>
      <c r="B770" s="559"/>
      <c r="C770" s="559"/>
      <c r="D770" s="559"/>
      <c r="E770" s="559"/>
      <c r="F770" s="559"/>
      <c r="G770" s="559"/>
      <c r="H770" s="559"/>
      <c r="I770" s="559"/>
      <c r="J770" s="559"/>
      <c r="K770" s="559"/>
      <c r="L770" s="559"/>
      <c r="M770" s="559"/>
      <c r="N770" s="559"/>
      <c r="O770" s="559"/>
      <c r="P770" s="559"/>
      <c r="Q770" s="559"/>
      <c r="R770" s="559"/>
    </row>
    <row r="771" spans="1:18" ht="13.5" customHeight="1">
      <c r="A771" s="559"/>
      <c r="B771" s="559"/>
      <c r="C771" s="559"/>
      <c r="D771" s="559"/>
      <c r="E771" s="559"/>
      <c r="F771" s="559"/>
      <c r="G771" s="559"/>
      <c r="H771" s="559"/>
      <c r="I771" s="559"/>
      <c r="J771" s="559"/>
      <c r="K771" s="559"/>
      <c r="L771" s="559"/>
      <c r="M771" s="559"/>
      <c r="N771" s="559"/>
      <c r="O771" s="559"/>
      <c r="P771" s="559"/>
      <c r="Q771" s="559"/>
      <c r="R771" s="559"/>
    </row>
    <row r="772" spans="1:18" ht="13.5" customHeight="1">
      <c r="A772" s="559"/>
      <c r="B772" s="559"/>
      <c r="C772" s="559"/>
      <c r="D772" s="559"/>
      <c r="E772" s="559"/>
      <c r="F772" s="559"/>
      <c r="G772" s="559"/>
      <c r="H772" s="559"/>
      <c r="I772" s="559"/>
      <c r="J772" s="559"/>
      <c r="K772" s="559"/>
      <c r="L772" s="559"/>
      <c r="M772" s="559"/>
      <c r="N772" s="559"/>
      <c r="O772" s="559"/>
      <c r="P772" s="559"/>
      <c r="Q772" s="559"/>
      <c r="R772" s="559"/>
    </row>
    <row r="773" spans="1:18" ht="13.5" customHeight="1">
      <c r="A773" s="559"/>
      <c r="B773" s="559"/>
      <c r="C773" s="559"/>
      <c r="D773" s="559"/>
      <c r="E773" s="559"/>
      <c r="F773" s="559"/>
      <c r="G773" s="559"/>
      <c r="H773" s="559"/>
      <c r="I773" s="559"/>
      <c r="J773" s="559"/>
      <c r="K773" s="559"/>
      <c r="L773" s="559"/>
      <c r="M773" s="559"/>
      <c r="N773" s="559"/>
      <c r="O773" s="559"/>
      <c r="P773" s="559"/>
      <c r="Q773" s="559"/>
      <c r="R773" s="559"/>
    </row>
    <row r="774" spans="1:18" ht="13.5" customHeight="1">
      <c r="A774" s="559"/>
      <c r="B774" s="559"/>
      <c r="C774" s="559"/>
      <c r="D774" s="559"/>
      <c r="E774" s="559"/>
      <c r="F774" s="559"/>
      <c r="G774" s="559"/>
      <c r="H774" s="559"/>
      <c r="I774" s="559"/>
      <c r="J774" s="559"/>
      <c r="K774" s="559"/>
      <c r="L774" s="559"/>
      <c r="M774" s="559"/>
      <c r="N774" s="559"/>
      <c r="O774" s="559"/>
      <c r="P774" s="559"/>
      <c r="Q774" s="559"/>
      <c r="R774" s="559"/>
    </row>
    <row r="775" spans="1:18" ht="13.5" customHeight="1">
      <c r="A775" s="559"/>
      <c r="B775" s="559"/>
      <c r="C775" s="559"/>
      <c r="D775" s="559"/>
      <c r="E775" s="559"/>
      <c r="F775" s="559"/>
      <c r="G775" s="559"/>
      <c r="H775" s="559"/>
      <c r="I775" s="559"/>
      <c r="J775" s="559"/>
      <c r="K775" s="559"/>
      <c r="L775" s="559"/>
      <c r="M775" s="559"/>
      <c r="N775" s="559"/>
      <c r="O775" s="559"/>
      <c r="P775" s="559"/>
      <c r="Q775" s="559"/>
      <c r="R775" s="559"/>
    </row>
    <row r="776" spans="1:18" ht="13.5" customHeight="1">
      <c r="A776" s="559"/>
      <c r="B776" s="559"/>
      <c r="C776" s="559"/>
      <c r="D776" s="559"/>
      <c r="E776" s="559"/>
      <c r="F776" s="559"/>
      <c r="G776" s="559"/>
      <c r="H776" s="559"/>
      <c r="I776" s="559"/>
      <c r="J776" s="559"/>
      <c r="K776" s="559"/>
      <c r="L776" s="559"/>
      <c r="M776" s="559"/>
      <c r="N776" s="559"/>
      <c r="O776" s="559"/>
      <c r="P776" s="559"/>
      <c r="Q776" s="559"/>
      <c r="R776" s="559"/>
    </row>
    <row r="777" spans="1:18" ht="13.5" customHeight="1">
      <c r="A777" s="559"/>
      <c r="B777" s="559"/>
      <c r="C777" s="559"/>
      <c r="D777" s="559"/>
      <c r="E777" s="559"/>
      <c r="F777" s="559"/>
      <c r="G777" s="559"/>
      <c r="H777" s="559"/>
      <c r="I777" s="559"/>
      <c r="J777" s="559"/>
      <c r="K777" s="559"/>
      <c r="L777" s="559"/>
      <c r="M777" s="559"/>
      <c r="N777" s="559"/>
      <c r="O777" s="559"/>
      <c r="P777" s="559"/>
      <c r="Q777" s="559"/>
      <c r="R777" s="559"/>
    </row>
    <row r="778" spans="1:18" ht="13.5" customHeight="1">
      <c r="A778" s="559"/>
      <c r="B778" s="559"/>
      <c r="C778" s="559"/>
      <c r="D778" s="559"/>
      <c r="E778" s="559"/>
      <c r="F778" s="559"/>
      <c r="G778" s="559"/>
      <c r="H778" s="559"/>
      <c r="I778" s="559"/>
      <c r="J778" s="559"/>
      <c r="K778" s="559"/>
      <c r="L778" s="559"/>
      <c r="M778" s="559"/>
      <c r="N778" s="559"/>
      <c r="O778" s="559"/>
      <c r="P778" s="559"/>
      <c r="Q778" s="559"/>
      <c r="R778" s="559"/>
    </row>
    <row r="779" spans="1:18" ht="13.5" customHeight="1">
      <c r="A779" s="559"/>
      <c r="B779" s="559"/>
      <c r="C779" s="559"/>
      <c r="D779" s="559"/>
      <c r="E779" s="559"/>
      <c r="F779" s="559"/>
      <c r="G779" s="559"/>
      <c r="H779" s="559"/>
      <c r="I779" s="559"/>
      <c r="J779" s="559"/>
      <c r="K779" s="559"/>
      <c r="L779" s="559"/>
      <c r="M779" s="559"/>
      <c r="N779" s="559"/>
      <c r="O779" s="559"/>
      <c r="P779" s="559"/>
      <c r="Q779" s="559"/>
      <c r="R779" s="559"/>
    </row>
    <row r="780" spans="1:18" ht="13.5" customHeight="1">
      <c r="A780" s="559"/>
      <c r="B780" s="559"/>
      <c r="C780" s="559"/>
      <c r="D780" s="559"/>
      <c r="E780" s="559"/>
      <c r="F780" s="559"/>
      <c r="G780" s="559"/>
      <c r="H780" s="559"/>
      <c r="I780" s="559"/>
      <c r="J780" s="559"/>
      <c r="K780" s="559"/>
      <c r="L780" s="559"/>
      <c r="M780" s="559"/>
      <c r="N780" s="559"/>
      <c r="O780" s="559"/>
      <c r="P780" s="559"/>
      <c r="Q780" s="559"/>
      <c r="R780" s="559"/>
    </row>
    <row r="781" spans="1:18" ht="13.5" customHeight="1">
      <c r="A781" s="559"/>
      <c r="B781" s="559"/>
      <c r="C781" s="559"/>
      <c r="D781" s="559"/>
      <c r="E781" s="559"/>
      <c r="F781" s="559"/>
      <c r="G781" s="559"/>
      <c r="H781" s="559"/>
      <c r="I781" s="559"/>
      <c r="J781" s="559"/>
      <c r="K781" s="559"/>
      <c r="L781" s="559"/>
      <c r="M781" s="559"/>
      <c r="N781" s="559"/>
      <c r="O781" s="559"/>
      <c r="P781" s="559"/>
      <c r="Q781" s="559"/>
      <c r="R781" s="559"/>
    </row>
    <row r="782" spans="1:18" ht="13.5" customHeight="1">
      <c r="A782" s="559"/>
      <c r="B782" s="559"/>
      <c r="C782" s="559"/>
      <c r="D782" s="559"/>
      <c r="E782" s="559"/>
      <c r="F782" s="559"/>
      <c r="G782" s="559"/>
      <c r="H782" s="559"/>
      <c r="I782" s="559"/>
      <c r="J782" s="559"/>
      <c r="K782" s="559"/>
      <c r="L782" s="559"/>
      <c r="M782" s="559"/>
      <c r="N782" s="559"/>
      <c r="O782" s="559"/>
      <c r="P782" s="559"/>
      <c r="Q782" s="559"/>
      <c r="R782" s="559"/>
    </row>
    <row r="783" spans="1:18" ht="13.5" customHeight="1">
      <c r="A783" s="559"/>
      <c r="B783" s="559"/>
      <c r="C783" s="559"/>
      <c r="D783" s="559"/>
      <c r="E783" s="559"/>
      <c r="F783" s="559"/>
      <c r="G783" s="559"/>
      <c r="H783" s="559"/>
      <c r="I783" s="559"/>
      <c r="J783" s="559"/>
      <c r="K783" s="559"/>
      <c r="L783" s="559"/>
      <c r="M783" s="559"/>
      <c r="N783" s="559"/>
      <c r="O783" s="559"/>
      <c r="P783" s="559"/>
      <c r="Q783" s="559"/>
      <c r="R783" s="559"/>
    </row>
    <row r="784" spans="1:18" ht="13.5" customHeight="1">
      <c r="A784" s="559"/>
      <c r="B784" s="559"/>
      <c r="C784" s="559"/>
      <c r="D784" s="559"/>
      <c r="E784" s="559"/>
      <c r="F784" s="559"/>
      <c r="G784" s="559"/>
      <c r="H784" s="559"/>
      <c r="I784" s="559"/>
      <c r="J784" s="559"/>
      <c r="K784" s="559"/>
      <c r="L784" s="559"/>
      <c r="M784" s="559"/>
      <c r="N784" s="559"/>
      <c r="O784" s="559"/>
      <c r="P784" s="559"/>
      <c r="Q784" s="559"/>
      <c r="R784" s="559"/>
    </row>
    <row r="785" spans="1:18" ht="13.5" customHeight="1">
      <c r="A785" s="559"/>
      <c r="B785" s="559"/>
      <c r="C785" s="559"/>
      <c r="D785" s="559"/>
      <c r="E785" s="559"/>
      <c r="F785" s="559"/>
      <c r="G785" s="559"/>
      <c r="H785" s="559"/>
      <c r="I785" s="559"/>
      <c r="J785" s="559"/>
      <c r="K785" s="559"/>
      <c r="L785" s="559"/>
      <c r="M785" s="559"/>
      <c r="N785" s="559"/>
      <c r="O785" s="559"/>
      <c r="P785" s="559"/>
      <c r="Q785" s="559"/>
      <c r="R785" s="559"/>
    </row>
    <row r="786" spans="1:18" ht="13.5" customHeight="1">
      <c r="A786" s="559"/>
      <c r="B786" s="559"/>
      <c r="C786" s="559"/>
      <c r="D786" s="559"/>
      <c r="E786" s="559"/>
      <c r="F786" s="559"/>
      <c r="G786" s="559"/>
      <c r="H786" s="559"/>
      <c r="I786" s="559"/>
      <c r="J786" s="559"/>
      <c r="K786" s="559"/>
      <c r="L786" s="559"/>
      <c r="M786" s="559"/>
      <c r="N786" s="559"/>
      <c r="O786" s="559"/>
      <c r="P786" s="559"/>
      <c r="Q786" s="559"/>
      <c r="R786" s="559"/>
    </row>
    <row r="787" spans="1:18" ht="13.5" customHeight="1">
      <c r="A787" s="559"/>
      <c r="B787" s="559"/>
      <c r="C787" s="559"/>
      <c r="D787" s="559"/>
      <c r="E787" s="559"/>
      <c r="F787" s="559"/>
      <c r="G787" s="559"/>
      <c r="H787" s="559"/>
      <c r="I787" s="559"/>
      <c r="J787" s="559"/>
      <c r="K787" s="559"/>
      <c r="L787" s="559"/>
      <c r="M787" s="559"/>
      <c r="N787" s="559"/>
      <c r="O787" s="559"/>
      <c r="P787" s="559"/>
      <c r="Q787" s="559"/>
      <c r="R787" s="559"/>
    </row>
    <row r="788" spans="1:18" ht="13.5" customHeight="1">
      <c r="A788" s="559"/>
      <c r="B788" s="559"/>
      <c r="C788" s="559"/>
      <c r="D788" s="559"/>
      <c r="E788" s="559"/>
      <c r="F788" s="559"/>
      <c r="G788" s="559"/>
      <c r="H788" s="559"/>
      <c r="I788" s="559"/>
      <c r="J788" s="559"/>
      <c r="K788" s="559"/>
      <c r="L788" s="559"/>
      <c r="M788" s="559"/>
      <c r="N788" s="559"/>
      <c r="O788" s="559"/>
      <c r="P788" s="559"/>
      <c r="Q788" s="559"/>
      <c r="R788" s="559"/>
    </row>
    <row r="789" spans="1:18" ht="13.5" customHeight="1">
      <c r="A789" s="559"/>
      <c r="B789" s="559"/>
      <c r="C789" s="559"/>
      <c r="D789" s="559"/>
      <c r="E789" s="559"/>
      <c r="F789" s="559"/>
      <c r="G789" s="559"/>
      <c r="H789" s="559"/>
      <c r="I789" s="559"/>
      <c r="J789" s="559"/>
      <c r="K789" s="559"/>
      <c r="L789" s="559"/>
      <c r="M789" s="559"/>
      <c r="N789" s="559"/>
      <c r="O789" s="559"/>
      <c r="P789" s="559"/>
      <c r="Q789" s="559"/>
      <c r="R789" s="559"/>
    </row>
    <row r="790" spans="1:18" ht="13.5" customHeight="1">
      <c r="A790" s="559"/>
      <c r="B790" s="559"/>
      <c r="C790" s="559"/>
      <c r="D790" s="559"/>
      <c r="E790" s="559"/>
      <c r="F790" s="559"/>
      <c r="G790" s="559"/>
      <c r="H790" s="559"/>
      <c r="I790" s="559"/>
      <c r="J790" s="559"/>
      <c r="K790" s="559"/>
      <c r="L790" s="559"/>
      <c r="M790" s="559"/>
      <c r="N790" s="559"/>
      <c r="O790" s="559"/>
      <c r="P790" s="559"/>
      <c r="Q790" s="559"/>
      <c r="R790" s="559"/>
    </row>
    <row r="791" spans="1:18" ht="13.5" customHeight="1">
      <c r="A791" s="559"/>
      <c r="B791" s="559"/>
      <c r="C791" s="559"/>
      <c r="D791" s="559"/>
      <c r="E791" s="559"/>
      <c r="F791" s="559"/>
      <c r="G791" s="559"/>
      <c r="H791" s="559"/>
      <c r="I791" s="559"/>
      <c r="J791" s="559"/>
      <c r="K791" s="559"/>
      <c r="L791" s="559"/>
      <c r="M791" s="559"/>
      <c r="N791" s="559"/>
      <c r="O791" s="559"/>
      <c r="P791" s="559"/>
      <c r="Q791" s="559"/>
      <c r="R791" s="559"/>
    </row>
    <row r="792" spans="1:18" ht="13.5" customHeight="1">
      <c r="A792" s="559"/>
      <c r="B792" s="559"/>
      <c r="C792" s="559"/>
      <c r="D792" s="559"/>
      <c r="E792" s="559"/>
      <c r="F792" s="559"/>
      <c r="G792" s="559"/>
      <c r="H792" s="559"/>
      <c r="I792" s="559"/>
      <c r="J792" s="559"/>
      <c r="K792" s="559"/>
      <c r="L792" s="559"/>
      <c r="M792" s="559"/>
      <c r="N792" s="559"/>
      <c r="O792" s="559"/>
      <c r="P792" s="559"/>
      <c r="Q792" s="559"/>
      <c r="R792" s="559"/>
    </row>
    <row r="793" spans="1:18" ht="13.5" customHeight="1">
      <c r="A793" s="559"/>
      <c r="B793" s="559"/>
      <c r="C793" s="559"/>
      <c r="D793" s="559"/>
      <c r="E793" s="559"/>
      <c r="F793" s="559"/>
      <c r="G793" s="559"/>
      <c r="H793" s="559"/>
      <c r="I793" s="559"/>
      <c r="J793" s="559"/>
      <c r="K793" s="559"/>
      <c r="L793" s="559"/>
      <c r="M793" s="559"/>
      <c r="N793" s="559"/>
      <c r="O793" s="559"/>
      <c r="P793" s="559"/>
      <c r="Q793" s="559"/>
      <c r="R793" s="559"/>
    </row>
    <row r="794" spans="1:18" ht="13.5" customHeight="1">
      <c r="A794" s="559"/>
      <c r="B794" s="559"/>
      <c r="C794" s="559"/>
      <c r="D794" s="559"/>
      <c r="E794" s="559"/>
      <c r="F794" s="559"/>
      <c r="G794" s="559"/>
      <c r="H794" s="559"/>
      <c r="I794" s="559"/>
      <c r="J794" s="559"/>
      <c r="K794" s="559"/>
      <c r="L794" s="559"/>
      <c r="M794" s="559"/>
      <c r="N794" s="559"/>
      <c r="O794" s="559"/>
      <c r="P794" s="559"/>
      <c r="Q794" s="559"/>
      <c r="R794" s="559"/>
    </row>
    <row r="795" spans="1:18" ht="13.5" customHeight="1">
      <c r="A795" s="559"/>
      <c r="B795" s="559"/>
      <c r="C795" s="559"/>
      <c r="D795" s="559"/>
      <c r="E795" s="559"/>
      <c r="F795" s="559"/>
      <c r="G795" s="559"/>
      <c r="H795" s="559"/>
      <c r="I795" s="559"/>
      <c r="J795" s="559"/>
      <c r="K795" s="559"/>
      <c r="L795" s="559"/>
      <c r="M795" s="559"/>
      <c r="N795" s="559"/>
      <c r="O795" s="559"/>
      <c r="P795" s="559"/>
      <c r="Q795" s="559"/>
      <c r="R795" s="559"/>
    </row>
    <row r="796" spans="1:18" ht="13.5" customHeight="1">
      <c r="A796" s="559"/>
      <c r="B796" s="559"/>
      <c r="C796" s="559"/>
      <c r="D796" s="559"/>
      <c r="E796" s="559"/>
      <c r="F796" s="559"/>
      <c r="G796" s="559"/>
      <c r="H796" s="559"/>
      <c r="I796" s="559"/>
      <c r="J796" s="559"/>
      <c r="K796" s="559"/>
      <c r="L796" s="559"/>
      <c r="M796" s="559"/>
      <c r="N796" s="559"/>
      <c r="O796" s="559"/>
      <c r="P796" s="559"/>
      <c r="Q796" s="559"/>
      <c r="R796" s="559"/>
    </row>
    <row r="797" spans="1:18" ht="13.5" customHeight="1">
      <c r="A797" s="559"/>
      <c r="B797" s="559"/>
      <c r="C797" s="559"/>
      <c r="D797" s="559"/>
      <c r="E797" s="559"/>
      <c r="F797" s="559"/>
      <c r="G797" s="559"/>
      <c r="H797" s="559"/>
      <c r="I797" s="559"/>
      <c r="J797" s="559"/>
      <c r="K797" s="559"/>
      <c r="L797" s="559"/>
      <c r="M797" s="559"/>
      <c r="N797" s="559"/>
      <c r="O797" s="559"/>
      <c r="P797" s="559"/>
      <c r="Q797" s="559"/>
      <c r="R797" s="559"/>
    </row>
    <row r="798" spans="1:18" ht="13.5" customHeight="1">
      <c r="A798" s="559"/>
      <c r="B798" s="559"/>
      <c r="C798" s="559"/>
      <c r="D798" s="559"/>
      <c r="E798" s="559"/>
      <c r="F798" s="559"/>
      <c r="G798" s="559"/>
      <c r="H798" s="559"/>
      <c r="I798" s="559"/>
      <c r="J798" s="559"/>
      <c r="K798" s="559"/>
      <c r="L798" s="559"/>
      <c r="M798" s="559"/>
      <c r="N798" s="559"/>
      <c r="O798" s="559"/>
      <c r="P798" s="559"/>
      <c r="Q798" s="559"/>
      <c r="R798" s="559"/>
    </row>
    <row r="799" spans="1:18" ht="13.5" customHeight="1">
      <c r="A799" s="559"/>
      <c r="B799" s="559"/>
      <c r="C799" s="559"/>
      <c r="D799" s="559"/>
      <c r="E799" s="559"/>
      <c r="F799" s="559"/>
      <c r="G799" s="559"/>
      <c r="H799" s="559"/>
      <c r="I799" s="559"/>
      <c r="J799" s="559"/>
      <c r="K799" s="559"/>
      <c r="L799" s="559"/>
      <c r="M799" s="559"/>
      <c r="N799" s="559"/>
      <c r="O799" s="559"/>
      <c r="P799" s="559"/>
      <c r="Q799" s="559"/>
      <c r="R799" s="559"/>
    </row>
    <row r="800" spans="1:18" ht="13.5" customHeight="1">
      <c r="A800" s="559"/>
      <c r="B800" s="559"/>
      <c r="C800" s="559"/>
      <c r="D800" s="559"/>
      <c r="E800" s="559"/>
      <c r="F800" s="559"/>
      <c r="G800" s="559"/>
      <c r="H800" s="559"/>
      <c r="I800" s="559"/>
      <c r="J800" s="559"/>
      <c r="K800" s="559"/>
      <c r="L800" s="559"/>
      <c r="M800" s="559"/>
      <c r="N800" s="559"/>
      <c r="O800" s="559"/>
      <c r="P800" s="559"/>
      <c r="Q800" s="559"/>
      <c r="R800" s="559"/>
    </row>
    <row r="801" spans="1:18" ht="13.5" customHeight="1">
      <c r="A801" s="559"/>
      <c r="B801" s="559"/>
      <c r="C801" s="559"/>
      <c r="D801" s="559"/>
      <c r="E801" s="559"/>
      <c r="F801" s="559"/>
      <c r="G801" s="559"/>
      <c r="H801" s="559"/>
      <c r="I801" s="559"/>
      <c r="J801" s="559"/>
      <c r="K801" s="559"/>
      <c r="L801" s="559"/>
      <c r="M801" s="559"/>
      <c r="N801" s="559"/>
      <c r="O801" s="559"/>
      <c r="P801" s="559"/>
      <c r="Q801" s="559"/>
      <c r="R801" s="559"/>
    </row>
    <row r="802" spans="1:18" ht="13.5" customHeight="1">
      <c r="A802" s="559"/>
      <c r="B802" s="559"/>
      <c r="C802" s="559"/>
      <c r="D802" s="559"/>
      <c r="E802" s="559"/>
      <c r="F802" s="559"/>
      <c r="G802" s="559"/>
      <c r="H802" s="559"/>
      <c r="I802" s="559"/>
      <c r="J802" s="559"/>
      <c r="K802" s="559"/>
      <c r="L802" s="559"/>
      <c r="M802" s="559"/>
      <c r="N802" s="559"/>
      <c r="O802" s="559"/>
      <c r="P802" s="559"/>
      <c r="Q802" s="559"/>
      <c r="R802" s="559"/>
    </row>
    <row r="803" spans="1:18" ht="13.5" customHeight="1">
      <c r="A803" s="559"/>
      <c r="B803" s="559"/>
      <c r="C803" s="559"/>
      <c r="D803" s="559"/>
      <c r="E803" s="559"/>
      <c r="F803" s="559"/>
      <c r="G803" s="559"/>
      <c r="H803" s="559"/>
      <c r="I803" s="559"/>
      <c r="J803" s="559"/>
      <c r="K803" s="559"/>
      <c r="L803" s="559"/>
      <c r="M803" s="559"/>
      <c r="N803" s="559"/>
      <c r="O803" s="559"/>
      <c r="P803" s="559"/>
      <c r="Q803" s="559"/>
      <c r="R803" s="559"/>
    </row>
    <row r="804" spans="1:18" ht="13.5" customHeight="1">
      <c r="A804" s="559"/>
      <c r="B804" s="559"/>
      <c r="C804" s="559"/>
      <c r="D804" s="559"/>
      <c r="E804" s="559"/>
      <c r="F804" s="559"/>
      <c r="G804" s="559"/>
      <c r="H804" s="559"/>
      <c r="I804" s="559"/>
      <c r="J804" s="559"/>
      <c r="K804" s="559"/>
      <c r="L804" s="559"/>
      <c r="M804" s="559"/>
      <c r="N804" s="559"/>
      <c r="O804" s="559"/>
      <c r="P804" s="559"/>
      <c r="Q804" s="559"/>
      <c r="R804" s="559"/>
    </row>
    <row r="805" spans="1:18" ht="13.5" customHeight="1">
      <c r="A805" s="559"/>
      <c r="B805" s="559"/>
      <c r="C805" s="559"/>
      <c r="D805" s="559"/>
      <c r="E805" s="559"/>
      <c r="F805" s="559"/>
      <c r="G805" s="559"/>
      <c r="H805" s="559"/>
      <c r="I805" s="559"/>
      <c r="J805" s="559"/>
      <c r="K805" s="559"/>
      <c r="L805" s="559"/>
      <c r="M805" s="559"/>
      <c r="N805" s="559"/>
      <c r="O805" s="559"/>
      <c r="P805" s="559"/>
      <c r="Q805" s="559"/>
      <c r="R805" s="559"/>
    </row>
    <row r="806" spans="1:18" ht="13.5" customHeight="1">
      <c r="A806" s="559"/>
      <c r="B806" s="559"/>
      <c r="C806" s="559"/>
      <c r="D806" s="559"/>
      <c r="E806" s="559"/>
      <c r="F806" s="559"/>
      <c r="G806" s="559"/>
      <c r="H806" s="559"/>
      <c r="I806" s="559"/>
      <c r="J806" s="559"/>
      <c r="K806" s="559"/>
      <c r="L806" s="559"/>
      <c r="M806" s="559"/>
      <c r="N806" s="559"/>
      <c r="O806" s="559"/>
      <c r="P806" s="559"/>
      <c r="Q806" s="559"/>
      <c r="R806" s="559"/>
    </row>
    <row r="807" spans="1:18" ht="13.5" customHeight="1">
      <c r="A807" s="559"/>
      <c r="B807" s="559"/>
      <c r="C807" s="559"/>
      <c r="D807" s="559"/>
      <c r="E807" s="559"/>
      <c r="F807" s="559"/>
      <c r="G807" s="559"/>
      <c r="H807" s="559"/>
      <c r="I807" s="559"/>
      <c r="J807" s="559"/>
      <c r="K807" s="559"/>
      <c r="L807" s="559"/>
      <c r="M807" s="559"/>
      <c r="N807" s="559"/>
      <c r="O807" s="559"/>
      <c r="P807" s="559"/>
      <c r="Q807" s="559"/>
      <c r="R807" s="559"/>
    </row>
    <row r="808" spans="1:18" ht="13.5" customHeight="1">
      <c r="A808" s="559"/>
      <c r="B808" s="559"/>
      <c r="C808" s="559"/>
      <c r="D808" s="559"/>
      <c r="E808" s="559"/>
      <c r="F808" s="559"/>
      <c r="G808" s="559"/>
      <c r="H808" s="559"/>
      <c r="I808" s="559"/>
      <c r="J808" s="559"/>
      <c r="K808" s="559"/>
      <c r="L808" s="559"/>
      <c r="M808" s="559"/>
      <c r="N808" s="559"/>
      <c r="O808" s="559"/>
      <c r="P808" s="559"/>
      <c r="Q808" s="559"/>
      <c r="R808" s="559"/>
    </row>
    <row r="809" spans="1:18" ht="13.5" customHeight="1">
      <c r="A809" s="559"/>
      <c r="B809" s="559"/>
      <c r="C809" s="559"/>
      <c r="D809" s="559"/>
      <c r="E809" s="559"/>
      <c r="F809" s="559"/>
      <c r="G809" s="559"/>
      <c r="H809" s="559"/>
      <c r="I809" s="559"/>
      <c r="J809" s="559"/>
      <c r="K809" s="559"/>
      <c r="L809" s="559"/>
      <c r="M809" s="559"/>
      <c r="N809" s="559"/>
      <c r="O809" s="559"/>
      <c r="P809" s="559"/>
      <c r="Q809" s="559"/>
      <c r="R809" s="559"/>
    </row>
    <row r="810" spans="1:18" ht="13.5" customHeight="1">
      <c r="A810" s="559"/>
      <c r="B810" s="559"/>
      <c r="C810" s="559"/>
      <c r="D810" s="559"/>
      <c r="E810" s="559"/>
      <c r="F810" s="559"/>
      <c r="G810" s="559"/>
      <c r="H810" s="559"/>
      <c r="I810" s="559"/>
      <c r="J810" s="559"/>
      <c r="K810" s="559"/>
      <c r="L810" s="559"/>
      <c r="M810" s="559"/>
      <c r="N810" s="559"/>
      <c r="O810" s="559"/>
      <c r="P810" s="559"/>
      <c r="Q810" s="559"/>
      <c r="R810" s="559"/>
    </row>
    <row r="811" spans="1:18" ht="13.5" customHeight="1">
      <c r="A811" s="559"/>
      <c r="B811" s="559"/>
      <c r="C811" s="559"/>
      <c r="D811" s="559"/>
      <c r="E811" s="559"/>
      <c r="F811" s="559"/>
      <c r="G811" s="559"/>
      <c r="H811" s="559"/>
      <c r="I811" s="559"/>
      <c r="J811" s="559"/>
      <c r="K811" s="559"/>
      <c r="L811" s="559"/>
      <c r="M811" s="559"/>
      <c r="N811" s="559"/>
      <c r="O811" s="559"/>
      <c r="P811" s="559"/>
      <c r="Q811" s="559"/>
      <c r="R811" s="559"/>
    </row>
    <row r="812" spans="1:18" ht="13.5" customHeight="1">
      <c r="A812" s="559"/>
      <c r="B812" s="559"/>
      <c r="C812" s="559"/>
      <c r="D812" s="559"/>
      <c r="E812" s="559"/>
      <c r="F812" s="559"/>
      <c r="G812" s="559"/>
      <c r="H812" s="559"/>
      <c r="I812" s="559"/>
      <c r="J812" s="559"/>
      <c r="K812" s="559"/>
      <c r="L812" s="559"/>
      <c r="M812" s="559"/>
      <c r="N812" s="559"/>
      <c r="O812" s="559"/>
      <c r="P812" s="559"/>
      <c r="Q812" s="559"/>
      <c r="R812" s="559"/>
    </row>
    <row r="813" spans="1:18" ht="13.5" customHeight="1">
      <c r="A813" s="559"/>
      <c r="B813" s="559"/>
      <c r="C813" s="559"/>
      <c r="D813" s="559"/>
      <c r="E813" s="559"/>
      <c r="F813" s="559"/>
      <c r="G813" s="559"/>
      <c r="H813" s="559"/>
      <c r="I813" s="559"/>
      <c r="J813" s="559"/>
      <c r="K813" s="559"/>
      <c r="L813" s="559"/>
      <c r="M813" s="559"/>
      <c r="N813" s="559"/>
      <c r="O813" s="559"/>
      <c r="P813" s="559"/>
      <c r="Q813" s="559"/>
      <c r="R813" s="559"/>
    </row>
    <row r="814" spans="1:18" ht="13.5" customHeight="1">
      <c r="A814" s="559"/>
      <c r="B814" s="559"/>
      <c r="C814" s="559"/>
      <c r="D814" s="559"/>
      <c r="E814" s="559"/>
      <c r="F814" s="559"/>
      <c r="G814" s="559"/>
      <c r="H814" s="559"/>
      <c r="I814" s="559"/>
      <c r="J814" s="559"/>
      <c r="K814" s="559"/>
      <c r="L814" s="559"/>
      <c r="M814" s="559"/>
      <c r="N814" s="559"/>
      <c r="O814" s="559"/>
      <c r="P814" s="559"/>
      <c r="Q814" s="559"/>
      <c r="R814" s="559"/>
    </row>
    <row r="815" spans="1:18" ht="13.5" customHeight="1">
      <c r="A815" s="559"/>
      <c r="B815" s="559"/>
      <c r="C815" s="559"/>
      <c r="D815" s="559"/>
      <c r="E815" s="559"/>
      <c r="F815" s="559"/>
      <c r="G815" s="559"/>
      <c r="H815" s="559"/>
      <c r="I815" s="559"/>
      <c r="J815" s="559"/>
      <c r="K815" s="559"/>
      <c r="L815" s="559"/>
      <c r="M815" s="559"/>
      <c r="N815" s="559"/>
      <c r="O815" s="559"/>
      <c r="P815" s="559"/>
      <c r="Q815" s="559"/>
      <c r="R815" s="559"/>
    </row>
    <row r="816" spans="1:18" ht="13.5" customHeight="1">
      <c r="A816" s="559"/>
      <c r="B816" s="559"/>
      <c r="C816" s="559"/>
      <c r="D816" s="559"/>
      <c r="E816" s="559"/>
      <c r="F816" s="559"/>
      <c r="G816" s="559"/>
      <c r="H816" s="559"/>
      <c r="I816" s="559"/>
      <c r="J816" s="559"/>
      <c r="K816" s="559"/>
      <c r="L816" s="559"/>
      <c r="M816" s="559"/>
      <c r="N816" s="559"/>
      <c r="O816" s="559"/>
      <c r="P816" s="559"/>
      <c r="Q816" s="559"/>
      <c r="R816" s="559"/>
    </row>
    <row r="817" spans="1:18" ht="13.5" customHeight="1">
      <c r="A817" s="559"/>
      <c r="B817" s="559"/>
      <c r="C817" s="559"/>
      <c r="D817" s="559"/>
      <c r="E817" s="559"/>
      <c r="F817" s="559"/>
      <c r="G817" s="559"/>
      <c r="H817" s="559"/>
      <c r="I817" s="559"/>
      <c r="J817" s="559"/>
      <c r="K817" s="559"/>
      <c r="L817" s="559"/>
      <c r="M817" s="559"/>
      <c r="N817" s="559"/>
      <c r="O817" s="559"/>
      <c r="P817" s="559"/>
      <c r="Q817" s="559"/>
      <c r="R817" s="559"/>
    </row>
    <row r="818" spans="1:18" ht="13.5" customHeight="1">
      <c r="A818" s="559"/>
      <c r="B818" s="559"/>
      <c r="C818" s="559"/>
      <c r="D818" s="559"/>
      <c r="E818" s="559"/>
      <c r="F818" s="559"/>
      <c r="G818" s="559"/>
      <c r="H818" s="559"/>
      <c r="I818" s="559"/>
      <c r="J818" s="559"/>
      <c r="K818" s="559"/>
      <c r="L818" s="559"/>
      <c r="M818" s="559"/>
      <c r="N818" s="559"/>
      <c r="O818" s="559"/>
      <c r="P818" s="559"/>
      <c r="Q818" s="559"/>
      <c r="R818" s="559"/>
    </row>
    <row r="819" spans="1:18" ht="13.5" customHeight="1">
      <c r="A819" s="559"/>
      <c r="B819" s="559"/>
      <c r="C819" s="559"/>
      <c r="D819" s="559"/>
      <c r="E819" s="559"/>
      <c r="F819" s="559"/>
      <c r="G819" s="559"/>
      <c r="H819" s="559"/>
      <c r="I819" s="559"/>
      <c r="J819" s="559"/>
      <c r="K819" s="559"/>
      <c r="L819" s="559"/>
      <c r="M819" s="559"/>
      <c r="N819" s="559"/>
      <c r="O819" s="559"/>
      <c r="P819" s="559"/>
      <c r="Q819" s="559"/>
      <c r="R819" s="559"/>
    </row>
    <row r="820" spans="1:18" ht="13.5" customHeight="1">
      <c r="A820" s="559"/>
      <c r="B820" s="559"/>
      <c r="C820" s="559"/>
      <c r="D820" s="559"/>
      <c r="E820" s="559"/>
      <c r="F820" s="559"/>
      <c r="G820" s="559"/>
      <c r="H820" s="559"/>
      <c r="I820" s="559"/>
      <c r="J820" s="559"/>
      <c r="K820" s="559"/>
      <c r="L820" s="559"/>
      <c r="M820" s="559"/>
      <c r="N820" s="559"/>
      <c r="O820" s="559"/>
      <c r="P820" s="559"/>
      <c r="Q820" s="559"/>
      <c r="R820" s="559"/>
    </row>
    <row r="821" spans="1:18" ht="13.5" customHeight="1">
      <c r="A821" s="559"/>
      <c r="B821" s="559"/>
      <c r="C821" s="559"/>
      <c r="D821" s="559"/>
      <c r="E821" s="559"/>
      <c r="F821" s="559"/>
      <c r="G821" s="559"/>
      <c r="H821" s="559"/>
      <c r="I821" s="559"/>
      <c r="J821" s="559"/>
      <c r="K821" s="559"/>
      <c r="L821" s="559"/>
      <c r="M821" s="559"/>
      <c r="N821" s="559"/>
      <c r="O821" s="559"/>
      <c r="P821" s="559"/>
      <c r="Q821" s="559"/>
      <c r="R821" s="559"/>
    </row>
    <row r="822" spans="1:18" ht="13.5" customHeight="1">
      <c r="A822" s="559"/>
      <c r="B822" s="559"/>
      <c r="C822" s="559"/>
      <c r="D822" s="559"/>
      <c r="E822" s="559"/>
      <c r="F822" s="559"/>
      <c r="G822" s="559"/>
      <c r="H822" s="559"/>
      <c r="I822" s="559"/>
      <c r="J822" s="559"/>
      <c r="K822" s="559"/>
      <c r="L822" s="559"/>
      <c r="M822" s="559"/>
      <c r="N822" s="559"/>
      <c r="O822" s="559"/>
      <c r="P822" s="559"/>
      <c r="Q822" s="559"/>
      <c r="R822" s="559"/>
    </row>
    <row r="823" spans="1:18" ht="13.5" customHeight="1">
      <c r="A823" s="559"/>
      <c r="B823" s="559"/>
      <c r="C823" s="559"/>
      <c r="D823" s="559"/>
      <c r="E823" s="559"/>
      <c r="F823" s="559"/>
      <c r="G823" s="559"/>
      <c r="H823" s="559"/>
      <c r="I823" s="559"/>
      <c r="J823" s="559"/>
      <c r="K823" s="559"/>
      <c r="L823" s="559"/>
      <c r="M823" s="559"/>
      <c r="N823" s="559"/>
      <c r="O823" s="559"/>
      <c r="P823" s="559"/>
      <c r="Q823" s="559"/>
      <c r="R823" s="559"/>
    </row>
    <row r="824" spans="1:18" ht="13.5" customHeight="1">
      <c r="A824" s="559"/>
      <c r="B824" s="559"/>
      <c r="C824" s="559"/>
      <c r="D824" s="559"/>
      <c r="E824" s="559"/>
      <c r="F824" s="559"/>
      <c r="G824" s="559"/>
      <c r="H824" s="559"/>
      <c r="I824" s="559"/>
      <c r="J824" s="559"/>
      <c r="K824" s="559"/>
      <c r="L824" s="559"/>
      <c r="M824" s="559"/>
      <c r="N824" s="559"/>
      <c r="O824" s="559"/>
      <c r="P824" s="559"/>
      <c r="Q824" s="559"/>
      <c r="R824" s="559"/>
    </row>
    <row r="825" spans="1:18" ht="13.5" customHeight="1">
      <c r="A825" s="559"/>
      <c r="B825" s="559"/>
      <c r="C825" s="559"/>
      <c r="D825" s="559"/>
      <c r="E825" s="559"/>
      <c r="F825" s="559"/>
      <c r="G825" s="559"/>
      <c r="H825" s="559"/>
      <c r="I825" s="559"/>
      <c r="J825" s="559"/>
      <c r="K825" s="559"/>
      <c r="L825" s="559"/>
      <c r="M825" s="559"/>
      <c r="N825" s="559"/>
      <c r="O825" s="559"/>
      <c r="P825" s="559"/>
      <c r="Q825" s="559"/>
      <c r="R825" s="559"/>
    </row>
    <row r="826" spans="1:18" ht="13.5" customHeight="1">
      <c r="A826" s="559"/>
      <c r="B826" s="559"/>
      <c r="C826" s="559"/>
      <c r="D826" s="559"/>
      <c r="E826" s="559"/>
      <c r="F826" s="559"/>
      <c r="G826" s="559"/>
      <c r="H826" s="559"/>
      <c r="I826" s="559"/>
      <c r="J826" s="559"/>
      <c r="K826" s="559"/>
      <c r="L826" s="559"/>
      <c r="M826" s="559"/>
      <c r="N826" s="559"/>
      <c r="O826" s="559"/>
      <c r="P826" s="559"/>
      <c r="Q826" s="559"/>
      <c r="R826" s="559"/>
    </row>
    <row r="827" spans="1:18" ht="13.5" customHeight="1">
      <c r="A827" s="559"/>
      <c r="B827" s="559"/>
      <c r="C827" s="559"/>
      <c r="D827" s="559"/>
      <c r="E827" s="559"/>
      <c r="F827" s="559"/>
      <c r="G827" s="559"/>
      <c r="H827" s="559"/>
      <c r="I827" s="559"/>
      <c r="J827" s="559"/>
      <c r="K827" s="559"/>
      <c r="L827" s="559"/>
      <c r="M827" s="559"/>
      <c r="N827" s="559"/>
      <c r="O827" s="559"/>
      <c r="P827" s="559"/>
      <c r="Q827" s="559"/>
      <c r="R827" s="559"/>
    </row>
    <row r="828" spans="1:18" ht="13.5" customHeight="1">
      <c r="A828" s="559"/>
      <c r="B828" s="559"/>
      <c r="C828" s="559"/>
      <c r="D828" s="559"/>
      <c r="E828" s="559"/>
      <c r="F828" s="559"/>
      <c r="G828" s="559"/>
      <c r="H828" s="559"/>
      <c r="I828" s="559"/>
      <c r="J828" s="559"/>
      <c r="K828" s="559"/>
      <c r="L828" s="559"/>
      <c r="M828" s="559"/>
      <c r="N828" s="559"/>
      <c r="O828" s="559"/>
      <c r="P828" s="559"/>
      <c r="Q828" s="559"/>
      <c r="R828" s="559"/>
    </row>
    <row r="829" spans="1:18" ht="13.5" customHeight="1">
      <c r="A829" s="559"/>
      <c r="B829" s="559"/>
      <c r="C829" s="559"/>
      <c r="D829" s="559"/>
      <c r="E829" s="559"/>
      <c r="F829" s="559"/>
      <c r="G829" s="559"/>
      <c r="H829" s="559"/>
      <c r="I829" s="559"/>
      <c r="J829" s="559"/>
      <c r="K829" s="559"/>
      <c r="L829" s="559"/>
      <c r="M829" s="559"/>
      <c r="N829" s="559"/>
      <c r="O829" s="559"/>
      <c r="P829" s="559"/>
      <c r="Q829" s="559"/>
      <c r="R829" s="559"/>
    </row>
    <row r="830" spans="1:18" ht="13.5" customHeight="1">
      <c r="A830" s="559"/>
      <c r="B830" s="559"/>
      <c r="C830" s="559"/>
      <c r="D830" s="559"/>
      <c r="E830" s="559"/>
      <c r="F830" s="559"/>
      <c r="G830" s="559"/>
      <c r="H830" s="559"/>
      <c r="I830" s="559"/>
      <c r="J830" s="559"/>
      <c r="K830" s="559"/>
      <c r="L830" s="559"/>
      <c r="M830" s="559"/>
      <c r="N830" s="559"/>
      <c r="O830" s="559"/>
      <c r="P830" s="559"/>
      <c r="Q830" s="559"/>
      <c r="R830" s="559"/>
    </row>
    <row r="831" spans="1:18" ht="13.5" customHeight="1">
      <c r="A831" s="559"/>
      <c r="B831" s="559"/>
      <c r="C831" s="559"/>
      <c r="D831" s="559"/>
      <c r="E831" s="559"/>
      <c r="F831" s="559"/>
      <c r="G831" s="559"/>
      <c r="H831" s="559"/>
      <c r="I831" s="559"/>
      <c r="J831" s="559"/>
      <c r="K831" s="559"/>
      <c r="L831" s="559"/>
      <c r="M831" s="559"/>
      <c r="N831" s="559"/>
      <c r="O831" s="559"/>
      <c r="P831" s="559"/>
      <c r="Q831" s="559"/>
      <c r="R831" s="559"/>
    </row>
    <row r="832" spans="1:18" ht="13.5" customHeight="1">
      <c r="A832" s="559"/>
      <c r="B832" s="559"/>
      <c r="C832" s="559"/>
      <c r="D832" s="559"/>
      <c r="E832" s="559"/>
      <c r="F832" s="559"/>
      <c r="G832" s="559"/>
      <c r="H832" s="559"/>
      <c r="I832" s="559"/>
      <c r="J832" s="559"/>
      <c r="K832" s="559"/>
      <c r="L832" s="559"/>
      <c r="M832" s="559"/>
      <c r="N832" s="559"/>
      <c r="O832" s="559"/>
      <c r="P832" s="559"/>
      <c r="Q832" s="559"/>
      <c r="R832" s="559"/>
    </row>
    <row r="833" spans="1:18" ht="13.5" customHeight="1">
      <c r="A833" s="559"/>
      <c r="B833" s="559"/>
      <c r="C833" s="559"/>
      <c r="D833" s="559"/>
      <c r="E833" s="559"/>
      <c r="F833" s="559"/>
      <c r="G833" s="559"/>
      <c r="H833" s="559"/>
      <c r="I833" s="559"/>
      <c r="J833" s="559"/>
      <c r="K833" s="559"/>
      <c r="L833" s="559"/>
      <c r="M833" s="559"/>
      <c r="N833" s="559"/>
      <c r="O833" s="559"/>
      <c r="P833" s="559"/>
      <c r="Q833" s="559"/>
      <c r="R833" s="559"/>
    </row>
    <row r="834" spans="1:18" ht="13.5" customHeight="1">
      <c r="A834" s="559"/>
      <c r="B834" s="559"/>
      <c r="C834" s="559"/>
      <c r="D834" s="559"/>
      <c r="E834" s="559"/>
      <c r="F834" s="559"/>
      <c r="G834" s="559"/>
      <c r="H834" s="559"/>
      <c r="I834" s="559"/>
      <c r="J834" s="559"/>
      <c r="K834" s="559"/>
      <c r="L834" s="559"/>
      <c r="M834" s="559"/>
      <c r="N834" s="559"/>
      <c r="O834" s="559"/>
      <c r="P834" s="559"/>
      <c r="Q834" s="559"/>
      <c r="R834" s="559"/>
    </row>
    <row r="835" spans="1:18" ht="13.5" customHeight="1">
      <c r="A835" s="559"/>
      <c r="B835" s="559"/>
      <c r="C835" s="559"/>
      <c r="D835" s="559"/>
      <c r="E835" s="559"/>
      <c r="F835" s="559"/>
      <c r="G835" s="559"/>
      <c r="H835" s="559"/>
      <c r="I835" s="559"/>
      <c r="J835" s="559"/>
      <c r="K835" s="559"/>
      <c r="L835" s="559"/>
      <c r="M835" s="559"/>
      <c r="N835" s="559"/>
      <c r="O835" s="559"/>
      <c r="P835" s="559"/>
      <c r="Q835" s="559"/>
      <c r="R835" s="559"/>
    </row>
    <row r="836" spans="1:18" ht="13.5" customHeight="1">
      <c r="A836" s="559"/>
      <c r="B836" s="559"/>
      <c r="C836" s="559"/>
      <c r="D836" s="559"/>
      <c r="E836" s="559"/>
      <c r="F836" s="559"/>
      <c r="G836" s="559"/>
      <c r="H836" s="559"/>
      <c r="I836" s="559"/>
      <c r="J836" s="559"/>
      <c r="K836" s="559"/>
      <c r="L836" s="559"/>
      <c r="M836" s="559"/>
      <c r="N836" s="559"/>
      <c r="O836" s="559"/>
      <c r="P836" s="559"/>
      <c r="Q836" s="559"/>
      <c r="R836" s="559"/>
    </row>
    <row r="837" spans="1:18" ht="13.5" customHeight="1">
      <c r="A837" s="559"/>
      <c r="B837" s="559"/>
      <c r="C837" s="559"/>
      <c r="D837" s="559"/>
      <c r="E837" s="559"/>
      <c r="F837" s="559"/>
      <c r="G837" s="559"/>
      <c r="H837" s="559"/>
      <c r="I837" s="559"/>
      <c r="J837" s="559"/>
      <c r="K837" s="559"/>
      <c r="L837" s="559"/>
      <c r="M837" s="559"/>
      <c r="N837" s="559"/>
      <c r="O837" s="559"/>
      <c r="P837" s="559"/>
      <c r="Q837" s="559"/>
      <c r="R837" s="559"/>
    </row>
    <row r="838" spans="1:18" ht="13.5" customHeight="1">
      <c r="A838" s="559"/>
      <c r="B838" s="559"/>
      <c r="C838" s="559"/>
      <c r="D838" s="559"/>
      <c r="E838" s="559"/>
      <c r="F838" s="559"/>
      <c r="G838" s="559"/>
      <c r="H838" s="559"/>
      <c r="I838" s="559"/>
      <c r="J838" s="559"/>
      <c r="K838" s="559"/>
      <c r="L838" s="559"/>
      <c r="M838" s="559"/>
      <c r="N838" s="559"/>
      <c r="O838" s="559"/>
      <c r="P838" s="559"/>
      <c r="Q838" s="559"/>
      <c r="R838" s="559"/>
    </row>
    <row r="839" spans="1:18" ht="13.5" customHeight="1">
      <c r="A839" s="559"/>
      <c r="B839" s="559"/>
      <c r="C839" s="559"/>
      <c r="D839" s="559"/>
      <c r="E839" s="559"/>
      <c r="F839" s="559"/>
      <c r="G839" s="559"/>
      <c r="H839" s="559"/>
      <c r="I839" s="559"/>
      <c r="J839" s="559"/>
      <c r="K839" s="559"/>
      <c r="L839" s="559"/>
      <c r="M839" s="559"/>
      <c r="N839" s="559"/>
      <c r="O839" s="559"/>
      <c r="P839" s="559"/>
      <c r="Q839" s="559"/>
      <c r="R839" s="559"/>
    </row>
    <row r="840" spans="1:18" ht="13.5" customHeight="1">
      <c r="A840" s="559"/>
      <c r="B840" s="559"/>
      <c r="C840" s="559"/>
      <c r="D840" s="559"/>
      <c r="E840" s="559"/>
      <c r="F840" s="559"/>
      <c r="G840" s="559"/>
      <c r="H840" s="559"/>
      <c r="I840" s="559"/>
      <c r="J840" s="559"/>
      <c r="K840" s="559"/>
      <c r="L840" s="559"/>
      <c r="M840" s="559"/>
      <c r="N840" s="559"/>
      <c r="O840" s="559"/>
      <c r="P840" s="559"/>
      <c r="Q840" s="559"/>
      <c r="R840" s="559"/>
    </row>
    <row r="841" spans="1:18" ht="13.5" customHeight="1">
      <c r="A841" s="559"/>
      <c r="B841" s="559"/>
      <c r="C841" s="559"/>
      <c r="D841" s="559"/>
      <c r="E841" s="559"/>
      <c r="F841" s="559"/>
      <c r="G841" s="559"/>
      <c r="H841" s="559"/>
      <c r="I841" s="559"/>
      <c r="J841" s="559"/>
      <c r="K841" s="559"/>
      <c r="L841" s="559"/>
      <c r="M841" s="559"/>
      <c r="N841" s="559"/>
      <c r="O841" s="559"/>
      <c r="P841" s="559"/>
      <c r="Q841" s="559"/>
      <c r="R841" s="559"/>
    </row>
    <row r="842" spans="1:18" ht="13.5" customHeight="1">
      <c r="A842" s="559"/>
      <c r="B842" s="559"/>
      <c r="C842" s="559"/>
      <c r="D842" s="559"/>
      <c r="E842" s="559"/>
      <c r="F842" s="559"/>
      <c r="G842" s="559"/>
      <c r="H842" s="559"/>
      <c r="I842" s="559"/>
      <c r="J842" s="559"/>
      <c r="K842" s="559"/>
      <c r="L842" s="559"/>
      <c r="M842" s="559"/>
      <c r="N842" s="559"/>
      <c r="O842" s="559"/>
      <c r="P842" s="559"/>
      <c r="Q842" s="559"/>
      <c r="R842" s="559"/>
    </row>
    <row r="843" spans="1:18" ht="13.5" customHeight="1">
      <c r="A843" s="559"/>
      <c r="B843" s="559"/>
      <c r="C843" s="559"/>
      <c r="D843" s="559"/>
      <c r="E843" s="559"/>
      <c r="F843" s="559"/>
      <c r="G843" s="559"/>
      <c r="H843" s="559"/>
      <c r="I843" s="559"/>
      <c r="J843" s="559"/>
      <c r="K843" s="559"/>
      <c r="L843" s="559"/>
      <c r="M843" s="559"/>
      <c r="N843" s="559"/>
      <c r="O843" s="559"/>
      <c r="P843" s="559"/>
      <c r="Q843" s="559"/>
      <c r="R843" s="559"/>
    </row>
    <row r="844" spans="1:18" ht="13.5" customHeight="1">
      <c r="A844" s="559"/>
      <c r="B844" s="559"/>
      <c r="C844" s="559"/>
      <c r="D844" s="559"/>
      <c r="E844" s="559"/>
      <c r="F844" s="559"/>
      <c r="G844" s="559"/>
      <c r="H844" s="559"/>
      <c r="I844" s="559"/>
      <c r="J844" s="559"/>
      <c r="K844" s="559"/>
      <c r="L844" s="559"/>
      <c r="M844" s="559"/>
      <c r="N844" s="559"/>
      <c r="O844" s="559"/>
      <c r="P844" s="559"/>
      <c r="Q844" s="559"/>
      <c r="R844" s="559"/>
    </row>
    <row r="845" spans="1:18" ht="13.5" customHeight="1">
      <c r="A845" s="559"/>
      <c r="B845" s="559"/>
      <c r="C845" s="559"/>
      <c r="D845" s="559"/>
      <c r="E845" s="559"/>
      <c r="F845" s="559"/>
      <c r="G845" s="559"/>
      <c r="H845" s="559"/>
      <c r="I845" s="559"/>
      <c r="J845" s="559"/>
      <c r="K845" s="559"/>
      <c r="L845" s="559"/>
      <c r="M845" s="559"/>
      <c r="N845" s="559"/>
      <c r="O845" s="559"/>
      <c r="P845" s="559"/>
      <c r="Q845" s="559"/>
      <c r="R845" s="559"/>
    </row>
    <row r="846" spans="1:18" ht="13.5" customHeight="1">
      <c r="A846" s="559"/>
      <c r="B846" s="559"/>
      <c r="C846" s="559"/>
      <c r="D846" s="559"/>
      <c r="E846" s="559"/>
      <c r="F846" s="559"/>
      <c r="G846" s="559"/>
      <c r="H846" s="559"/>
      <c r="I846" s="559"/>
      <c r="J846" s="559"/>
      <c r="K846" s="559"/>
      <c r="L846" s="559"/>
      <c r="M846" s="559"/>
      <c r="N846" s="559"/>
      <c r="O846" s="559"/>
      <c r="P846" s="559"/>
      <c r="Q846" s="559"/>
      <c r="R846" s="559"/>
    </row>
    <row r="847" spans="1:18" ht="13.5" customHeight="1">
      <c r="A847" s="559"/>
      <c r="B847" s="559"/>
      <c r="C847" s="559"/>
      <c r="D847" s="559"/>
      <c r="E847" s="559"/>
      <c r="F847" s="559"/>
      <c r="G847" s="559"/>
      <c r="H847" s="559"/>
      <c r="I847" s="559"/>
      <c r="J847" s="559"/>
      <c r="K847" s="559"/>
      <c r="L847" s="559"/>
      <c r="M847" s="559"/>
      <c r="N847" s="559"/>
      <c r="O847" s="559"/>
      <c r="P847" s="559"/>
      <c r="Q847" s="559"/>
      <c r="R847" s="559"/>
    </row>
    <row r="848" spans="1:18" ht="13.5" customHeight="1">
      <c r="A848" s="559"/>
      <c r="B848" s="559"/>
      <c r="C848" s="559"/>
      <c r="D848" s="559"/>
      <c r="E848" s="559"/>
      <c r="F848" s="559"/>
      <c r="G848" s="559"/>
      <c r="H848" s="559"/>
      <c r="I848" s="559"/>
      <c r="J848" s="559"/>
      <c r="K848" s="559"/>
      <c r="L848" s="559"/>
      <c r="M848" s="559"/>
      <c r="N848" s="559"/>
      <c r="O848" s="559"/>
      <c r="P848" s="559"/>
      <c r="Q848" s="559"/>
      <c r="R848" s="559"/>
    </row>
    <row r="849" spans="1:18" ht="13.5" customHeight="1">
      <c r="A849" s="559"/>
      <c r="B849" s="559"/>
      <c r="C849" s="559"/>
      <c r="D849" s="559"/>
      <c r="E849" s="559"/>
      <c r="F849" s="559"/>
      <c r="G849" s="559"/>
      <c r="H849" s="559"/>
      <c r="I849" s="559"/>
      <c r="J849" s="559"/>
      <c r="K849" s="559"/>
      <c r="L849" s="559"/>
      <c r="M849" s="559"/>
      <c r="N849" s="559"/>
      <c r="O849" s="559"/>
      <c r="P849" s="559"/>
      <c r="Q849" s="559"/>
      <c r="R849" s="559"/>
    </row>
    <row r="850" spans="1:18" ht="13.5" customHeight="1">
      <c r="A850" s="559"/>
      <c r="B850" s="559"/>
      <c r="C850" s="559"/>
      <c r="D850" s="559"/>
      <c r="E850" s="559"/>
      <c r="F850" s="559"/>
      <c r="G850" s="559"/>
      <c r="H850" s="559"/>
      <c r="I850" s="559"/>
      <c r="J850" s="559"/>
      <c r="K850" s="559"/>
      <c r="L850" s="559"/>
      <c r="M850" s="559"/>
      <c r="N850" s="559"/>
      <c r="O850" s="559"/>
      <c r="P850" s="559"/>
      <c r="Q850" s="559"/>
      <c r="R850" s="559"/>
    </row>
    <row r="851" spans="1:18" ht="13.5" customHeight="1">
      <c r="A851" s="559"/>
      <c r="B851" s="559"/>
      <c r="C851" s="559"/>
      <c r="D851" s="559"/>
      <c r="E851" s="559"/>
      <c r="F851" s="559"/>
      <c r="G851" s="559"/>
      <c r="H851" s="559"/>
      <c r="I851" s="559"/>
      <c r="J851" s="559"/>
      <c r="K851" s="559"/>
      <c r="L851" s="559"/>
      <c r="M851" s="559"/>
      <c r="N851" s="559"/>
      <c r="O851" s="559"/>
      <c r="P851" s="559"/>
      <c r="Q851" s="559"/>
      <c r="R851" s="559"/>
    </row>
    <row r="852" spans="1:18" ht="13.5" customHeight="1">
      <c r="A852" s="559"/>
      <c r="B852" s="559"/>
      <c r="C852" s="559"/>
      <c r="D852" s="559"/>
      <c r="E852" s="559"/>
      <c r="F852" s="559"/>
      <c r="G852" s="559"/>
      <c r="H852" s="559"/>
      <c r="I852" s="559"/>
      <c r="J852" s="559"/>
      <c r="K852" s="559"/>
      <c r="L852" s="559"/>
      <c r="M852" s="559"/>
      <c r="N852" s="559"/>
      <c r="O852" s="559"/>
      <c r="P852" s="559"/>
      <c r="Q852" s="559"/>
      <c r="R852" s="559"/>
    </row>
    <row r="853" spans="1:18" ht="13.5" customHeight="1">
      <c r="A853" s="559"/>
      <c r="B853" s="559"/>
      <c r="C853" s="559"/>
      <c r="D853" s="559"/>
      <c r="E853" s="559"/>
      <c r="F853" s="559"/>
      <c r="G853" s="559"/>
      <c r="H853" s="559"/>
      <c r="I853" s="559"/>
      <c r="J853" s="559"/>
      <c r="K853" s="559"/>
      <c r="L853" s="559"/>
      <c r="M853" s="559"/>
      <c r="N853" s="559"/>
      <c r="O853" s="559"/>
      <c r="P853" s="559"/>
      <c r="Q853" s="559"/>
      <c r="R853" s="559"/>
    </row>
    <row r="854" spans="1:18" ht="13.5" customHeight="1">
      <c r="A854" s="559"/>
      <c r="B854" s="559"/>
      <c r="C854" s="559"/>
      <c r="D854" s="559"/>
      <c r="E854" s="559"/>
      <c r="F854" s="559"/>
      <c r="G854" s="559"/>
      <c r="H854" s="559"/>
      <c r="I854" s="559"/>
      <c r="J854" s="559"/>
      <c r="K854" s="559"/>
      <c r="L854" s="559"/>
      <c r="M854" s="559"/>
      <c r="N854" s="559"/>
      <c r="O854" s="559"/>
      <c r="P854" s="559"/>
      <c r="Q854" s="559"/>
      <c r="R854" s="559"/>
    </row>
    <row r="855" spans="1:18" ht="13.5" customHeight="1">
      <c r="A855" s="559"/>
      <c r="B855" s="559"/>
      <c r="C855" s="559"/>
      <c r="D855" s="559"/>
      <c r="E855" s="559"/>
      <c r="F855" s="559"/>
      <c r="G855" s="559"/>
      <c r="H855" s="559"/>
      <c r="I855" s="559"/>
      <c r="J855" s="559"/>
      <c r="K855" s="559"/>
      <c r="L855" s="559"/>
      <c r="M855" s="559"/>
      <c r="N855" s="559"/>
      <c r="O855" s="559"/>
      <c r="P855" s="559"/>
      <c r="Q855" s="559"/>
      <c r="R855" s="559"/>
    </row>
    <row r="856" spans="1:18" ht="13.5" customHeight="1">
      <c r="A856" s="559"/>
      <c r="B856" s="559"/>
      <c r="C856" s="559"/>
      <c r="D856" s="559"/>
      <c r="E856" s="559"/>
      <c r="F856" s="559"/>
      <c r="G856" s="559"/>
      <c r="H856" s="559"/>
      <c r="I856" s="559"/>
      <c r="J856" s="559"/>
      <c r="K856" s="559"/>
      <c r="L856" s="559"/>
      <c r="M856" s="559"/>
      <c r="N856" s="559"/>
      <c r="O856" s="559"/>
      <c r="P856" s="559"/>
      <c r="Q856" s="559"/>
      <c r="R856" s="559"/>
    </row>
    <row r="857" spans="1:18" ht="13.5" customHeight="1">
      <c r="A857" s="559"/>
      <c r="B857" s="559"/>
      <c r="C857" s="559"/>
      <c r="D857" s="559"/>
      <c r="E857" s="559"/>
      <c r="F857" s="559"/>
      <c r="G857" s="559"/>
      <c r="H857" s="559"/>
      <c r="I857" s="559"/>
      <c r="J857" s="559"/>
      <c r="K857" s="559"/>
      <c r="L857" s="559"/>
      <c r="M857" s="559"/>
      <c r="N857" s="559"/>
      <c r="O857" s="559"/>
      <c r="P857" s="559"/>
      <c r="Q857" s="559"/>
      <c r="R857" s="559"/>
    </row>
    <row r="858" spans="1:18" ht="13.5" customHeight="1">
      <c r="A858" s="559"/>
      <c r="B858" s="559"/>
      <c r="C858" s="559"/>
      <c r="D858" s="559"/>
      <c r="E858" s="559"/>
      <c r="F858" s="559"/>
      <c r="G858" s="559"/>
      <c r="H858" s="559"/>
      <c r="I858" s="559"/>
      <c r="J858" s="559"/>
      <c r="K858" s="559"/>
      <c r="L858" s="559"/>
      <c r="M858" s="559"/>
      <c r="N858" s="559"/>
      <c r="O858" s="559"/>
      <c r="P858" s="559"/>
      <c r="Q858" s="559"/>
      <c r="R858" s="559"/>
    </row>
    <row r="859" spans="1:18" ht="13.5" customHeight="1">
      <c r="A859" s="559"/>
      <c r="B859" s="559"/>
      <c r="C859" s="559"/>
      <c r="D859" s="559"/>
      <c r="E859" s="559"/>
      <c r="F859" s="559"/>
      <c r="G859" s="559"/>
      <c r="H859" s="559"/>
      <c r="I859" s="559"/>
      <c r="J859" s="559"/>
      <c r="K859" s="559"/>
      <c r="L859" s="559"/>
      <c r="M859" s="559"/>
      <c r="N859" s="559"/>
      <c r="O859" s="559"/>
      <c r="P859" s="559"/>
      <c r="Q859" s="559"/>
      <c r="R859" s="559"/>
    </row>
    <row r="860" spans="1:18" ht="13.5" customHeight="1">
      <c r="A860" s="559"/>
      <c r="B860" s="559"/>
      <c r="C860" s="559"/>
      <c r="D860" s="559"/>
      <c r="E860" s="559"/>
      <c r="F860" s="559"/>
      <c r="G860" s="559"/>
      <c r="H860" s="559"/>
      <c r="I860" s="559"/>
      <c r="J860" s="559"/>
      <c r="K860" s="559"/>
      <c r="L860" s="559"/>
      <c r="M860" s="559"/>
      <c r="N860" s="559"/>
      <c r="O860" s="559"/>
      <c r="P860" s="559"/>
      <c r="Q860" s="559"/>
      <c r="R860" s="559"/>
    </row>
    <row r="861" spans="1:18" ht="13.5" customHeight="1">
      <c r="A861" s="559"/>
      <c r="B861" s="559"/>
      <c r="C861" s="559"/>
      <c r="D861" s="559"/>
      <c r="E861" s="559"/>
      <c r="F861" s="559"/>
      <c r="G861" s="559"/>
      <c r="H861" s="559"/>
      <c r="I861" s="559"/>
      <c r="J861" s="559"/>
      <c r="K861" s="559"/>
      <c r="L861" s="559"/>
      <c r="M861" s="559"/>
      <c r="N861" s="559"/>
      <c r="O861" s="559"/>
      <c r="P861" s="559"/>
      <c r="Q861" s="559"/>
      <c r="R861" s="559"/>
    </row>
    <row r="862" spans="1:18" ht="13.5" customHeight="1">
      <c r="A862" s="559"/>
      <c r="B862" s="559"/>
      <c r="C862" s="559"/>
      <c r="D862" s="559"/>
      <c r="E862" s="559"/>
      <c r="F862" s="559"/>
      <c r="G862" s="559"/>
      <c r="H862" s="559"/>
      <c r="I862" s="559"/>
      <c r="J862" s="559"/>
      <c r="K862" s="559"/>
      <c r="L862" s="559"/>
      <c r="M862" s="559"/>
      <c r="N862" s="559"/>
      <c r="O862" s="559"/>
      <c r="P862" s="559"/>
      <c r="Q862" s="559"/>
      <c r="R862" s="559"/>
    </row>
    <row r="863" spans="1:18" ht="13.5" customHeight="1">
      <c r="A863" s="559"/>
      <c r="B863" s="559"/>
      <c r="C863" s="559"/>
      <c r="D863" s="559"/>
      <c r="E863" s="559"/>
      <c r="F863" s="559"/>
      <c r="G863" s="559"/>
      <c r="H863" s="559"/>
      <c r="I863" s="559"/>
      <c r="J863" s="559"/>
      <c r="K863" s="559"/>
      <c r="L863" s="559"/>
      <c r="M863" s="559"/>
      <c r="N863" s="559"/>
      <c r="O863" s="559"/>
      <c r="P863" s="559"/>
      <c r="Q863" s="559"/>
      <c r="R863" s="559"/>
    </row>
    <row r="864" spans="1:18" ht="13.5" customHeight="1">
      <c r="A864" s="559"/>
      <c r="B864" s="559"/>
      <c r="C864" s="559"/>
      <c r="D864" s="559"/>
      <c r="E864" s="559"/>
      <c r="F864" s="559"/>
      <c r="G864" s="559"/>
      <c r="H864" s="559"/>
      <c r="I864" s="559"/>
      <c r="J864" s="559"/>
      <c r="K864" s="559"/>
      <c r="L864" s="559"/>
      <c r="M864" s="559"/>
      <c r="N864" s="559"/>
      <c r="O864" s="559"/>
      <c r="P864" s="559"/>
      <c r="Q864" s="559"/>
      <c r="R864" s="559"/>
    </row>
    <row r="865" spans="1:18" ht="13.5" customHeight="1">
      <c r="A865" s="559"/>
      <c r="B865" s="559"/>
      <c r="C865" s="559"/>
      <c r="D865" s="559"/>
      <c r="E865" s="559"/>
      <c r="F865" s="559"/>
      <c r="G865" s="559"/>
      <c r="H865" s="559"/>
      <c r="I865" s="559"/>
      <c r="J865" s="559"/>
      <c r="K865" s="559"/>
      <c r="L865" s="559"/>
      <c r="M865" s="559"/>
      <c r="N865" s="559"/>
      <c r="O865" s="559"/>
      <c r="P865" s="559"/>
      <c r="Q865" s="559"/>
      <c r="R865" s="559"/>
    </row>
    <row r="866" spans="1:18" ht="13.5" customHeight="1">
      <c r="A866" s="559"/>
      <c r="B866" s="559"/>
      <c r="C866" s="559"/>
      <c r="D866" s="559"/>
      <c r="E866" s="559"/>
      <c r="F866" s="559"/>
      <c r="G866" s="559"/>
      <c r="H866" s="559"/>
      <c r="I866" s="559"/>
      <c r="J866" s="559"/>
      <c r="K866" s="559"/>
      <c r="L866" s="559"/>
      <c r="M866" s="559"/>
      <c r="N866" s="559"/>
      <c r="O866" s="559"/>
      <c r="P866" s="559"/>
      <c r="Q866" s="559"/>
      <c r="R866" s="559"/>
    </row>
    <row r="867" spans="1:18" ht="13.5" customHeight="1">
      <c r="A867" s="559"/>
      <c r="B867" s="559"/>
      <c r="C867" s="559"/>
      <c r="D867" s="559"/>
      <c r="E867" s="559"/>
      <c r="F867" s="559"/>
      <c r="G867" s="559"/>
      <c r="H867" s="559"/>
      <c r="I867" s="559"/>
      <c r="J867" s="559"/>
      <c r="K867" s="559"/>
      <c r="L867" s="559"/>
      <c r="M867" s="559"/>
      <c r="N867" s="559"/>
      <c r="O867" s="559"/>
      <c r="P867" s="559"/>
      <c r="Q867" s="559"/>
      <c r="R867" s="559"/>
    </row>
    <row r="868" spans="1:18" ht="13.5" customHeight="1">
      <c r="A868" s="559"/>
      <c r="B868" s="559"/>
      <c r="C868" s="559"/>
      <c r="D868" s="559"/>
      <c r="E868" s="559"/>
      <c r="F868" s="559"/>
      <c r="G868" s="559"/>
      <c r="H868" s="559"/>
      <c r="I868" s="559"/>
      <c r="J868" s="559"/>
      <c r="K868" s="559"/>
      <c r="L868" s="559"/>
      <c r="M868" s="559"/>
      <c r="N868" s="559"/>
      <c r="O868" s="559"/>
      <c r="P868" s="559"/>
      <c r="Q868" s="559"/>
      <c r="R868" s="559"/>
    </row>
    <row r="869" spans="1:18" ht="13.5" customHeight="1">
      <c r="A869" s="559"/>
      <c r="B869" s="559"/>
      <c r="C869" s="559"/>
      <c r="D869" s="559"/>
      <c r="E869" s="559"/>
      <c r="F869" s="559"/>
      <c r="G869" s="559"/>
      <c r="H869" s="559"/>
      <c r="I869" s="559"/>
      <c r="J869" s="559"/>
      <c r="K869" s="559"/>
      <c r="L869" s="559"/>
      <c r="M869" s="559"/>
      <c r="N869" s="559"/>
      <c r="O869" s="559"/>
      <c r="P869" s="559"/>
      <c r="Q869" s="559"/>
      <c r="R869" s="559"/>
    </row>
    <row r="870" spans="1:18" ht="13.5" customHeight="1">
      <c r="A870" s="559"/>
      <c r="B870" s="559"/>
      <c r="C870" s="559"/>
      <c r="D870" s="559"/>
      <c r="E870" s="559"/>
      <c r="F870" s="559"/>
      <c r="G870" s="559"/>
      <c r="H870" s="559"/>
      <c r="I870" s="559"/>
      <c r="J870" s="559"/>
      <c r="K870" s="559"/>
      <c r="L870" s="559"/>
      <c r="M870" s="559"/>
      <c r="N870" s="559"/>
      <c r="O870" s="559"/>
      <c r="P870" s="559"/>
      <c r="Q870" s="559"/>
      <c r="R870" s="559"/>
    </row>
    <row r="871" spans="1:18" ht="13.5" customHeight="1">
      <c r="A871" s="559"/>
      <c r="B871" s="559"/>
      <c r="C871" s="559"/>
      <c r="D871" s="559"/>
      <c r="E871" s="559"/>
      <c r="F871" s="559"/>
      <c r="G871" s="559"/>
      <c r="H871" s="559"/>
      <c r="I871" s="559"/>
      <c r="J871" s="559"/>
      <c r="K871" s="559"/>
      <c r="L871" s="559"/>
      <c r="M871" s="559"/>
      <c r="N871" s="559"/>
      <c r="O871" s="559"/>
      <c r="P871" s="559"/>
      <c r="Q871" s="559"/>
      <c r="R871" s="559"/>
    </row>
    <row r="872" spans="1:18" ht="13.5" customHeight="1">
      <c r="A872" s="559"/>
      <c r="B872" s="559"/>
      <c r="C872" s="559"/>
      <c r="D872" s="559"/>
      <c r="E872" s="559"/>
      <c r="F872" s="559"/>
      <c r="G872" s="559"/>
      <c r="H872" s="559"/>
      <c r="I872" s="559"/>
      <c r="J872" s="559"/>
      <c r="K872" s="559"/>
      <c r="L872" s="559"/>
      <c r="M872" s="559"/>
      <c r="N872" s="559"/>
      <c r="O872" s="559"/>
      <c r="P872" s="559"/>
      <c r="Q872" s="559"/>
      <c r="R872" s="559"/>
    </row>
    <row r="873" spans="1:18" ht="13.5" customHeight="1">
      <c r="A873" s="559"/>
      <c r="B873" s="559"/>
      <c r="C873" s="559"/>
      <c r="D873" s="559"/>
      <c r="E873" s="559"/>
      <c r="F873" s="559"/>
      <c r="G873" s="559"/>
      <c r="H873" s="559"/>
      <c r="I873" s="559"/>
      <c r="J873" s="559"/>
      <c r="K873" s="559"/>
      <c r="L873" s="559"/>
      <c r="M873" s="559"/>
      <c r="N873" s="559"/>
      <c r="O873" s="559"/>
      <c r="P873" s="559"/>
      <c r="Q873" s="559"/>
      <c r="R873" s="559"/>
    </row>
    <row r="874" spans="1:18" ht="13.5" customHeight="1">
      <c r="A874" s="559"/>
      <c r="B874" s="559"/>
      <c r="C874" s="559"/>
      <c r="D874" s="559"/>
      <c r="E874" s="559"/>
      <c r="F874" s="559"/>
      <c r="G874" s="559"/>
      <c r="H874" s="559"/>
      <c r="I874" s="559"/>
      <c r="J874" s="559"/>
      <c r="K874" s="559"/>
      <c r="L874" s="559"/>
      <c r="M874" s="559"/>
      <c r="N874" s="559"/>
      <c r="O874" s="559"/>
      <c r="P874" s="559"/>
      <c r="Q874" s="559"/>
      <c r="R874" s="559"/>
    </row>
    <row r="875" spans="1:18" ht="13.5" customHeight="1">
      <c r="A875" s="559"/>
      <c r="B875" s="559"/>
      <c r="C875" s="559"/>
      <c r="D875" s="559"/>
      <c r="E875" s="559"/>
      <c r="F875" s="559"/>
      <c r="G875" s="559"/>
      <c r="H875" s="559"/>
      <c r="I875" s="559"/>
      <c r="J875" s="559"/>
      <c r="K875" s="559"/>
      <c r="L875" s="559"/>
      <c r="M875" s="559"/>
      <c r="N875" s="559"/>
      <c r="O875" s="559"/>
      <c r="P875" s="559"/>
      <c r="Q875" s="559"/>
      <c r="R875" s="559"/>
    </row>
    <row r="876" spans="1:18" ht="13.5" customHeight="1">
      <c r="A876" s="559"/>
      <c r="B876" s="559"/>
      <c r="C876" s="559"/>
      <c r="D876" s="559"/>
      <c r="E876" s="559"/>
      <c r="F876" s="559"/>
      <c r="G876" s="559"/>
      <c r="H876" s="559"/>
      <c r="I876" s="559"/>
      <c r="J876" s="559"/>
      <c r="K876" s="559"/>
      <c r="L876" s="559"/>
      <c r="M876" s="559"/>
      <c r="N876" s="559"/>
      <c r="O876" s="559"/>
      <c r="P876" s="559"/>
      <c r="Q876" s="559"/>
      <c r="R876" s="559"/>
    </row>
    <row r="877" spans="1:18" ht="13.5" customHeight="1">
      <c r="A877" s="559"/>
      <c r="B877" s="559"/>
      <c r="C877" s="559"/>
      <c r="D877" s="559"/>
      <c r="E877" s="559"/>
      <c r="F877" s="559"/>
      <c r="G877" s="559"/>
      <c r="H877" s="559"/>
      <c r="I877" s="559"/>
      <c r="J877" s="559"/>
      <c r="K877" s="559"/>
      <c r="L877" s="559"/>
      <c r="M877" s="559"/>
      <c r="N877" s="559"/>
      <c r="O877" s="559"/>
      <c r="P877" s="559"/>
      <c r="Q877" s="559"/>
      <c r="R877" s="559"/>
    </row>
    <row r="878" spans="1:18" ht="13.5" customHeight="1">
      <c r="A878" s="559"/>
      <c r="B878" s="559"/>
      <c r="C878" s="559"/>
      <c r="D878" s="559"/>
      <c r="E878" s="559"/>
      <c r="F878" s="559"/>
      <c r="G878" s="559"/>
      <c r="H878" s="559"/>
      <c r="I878" s="559"/>
      <c r="J878" s="559"/>
      <c r="K878" s="559"/>
      <c r="L878" s="559"/>
      <c r="M878" s="559"/>
      <c r="N878" s="559"/>
      <c r="O878" s="559"/>
      <c r="P878" s="559"/>
      <c r="Q878" s="559"/>
      <c r="R878" s="559"/>
    </row>
    <row r="879" spans="1:18" ht="13.5" customHeight="1">
      <c r="A879" s="559"/>
      <c r="B879" s="559"/>
      <c r="C879" s="559"/>
      <c r="D879" s="559"/>
      <c r="E879" s="559"/>
      <c r="F879" s="559"/>
      <c r="G879" s="559"/>
      <c r="H879" s="559"/>
      <c r="I879" s="559"/>
      <c r="J879" s="559"/>
      <c r="K879" s="559"/>
      <c r="L879" s="559"/>
      <c r="M879" s="559"/>
      <c r="N879" s="559"/>
      <c r="O879" s="559"/>
      <c r="P879" s="559"/>
      <c r="Q879" s="559"/>
      <c r="R879" s="559"/>
    </row>
    <row r="880" spans="1:18" ht="13.5" customHeight="1">
      <c r="A880" s="559"/>
      <c r="B880" s="559"/>
      <c r="C880" s="559"/>
      <c r="D880" s="559"/>
      <c r="E880" s="559"/>
      <c r="F880" s="559"/>
      <c r="G880" s="559"/>
      <c r="H880" s="559"/>
      <c r="I880" s="559"/>
      <c r="J880" s="559"/>
      <c r="K880" s="559"/>
      <c r="L880" s="559"/>
      <c r="M880" s="559"/>
      <c r="N880" s="559"/>
      <c r="O880" s="559"/>
      <c r="P880" s="559"/>
      <c r="Q880" s="559"/>
      <c r="R880" s="559"/>
    </row>
    <row r="881" spans="1:18" ht="13.5" customHeight="1">
      <c r="A881" s="559"/>
      <c r="B881" s="559"/>
      <c r="C881" s="559"/>
      <c r="D881" s="559"/>
      <c r="E881" s="559"/>
      <c r="F881" s="559"/>
      <c r="G881" s="559"/>
      <c r="H881" s="559"/>
      <c r="I881" s="559"/>
      <c r="J881" s="559"/>
      <c r="K881" s="559"/>
      <c r="L881" s="559"/>
      <c r="M881" s="559"/>
      <c r="N881" s="559"/>
      <c r="O881" s="559"/>
      <c r="P881" s="559"/>
      <c r="Q881" s="559"/>
      <c r="R881" s="559"/>
    </row>
    <row r="882" spans="1:18" ht="13.5" customHeight="1">
      <c r="A882" s="559"/>
      <c r="B882" s="559"/>
      <c r="C882" s="559"/>
      <c r="D882" s="559"/>
      <c r="E882" s="559"/>
      <c r="F882" s="559"/>
      <c r="G882" s="559"/>
      <c r="H882" s="559"/>
      <c r="I882" s="559"/>
      <c r="J882" s="559"/>
      <c r="K882" s="559"/>
      <c r="L882" s="559"/>
      <c r="M882" s="559"/>
      <c r="N882" s="559"/>
      <c r="O882" s="559"/>
      <c r="P882" s="559"/>
      <c r="Q882" s="559"/>
      <c r="R882" s="559"/>
    </row>
    <row r="883" spans="1:18" ht="13.5" customHeight="1">
      <c r="A883" s="559"/>
      <c r="B883" s="559"/>
      <c r="C883" s="559"/>
      <c r="D883" s="559"/>
      <c r="E883" s="559"/>
      <c r="F883" s="559"/>
      <c r="G883" s="559"/>
      <c r="H883" s="559"/>
      <c r="I883" s="559"/>
      <c r="J883" s="559"/>
      <c r="K883" s="559"/>
      <c r="L883" s="559"/>
      <c r="M883" s="559"/>
      <c r="N883" s="559"/>
      <c r="O883" s="559"/>
      <c r="P883" s="559"/>
      <c r="Q883" s="559"/>
      <c r="R883" s="559"/>
    </row>
    <row r="884" spans="1:18" ht="13.5" customHeight="1">
      <c r="A884" s="559"/>
      <c r="B884" s="559"/>
      <c r="C884" s="559"/>
      <c r="D884" s="559"/>
      <c r="E884" s="559"/>
      <c r="F884" s="559"/>
      <c r="G884" s="559"/>
      <c r="H884" s="559"/>
      <c r="I884" s="559"/>
      <c r="J884" s="559"/>
      <c r="K884" s="559"/>
      <c r="L884" s="559"/>
      <c r="M884" s="559"/>
      <c r="N884" s="559"/>
      <c r="O884" s="559"/>
      <c r="P884" s="559"/>
      <c r="Q884" s="559"/>
      <c r="R884" s="559"/>
    </row>
    <row r="885" spans="1:18" ht="13.5" customHeight="1">
      <c r="A885" s="559"/>
      <c r="B885" s="559"/>
      <c r="C885" s="559"/>
      <c r="D885" s="559"/>
      <c r="E885" s="559"/>
      <c r="F885" s="559"/>
      <c r="G885" s="559"/>
      <c r="H885" s="559"/>
      <c r="I885" s="559"/>
      <c r="J885" s="559"/>
      <c r="K885" s="559"/>
      <c r="L885" s="559"/>
      <c r="M885" s="559"/>
      <c r="N885" s="559"/>
      <c r="O885" s="559"/>
      <c r="P885" s="559"/>
      <c r="Q885" s="559"/>
      <c r="R885" s="559"/>
    </row>
    <row r="886" spans="1:18" ht="13.5" customHeight="1">
      <c r="A886" s="559"/>
      <c r="B886" s="559"/>
      <c r="C886" s="559"/>
      <c r="D886" s="559"/>
      <c r="E886" s="559"/>
      <c r="F886" s="559"/>
      <c r="G886" s="559"/>
      <c r="H886" s="559"/>
      <c r="I886" s="559"/>
      <c r="J886" s="559"/>
      <c r="K886" s="559"/>
      <c r="L886" s="559"/>
      <c r="M886" s="559"/>
      <c r="N886" s="559"/>
      <c r="O886" s="559"/>
      <c r="P886" s="559"/>
      <c r="Q886" s="559"/>
      <c r="R886" s="559"/>
    </row>
    <row r="887" spans="1:18" ht="13.5" customHeight="1">
      <c r="A887" s="559"/>
      <c r="B887" s="559"/>
      <c r="C887" s="559"/>
      <c r="D887" s="559"/>
      <c r="E887" s="559"/>
      <c r="F887" s="559"/>
      <c r="G887" s="559"/>
      <c r="H887" s="559"/>
      <c r="I887" s="559"/>
      <c r="J887" s="559"/>
      <c r="K887" s="559"/>
      <c r="L887" s="559"/>
      <c r="M887" s="559"/>
      <c r="N887" s="559"/>
      <c r="O887" s="559"/>
      <c r="P887" s="559"/>
      <c r="Q887" s="559"/>
      <c r="R887" s="559"/>
    </row>
    <row r="888" spans="1:18" ht="13.5" customHeight="1">
      <c r="A888" s="559"/>
      <c r="B888" s="559"/>
      <c r="C888" s="559"/>
      <c r="D888" s="559"/>
      <c r="E888" s="559"/>
      <c r="F888" s="559"/>
      <c r="G888" s="559"/>
      <c r="H888" s="559"/>
      <c r="I888" s="559"/>
      <c r="J888" s="559"/>
      <c r="K888" s="559"/>
      <c r="L888" s="559"/>
      <c r="M888" s="559"/>
      <c r="N888" s="559"/>
      <c r="O888" s="559"/>
      <c r="P888" s="559"/>
      <c r="Q888" s="559"/>
      <c r="R888" s="559"/>
    </row>
    <row r="889" spans="1:18" ht="13.5" customHeight="1">
      <c r="A889" s="559"/>
      <c r="B889" s="559"/>
      <c r="C889" s="559"/>
      <c r="D889" s="559"/>
      <c r="E889" s="559"/>
      <c r="F889" s="559"/>
      <c r="G889" s="559"/>
      <c r="H889" s="559"/>
      <c r="I889" s="559"/>
      <c r="J889" s="559"/>
      <c r="K889" s="559"/>
      <c r="L889" s="559"/>
      <c r="M889" s="559"/>
      <c r="N889" s="559"/>
      <c r="O889" s="559"/>
      <c r="P889" s="559"/>
      <c r="Q889" s="559"/>
      <c r="R889" s="559"/>
    </row>
    <row r="890" spans="1:18" ht="13.5" customHeight="1">
      <c r="A890" s="559"/>
      <c r="B890" s="559"/>
      <c r="C890" s="559"/>
      <c r="D890" s="559"/>
      <c r="E890" s="559"/>
      <c r="F890" s="559"/>
      <c r="G890" s="559"/>
      <c r="H890" s="559"/>
      <c r="I890" s="559"/>
      <c r="J890" s="559"/>
      <c r="K890" s="559"/>
      <c r="L890" s="559"/>
      <c r="M890" s="559"/>
      <c r="N890" s="559"/>
      <c r="O890" s="559"/>
      <c r="P890" s="559"/>
      <c r="Q890" s="559"/>
      <c r="R890" s="559"/>
    </row>
    <row r="891" spans="1:18" ht="13.5" customHeight="1">
      <c r="A891" s="559"/>
      <c r="B891" s="559"/>
      <c r="C891" s="559"/>
      <c r="D891" s="559"/>
      <c r="E891" s="559"/>
      <c r="F891" s="559"/>
      <c r="G891" s="559"/>
      <c r="H891" s="559"/>
      <c r="I891" s="559"/>
      <c r="J891" s="559"/>
      <c r="K891" s="559"/>
      <c r="L891" s="559"/>
      <c r="M891" s="559"/>
      <c r="N891" s="559"/>
      <c r="O891" s="559"/>
      <c r="P891" s="559"/>
      <c r="Q891" s="559"/>
      <c r="R891" s="559"/>
    </row>
    <row r="892" spans="1:18" ht="13.5" customHeight="1">
      <c r="A892" s="559"/>
      <c r="B892" s="559"/>
      <c r="C892" s="559"/>
      <c r="D892" s="559"/>
      <c r="E892" s="559"/>
      <c r="F892" s="559"/>
      <c r="G892" s="559"/>
      <c r="H892" s="559"/>
      <c r="I892" s="559"/>
      <c r="J892" s="559"/>
      <c r="K892" s="559"/>
      <c r="L892" s="559"/>
      <c r="M892" s="559"/>
      <c r="N892" s="559"/>
      <c r="O892" s="559"/>
      <c r="P892" s="559"/>
      <c r="Q892" s="559"/>
      <c r="R892" s="559"/>
    </row>
    <row r="893" spans="1:18" ht="13.5" customHeight="1">
      <c r="A893" s="559"/>
      <c r="B893" s="559"/>
      <c r="C893" s="559"/>
      <c r="D893" s="559"/>
      <c r="E893" s="559"/>
      <c r="F893" s="559"/>
      <c r="G893" s="559"/>
      <c r="H893" s="559"/>
      <c r="I893" s="559"/>
      <c r="J893" s="559"/>
      <c r="K893" s="559"/>
      <c r="L893" s="559"/>
      <c r="M893" s="559"/>
      <c r="N893" s="559"/>
      <c r="O893" s="559"/>
      <c r="P893" s="559"/>
      <c r="Q893" s="559"/>
      <c r="R893" s="559"/>
    </row>
    <row r="894" spans="1:18" ht="13.5" customHeight="1">
      <c r="A894" s="559"/>
      <c r="B894" s="559"/>
      <c r="C894" s="559"/>
      <c r="D894" s="559"/>
      <c r="E894" s="559"/>
      <c r="F894" s="559"/>
      <c r="G894" s="559"/>
      <c r="H894" s="559"/>
      <c r="I894" s="559"/>
      <c r="J894" s="559"/>
      <c r="K894" s="559"/>
      <c r="L894" s="559"/>
      <c r="M894" s="559"/>
      <c r="N894" s="559"/>
      <c r="O894" s="559"/>
      <c r="P894" s="559"/>
      <c r="Q894" s="559"/>
      <c r="R894" s="559"/>
    </row>
    <row r="895" spans="1:18" ht="13.5" customHeight="1">
      <c r="A895" s="559"/>
      <c r="B895" s="559"/>
      <c r="C895" s="559"/>
      <c r="D895" s="559"/>
      <c r="E895" s="559"/>
      <c r="F895" s="559"/>
      <c r="G895" s="559"/>
      <c r="H895" s="559"/>
      <c r="I895" s="559"/>
      <c r="J895" s="559"/>
      <c r="K895" s="559"/>
      <c r="L895" s="559"/>
      <c r="M895" s="559"/>
      <c r="N895" s="559"/>
      <c r="O895" s="559"/>
      <c r="P895" s="559"/>
      <c r="Q895" s="559"/>
      <c r="R895" s="559"/>
    </row>
    <row r="896" spans="1:18" ht="13.5" customHeight="1">
      <c r="A896" s="559"/>
      <c r="B896" s="559"/>
      <c r="C896" s="559"/>
      <c r="D896" s="559"/>
      <c r="E896" s="559"/>
      <c r="F896" s="559"/>
      <c r="G896" s="559"/>
      <c r="H896" s="559"/>
      <c r="I896" s="559"/>
      <c r="J896" s="559"/>
      <c r="K896" s="559"/>
      <c r="L896" s="559"/>
      <c r="M896" s="559"/>
      <c r="N896" s="559"/>
      <c r="O896" s="559"/>
      <c r="P896" s="559"/>
      <c r="Q896" s="559"/>
      <c r="R896" s="559"/>
    </row>
    <row r="897" spans="1:18" ht="13.5" customHeight="1">
      <c r="A897" s="559"/>
      <c r="B897" s="559"/>
      <c r="C897" s="559"/>
      <c r="D897" s="559"/>
      <c r="E897" s="559"/>
      <c r="F897" s="559"/>
      <c r="G897" s="559"/>
      <c r="H897" s="559"/>
      <c r="I897" s="559"/>
      <c r="J897" s="559"/>
      <c r="K897" s="559"/>
      <c r="L897" s="559"/>
      <c r="M897" s="559"/>
      <c r="N897" s="559"/>
      <c r="O897" s="559"/>
      <c r="P897" s="559"/>
      <c r="Q897" s="559"/>
      <c r="R897" s="559"/>
    </row>
    <row r="898" spans="1:18" ht="13.5" customHeight="1">
      <c r="A898" s="559"/>
      <c r="B898" s="559"/>
      <c r="C898" s="559"/>
      <c r="D898" s="559"/>
      <c r="E898" s="559"/>
      <c r="F898" s="559"/>
      <c r="G898" s="559"/>
      <c r="H898" s="559"/>
      <c r="I898" s="559"/>
      <c r="J898" s="559"/>
      <c r="K898" s="559"/>
      <c r="L898" s="559"/>
      <c r="M898" s="559"/>
      <c r="N898" s="559"/>
      <c r="O898" s="559"/>
      <c r="P898" s="559"/>
      <c r="Q898" s="559"/>
      <c r="R898" s="559"/>
    </row>
    <row r="899" spans="1:18" ht="13.5" customHeight="1">
      <c r="A899" s="559"/>
      <c r="B899" s="559"/>
      <c r="C899" s="559"/>
      <c r="D899" s="559"/>
      <c r="E899" s="559"/>
      <c r="F899" s="559"/>
      <c r="G899" s="559"/>
      <c r="H899" s="559"/>
      <c r="I899" s="559"/>
      <c r="J899" s="559"/>
      <c r="K899" s="559"/>
      <c r="L899" s="559"/>
      <c r="M899" s="559"/>
      <c r="N899" s="559"/>
      <c r="O899" s="559"/>
      <c r="P899" s="559"/>
      <c r="Q899" s="559"/>
      <c r="R899" s="559"/>
    </row>
    <row r="900" spans="1:18" ht="13.5" customHeight="1">
      <c r="A900" s="559"/>
      <c r="B900" s="559"/>
      <c r="C900" s="559"/>
      <c r="D900" s="559"/>
      <c r="E900" s="559"/>
      <c r="F900" s="559"/>
      <c r="G900" s="559"/>
      <c r="H900" s="559"/>
      <c r="I900" s="559"/>
      <c r="J900" s="559"/>
      <c r="K900" s="559"/>
      <c r="L900" s="559"/>
      <c r="M900" s="559"/>
      <c r="N900" s="559"/>
      <c r="O900" s="559"/>
      <c r="P900" s="559"/>
      <c r="Q900" s="559"/>
      <c r="R900" s="559"/>
    </row>
    <row r="901" spans="1:18" ht="13.5" customHeight="1">
      <c r="A901" s="559"/>
      <c r="B901" s="559"/>
      <c r="C901" s="559"/>
      <c r="D901" s="559"/>
      <c r="E901" s="559"/>
      <c r="F901" s="559"/>
      <c r="G901" s="559"/>
      <c r="H901" s="559"/>
      <c r="I901" s="559"/>
      <c r="J901" s="559"/>
      <c r="K901" s="559"/>
      <c r="L901" s="559"/>
      <c r="M901" s="559"/>
      <c r="N901" s="559"/>
      <c r="O901" s="559"/>
      <c r="P901" s="559"/>
      <c r="Q901" s="559"/>
      <c r="R901" s="559"/>
    </row>
    <row r="902" spans="1:18" ht="13.5" customHeight="1">
      <c r="A902" s="559"/>
      <c r="B902" s="559"/>
      <c r="C902" s="559"/>
      <c r="D902" s="559"/>
      <c r="E902" s="559"/>
      <c r="F902" s="559"/>
      <c r="G902" s="559"/>
      <c r="H902" s="559"/>
      <c r="I902" s="559"/>
      <c r="J902" s="559"/>
      <c r="K902" s="559"/>
      <c r="L902" s="559"/>
      <c r="M902" s="559"/>
      <c r="N902" s="559"/>
      <c r="O902" s="559"/>
      <c r="P902" s="559"/>
      <c r="Q902" s="559"/>
      <c r="R902" s="559"/>
    </row>
    <row r="903" spans="1:18" ht="13.5" customHeight="1">
      <c r="A903" s="559"/>
      <c r="B903" s="559"/>
      <c r="C903" s="559"/>
      <c r="D903" s="559"/>
      <c r="E903" s="559"/>
      <c r="F903" s="559"/>
      <c r="G903" s="559"/>
      <c r="H903" s="559"/>
      <c r="I903" s="559"/>
      <c r="J903" s="559"/>
      <c r="K903" s="559"/>
      <c r="L903" s="559"/>
      <c r="M903" s="559"/>
      <c r="N903" s="559"/>
      <c r="O903" s="559"/>
      <c r="P903" s="559"/>
      <c r="Q903" s="559"/>
      <c r="R903" s="559"/>
    </row>
    <row r="904" spans="1:18" ht="13.5" customHeight="1">
      <c r="A904" s="559"/>
      <c r="B904" s="559"/>
      <c r="C904" s="559"/>
      <c r="D904" s="559"/>
      <c r="E904" s="559"/>
      <c r="F904" s="559"/>
      <c r="G904" s="559"/>
      <c r="H904" s="559"/>
      <c r="I904" s="559"/>
      <c r="J904" s="559"/>
      <c r="K904" s="559"/>
      <c r="L904" s="559"/>
      <c r="M904" s="559"/>
      <c r="N904" s="559"/>
      <c r="O904" s="559"/>
      <c r="P904" s="559"/>
      <c r="Q904" s="559"/>
      <c r="R904" s="559"/>
    </row>
    <row r="905" spans="1:18" ht="13.5" customHeight="1">
      <c r="A905" s="559"/>
      <c r="B905" s="559"/>
      <c r="C905" s="559"/>
      <c r="D905" s="559"/>
      <c r="E905" s="559"/>
      <c r="F905" s="559"/>
      <c r="G905" s="559"/>
      <c r="H905" s="559"/>
      <c r="I905" s="559"/>
      <c r="J905" s="559"/>
      <c r="K905" s="559"/>
      <c r="L905" s="559"/>
      <c r="M905" s="559"/>
      <c r="N905" s="559"/>
      <c r="O905" s="559"/>
      <c r="P905" s="559"/>
      <c r="Q905" s="559"/>
      <c r="R905" s="559"/>
    </row>
    <row r="906" spans="1:18" ht="13.5" customHeight="1">
      <c r="A906" s="559"/>
      <c r="B906" s="559"/>
      <c r="C906" s="559"/>
      <c r="D906" s="559"/>
      <c r="E906" s="559"/>
      <c r="F906" s="559"/>
      <c r="G906" s="559"/>
      <c r="H906" s="559"/>
      <c r="I906" s="559"/>
      <c r="J906" s="559"/>
      <c r="K906" s="559"/>
      <c r="L906" s="559"/>
      <c r="M906" s="559"/>
      <c r="N906" s="559"/>
      <c r="O906" s="559"/>
      <c r="P906" s="559"/>
      <c r="Q906" s="559"/>
      <c r="R906" s="559"/>
    </row>
    <row r="907" spans="1:18" ht="13.5" customHeight="1">
      <c r="A907" s="559"/>
      <c r="B907" s="559"/>
      <c r="C907" s="559"/>
      <c r="D907" s="559"/>
      <c r="E907" s="559"/>
      <c r="F907" s="559"/>
      <c r="G907" s="559"/>
      <c r="H907" s="559"/>
      <c r="I907" s="559"/>
      <c r="J907" s="559"/>
      <c r="K907" s="559"/>
      <c r="L907" s="559"/>
      <c r="M907" s="559"/>
      <c r="N907" s="559"/>
      <c r="O907" s="559"/>
      <c r="P907" s="559"/>
      <c r="Q907" s="559"/>
      <c r="R907" s="559"/>
    </row>
    <row r="908" spans="1:18" ht="13.5" customHeight="1">
      <c r="A908" s="559"/>
      <c r="B908" s="559"/>
      <c r="C908" s="559"/>
      <c r="D908" s="559"/>
      <c r="E908" s="559"/>
      <c r="F908" s="559"/>
      <c r="G908" s="559"/>
      <c r="H908" s="559"/>
      <c r="I908" s="559"/>
      <c r="J908" s="559"/>
      <c r="K908" s="559"/>
      <c r="L908" s="559"/>
      <c r="M908" s="559"/>
      <c r="N908" s="559"/>
      <c r="O908" s="559"/>
      <c r="P908" s="559"/>
      <c r="Q908" s="559"/>
      <c r="R908" s="559"/>
    </row>
    <row r="909" spans="1:18" ht="13.5" customHeight="1">
      <c r="A909" s="559"/>
      <c r="B909" s="559"/>
      <c r="C909" s="559"/>
      <c r="D909" s="559"/>
      <c r="E909" s="559"/>
      <c r="F909" s="559"/>
      <c r="G909" s="559"/>
      <c r="H909" s="559"/>
      <c r="I909" s="559"/>
      <c r="J909" s="559"/>
      <c r="K909" s="559"/>
      <c r="L909" s="559"/>
      <c r="M909" s="559"/>
      <c r="N909" s="559"/>
      <c r="O909" s="559"/>
      <c r="P909" s="559"/>
      <c r="Q909" s="559"/>
      <c r="R909" s="559"/>
    </row>
    <row r="910" spans="1:18" ht="13.5" customHeight="1">
      <c r="A910" s="559"/>
      <c r="B910" s="559"/>
      <c r="C910" s="559"/>
      <c r="D910" s="559"/>
      <c r="E910" s="559"/>
      <c r="F910" s="559"/>
      <c r="G910" s="559"/>
      <c r="H910" s="559"/>
      <c r="I910" s="559"/>
      <c r="J910" s="559"/>
      <c r="K910" s="559"/>
      <c r="L910" s="559"/>
      <c r="M910" s="559"/>
      <c r="N910" s="559"/>
      <c r="O910" s="559"/>
      <c r="P910" s="559"/>
      <c r="Q910" s="559"/>
      <c r="R910" s="559"/>
    </row>
    <row r="911" spans="1:18" ht="13.5" customHeight="1">
      <c r="A911" s="559"/>
      <c r="B911" s="559"/>
      <c r="C911" s="559"/>
      <c r="D911" s="559"/>
      <c r="E911" s="559"/>
      <c r="F911" s="559"/>
      <c r="G911" s="559"/>
      <c r="H911" s="559"/>
      <c r="I911" s="559"/>
      <c r="J911" s="559"/>
      <c r="K911" s="559"/>
      <c r="L911" s="559"/>
      <c r="M911" s="559"/>
      <c r="N911" s="559"/>
      <c r="O911" s="559"/>
      <c r="P911" s="559"/>
      <c r="Q911" s="559"/>
      <c r="R911" s="559"/>
    </row>
    <row r="912" spans="1:18" ht="13.5" customHeight="1">
      <c r="A912" s="559"/>
      <c r="B912" s="559"/>
      <c r="C912" s="559"/>
      <c r="D912" s="559"/>
      <c r="E912" s="559"/>
      <c r="F912" s="559"/>
      <c r="G912" s="559"/>
      <c r="H912" s="559"/>
      <c r="I912" s="559"/>
      <c r="J912" s="559"/>
      <c r="K912" s="559"/>
      <c r="L912" s="559"/>
      <c r="M912" s="559"/>
      <c r="N912" s="559"/>
      <c r="O912" s="559"/>
      <c r="P912" s="559"/>
      <c r="Q912" s="559"/>
      <c r="R912" s="559"/>
    </row>
    <row r="913" spans="1:18" ht="13.5" customHeight="1">
      <c r="A913" s="559"/>
      <c r="B913" s="559"/>
      <c r="C913" s="559"/>
      <c r="D913" s="559"/>
      <c r="E913" s="559"/>
      <c r="F913" s="559"/>
      <c r="G913" s="559"/>
      <c r="H913" s="559"/>
      <c r="I913" s="559"/>
      <c r="J913" s="559"/>
      <c r="K913" s="559"/>
      <c r="L913" s="559"/>
      <c r="M913" s="559"/>
      <c r="N913" s="559"/>
      <c r="O913" s="559"/>
      <c r="P913" s="559"/>
      <c r="Q913" s="559"/>
      <c r="R913" s="559"/>
    </row>
    <row r="914" spans="1:18" ht="13.5" customHeight="1">
      <c r="A914" s="559"/>
      <c r="B914" s="559"/>
      <c r="C914" s="559"/>
      <c r="D914" s="559"/>
      <c r="E914" s="559"/>
      <c r="F914" s="559"/>
      <c r="G914" s="559"/>
      <c r="H914" s="559"/>
      <c r="I914" s="559"/>
      <c r="J914" s="559"/>
      <c r="K914" s="559"/>
      <c r="L914" s="559"/>
      <c r="M914" s="559"/>
      <c r="N914" s="559"/>
      <c r="O914" s="559"/>
      <c r="P914" s="559"/>
      <c r="Q914" s="559"/>
      <c r="R914" s="559"/>
    </row>
    <row r="915" spans="1:18" ht="13.5" customHeight="1">
      <c r="A915" s="559"/>
      <c r="B915" s="559"/>
      <c r="C915" s="559"/>
      <c r="D915" s="559"/>
      <c r="E915" s="559"/>
      <c r="F915" s="559"/>
      <c r="G915" s="559"/>
      <c r="H915" s="559"/>
      <c r="I915" s="559"/>
      <c r="J915" s="559"/>
      <c r="K915" s="559"/>
      <c r="L915" s="559"/>
      <c r="M915" s="559"/>
      <c r="N915" s="559"/>
      <c r="O915" s="559"/>
      <c r="P915" s="559"/>
      <c r="Q915" s="559"/>
      <c r="R915" s="559"/>
    </row>
    <row r="916" spans="1:18" ht="13.5" customHeight="1">
      <c r="A916" s="559"/>
      <c r="B916" s="559"/>
      <c r="C916" s="559"/>
      <c r="D916" s="559"/>
      <c r="E916" s="559"/>
      <c r="F916" s="559"/>
      <c r="G916" s="559"/>
      <c r="H916" s="559"/>
      <c r="I916" s="559"/>
      <c r="J916" s="559"/>
      <c r="K916" s="559"/>
      <c r="L916" s="559"/>
      <c r="M916" s="559"/>
      <c r="N916" s="559"/>
      <c r="O916" s="559"/>
      <c r="P916" s="559"/>
      <c r="Q916" s="559"/>
      <c r="R916" s="559"/>
    </row>
    <row r="917" spans="1:18" ht="13.5" customHeight="1">
      <c r="A917" s="559"/>
      <c r="B917" s="559"/>
      <c r="C917" s="559"/>
      <c r="D917" s="559"/>
      <c r="E917" s="559"/>
      <c r="F917" s="559"/>
      <c r="G917" s="559"/>
      <c r="H917" s="559"/>
      <c r="I917" s="559"/>
      <c r="J917" s="559"/>
      <c r="K917" s="559"/>
      <c r="L917" s="559"/>
      <c r="M917" s="559"/>
      <c r="N917" s="559"/>
      <c r="O917" s="559"/>
      <c r="P917" s="559"/>
      <c r="Q917" s="559"/>
      <c r="R917" s="559"/>
    </row>
    <row r="918" spans="1:18" ht="13.5" customHeight="1">
      <c r="A918" s="559"/>
      <c r="B918" s="559"/>
      <c r="C918" s="559"/>
      <c r="D918" s="559"/>
      <c r="E918" s="559"/>
      <c r="F918" s="559"/>
      <c r="G918" s="559"/>
      <c r="H918" s="559"/>
      <c r="I918" s="559"/>
      <c r="J918" s="559"/>
      <c r="K918" s="559"/>
      <c r="L918" s="559"/>
      <c r="M918" s="559"/>
      <c r="N918" s="559"/>
      <c r="O918" s="559"/>
      <c r="P918" s="559"/>
      <c r="Q918" s="559"/>
      <c r="R918" s="559"/>
    </row>
    <row r="919" spans="1:18" ht="13.5" customHeight="1">
      <c r="A919" s="559"/>
      <c r="B919" s="559"/>
      <c r="C919" s="559"/>
      <c r="D919" s="559"/>
      <c r="E919" s="559"/>
      <c r="F919" s="559"/>
      <c r="G919" s="559"/>
      <c r="H919" s="559"/>
      <c r="I919" s="559"/>
      <c r="J919" s="559"/>
      <c r="K919" s="559"/>
      <c r="L919" s="559"/>
      <c r="M919" s="559"/>
      <c r="N919" s="559"/>
      <c r="O919" s="559"/>
      <c r="P919" s="559"/>
      <c r="Q919" s="559"/>
      <c r="R919" s="559"/>
    </row>
    <row r="920" spans="1:18" ht="13.5" customHeight="1">
      <c r="A920" s="559"/>
      <c r="B920" s="559"/>
      <c r="C920" s="559"/>
      <c r="D920" s="559"/>
      <c r="E920" s="559"/>
      <c r="F920" s="559"/>
      <c r="G920" s="559"/>
      <c r="H920" s="559"/>
      <c r="I920" s="559"/>
      <c r="J920" s="559"/>
      <c r="K920" s="559"/>
      <c r="L920" s="559"/>
      <c r="M920" s="559"/>
      <c r="N920" s="559"/>
      <c r="O920" s="559"/>
      <c r="P920" s="559"/>
      <c r="Q920" s="559"/>
      <c r="R920" s="559"/>
    </row>
    <row r="921" spans="1:18" ht="13.5" customHeight="1">
      <c r="A921" s="559"/>
      <c r="B921" s="559"/>
      <c r="C921" s="559"/>
      <c r="D921" s="559"/>
      <c r="E921" s="559"/>
      <c r="F921" s="559"/>
      <c r="G921" s="559"/>
      <c r="H921" s="559"/>
      <c r="I921" s="559"/>
      <c r="J921" s="559"/>
      <c r="K921" s="559"/>
      <c r="L921" s="559"/>
      <c r="M921" s="559"/>
      <c r="N921" s="559"/>
      <c r="O921" s="559"/>
      <c r="P921" s="559"/>
      <c r="Q921" s="559"/>
      <c r="R921" s="559"/>
    </row>
    <row r="922" spans="1:18" ht="13.5" customHeight="1">
      <c r="A922" s="559"/>
      <c r="B922" s="559"/>
      <c r="C922" s="559"/>
      <c r="D922" s="559"/>
      <c r="E922" s="559"/>
      <c r="F922" s="559"/>
      <c r="G922" s="559"/>
      <c r="H922" s="559"/>
      <c r="I922" s="559"/>
      <c r="J922" s="559"/>
      <c r="K922" s="559"/>
      <c r="L922" s="559"/>
      <c r="M922" s="559"/>
      <c r="N922" s="559"/>
      <c r="O922" s="559"/>
      <c r="P922" s="559"/>
      <c r="Q922" s="559"/>
      <c r="R922" s="559"/>
    </row>
    <row r="923" spans="1:18" ht="13.5" customHeight="1">
      <c r="A923" s="559"/>
      <c r="B923" s="559"/>
      <c r="C923" s="559"/>
      <c r="D923" s="559"/>
      <c r="E923" s="559"/>
      <c r="F923" s="559"/>
      <c r="G923" s="559"/>
      <c r="H923" s="559"/>
      <c r="I923" s="559"/>
      <c r="J923" s="559"/>
      <c r="K923" s="559"/>
      <c r="L923" s="559"/>
      <c r="M923" s="559"/>
      <c r="N923" s="559"/>
      <c r="O923" s="559"/>
      <c r="P923" s="559"/>
      <c r="Q923" s="559"/>
      <c r="R923" s="559"/>
    </row>
    <row r="924" spans="1:18" ht="13.5" customHeight="1">
      <c r="A924" s="559"/>
      <c r="B924" s="559"/>
      <c r="C924" s="559"/>
      <c r="D924" s="559"/>
      <c r="E924" s="559"/>
      <c r="F924" s="559"/>
      <c r="G924" s="559"/>
      <c r="H924" s="559"/>
      <c r="I924" s="559"/>
      <c r="J924" s="559"/>
      <c r="K924" s="559"/>
      <c r="L924" s="559"/>
      <c r="M924" s="559"/>
      <c r="N924" s="559"/>
      <c r="O924" s="559"/>
      <c r="P924" s="559"/>
      <c r="Q924" s="559"/>
      <c r="R924" s="559"/>
    </row>
    <row r="925" spans="1:18" ht="13.5" customHeight="1">
      <c r="A925" s="559"/>
      <c r="B925" s="559"/>
      <c r="C925" s="559"/>
      <c r="D925" s="559"/>
      <c r="E925" s="559"/>
      <c r="F925" s="559"/>
      <c r="G925" s="559"/>
      <c r="H925" s="559"/>
      <c r="I925" s="559"/>
      <c r="J925" s="559"/>
      <c r="K925" s="559"/>
      <c r="L925" s="559"/>
      <c r="M925" s="559"/>
      <c r="N925" s="559"/>
      <c r="O925" s="559"/>
      <c r="P925" s="559"/>
      <c r="Q925" s="559"/>
      <c r="R925" s="559"/>
    </row>
    <row r="926" spans="1:18" ht="13.5" customHeight="1">
      <c r="A926" s="559"/>
      <c r="B926" s="559"/>
      <c r="C926" s="559"/>
      <c r="D926" s="559"/>
      <c r="E926" s="559"/>
      <c r="F926" s="559"/>
      <c r="G926" s="559"/>
      <c r="H926" s="559"/>
      <c r="I926" s="559"/>
      <c r="J926" s="559"/>
      <c r="K926" s="559"/>
      <c r="L926" s="559"/>
      <c r="M926" s="559"/>
      <c r="N926" s="559"/>
      <c r="O926" s="559"/>
      <c r="P926" s="559"/>
      <c r="Q926" s="559"/>
      <c r="R926" s="559"/>
    </row>
    <row r="927" spans="1:18" ht="13.5" customHeight="1">
      <c r="A927" s="559"/>
      <c r="B927" s="559"/>
      <c r="C927" s="559"/>
      <c r="D927" s="559"/>
      <c r="E927" s="559"/>
      <c r="F927" s="559"/>
      <c r="G927" s="559"/>
      <c r="H927" s="559"/>
      <c r="I927" s="559"/>
      <c r="J927" s="559"/>
      <c r="K927" s="559"/>
      <c r="L927" s="559"/>
      <c r="M927" s="559"/>
      <c r="N927" s="559"/>
      <c r="O927" s="559"/>
      <c r="P927" s="559"/>
      <c r="Q927" s="559"/>
      <c r="R927" s="559"/>
    </row>
    <row r="928" spans="1:18" ht="13.5" customHeight="1">
      <c r="A928" s="559"/>
      <c r="B928" s="559"/>
      <c r="C928" s="559"/>
      <c r="D928" s="559"/>
      <c r="E928" s="559"/>
      <c r="F928" s="559"/>
      <c r="G928" s="559"/>
      <c r="H928" s="559"/>
      <c r="I928" s="559"/>
      <c r="J928" s="559"/>
      <c r="K928" s="559"/>
      <c r="L928" s="559"/>
      <c r="M928" s="559"/>
      <c r="N928" s="559"/>
      <c r="O928" s="559"/>
      <c r="P928" s="559"/>
      <c r="Q928" s="559"/>
      <c r="R928" s="559"/>
    </row>
    <row r="929" spans="1:18" ht="13.5" customHeight="1">
      <c r="A929" s="559"/>
      <c r="B929" s="559"/>
      <c r="C929" s="559"/>
      <c r="D929" s="559"/>
      <c r="E929" s="559"/>
      <c r="F929" s="559"/>
      <c r="G929" s="559"/>
      <c r="H929" s="559"/>
      <c r="I929" s="559"/>
      <c r="J929" s="559"/>
      <c r="K929" s="559"/>
      <c r="L929" s="559"/>
      <c r="M929" s="559"/>
      <c r="N929" s="559"/>
      <c r="O929" s="559"/>
      <c r="P929" s="559"/>
      <c r="Q929" s="559"/>
      <c r="R929" s="559"/>
    </row>
    <row r="930" spans="1:18" ht="13.5" customHeight="1">
      <c r="A930" s="559"/>
      <c r="B930" s="559"/>
      <c r="C930" s="559"/>
      <c r="D930" s="559"/>
      <c r="E930" s="559"/>
      <c r="F930" s="559"/>
      <c r="G930" s="559"/>
      <c r="H930" s="559"/>
      <c r="I930" s="559"/>
      <c r="J930" s="559"/>
      <c r="K930" s="559"/>
      <c r="L930" s="559"/>
      <c r="M930" s="559"/>
      <c r="N930" s="559"/>
      <c r="O930" s="559"/>
      <c r="P930" s="559"/>
      <c r="Q930" s="559"/>
      <c r="R930" s="559"/>
    </row>
    <row r="931" spans="1:18" ht="13.5" customHeight="1">
      <c r="A931" s="559"/>
      <c r="B931" s="559"/>
      <c r="C931" s="559"/>
      <c r="D931" s="559"/>
      <c r="E931" s="559"/>
      <c r="F931" s="559"/>
      <c r="G931" s="559"/>
      <c r="H931" s="559"/>
      <c r="I931" s="559"/>
      <c r="J931" s="559"/>
      <c r="K931" s="559"/>
      <c r="L931" s="559"/>
      <c r="M931" s="559"/>
      <c r="N931" s="559"/>
      <c r="O931" s="559"/>
      <c r="P931" s="559"/>
      <c r="Q931" s="559"/>
      <c r="R931" s="559"/>
    </row>
    <row r="932" spans="1:18" ht="13.5" customHeight="1">
      <c r="A932" s="559"/>
      <c r="B932" s="559"/>
      <c r="C932" s="559"/>
      <c r="D932" s="559"/>
      <c r="E932" s="559"/>
      <c r="F932" s="559"/>
      <c r="G932" s="559"/>
      <c r="H932" s="559"/>
      <c r="I932" s="559"/>
      <c r="J932" s="559"/>
      <c r="K932" s="559"/>
      <c r="L932" s="559"/>
      <c r="M932" s="559"/>
      <c r="N932" s="559"/>
      <c r="O932" s="559"/>
      <c r="P932" s="559"/>
      <c r="Q932" s="559"/>
      <c r="R932" s="559"/>
    </row>
    <row r="933" spans="1:18" ht="13.5" customHeight="1">
      <c r="A933" s="559"/>
      <c r="B933" s="559"/>
      <c r="C933" s="559"/>
      <c r="D933" s="559"/>
      <c r="E933" s="559"/>
      <c r="F933" s="559"/>
      <c r="G933" s="559"/>
      <c r="H933" s="559"/>
      <c r="I933" s="559"/>
      <c r="J933" s="559"/>
      <c r="K933" s="559"/>
      <c r="L933" s="559"/>
      <c r="M933" s="559"/>
      <c r="N933" s="559"/>
      <c r="O933" s="559"/>
      <c r="P933" s="559"/>
      <c r="Q933" s="559"/>
      <c r="R933" s="559"/>
    </row>
    <row r="934" spans="1:18" ht="13.5" customHeight="1">
      <c r="A934" s="559"/>
      <c r="B934" s="559"/>
      <c r="C934" s="559"/>
      <c r="D934" s="559"/>
      <c r="E934" s="559"/>
      <c r="F934" s="559"/>
      <c r="G934" s="559"/>
      <c r="H934" s="559"/>
      <c r="I934" s="559"/>
      <c r="J934" s="559"/>
      <c r="K934" s="559"/>
      <c r="L934" s="559"/>
      <c r="M934" s="559"/>
      <c r="N934" s="559"/>
      <c r="O934" s="559"/>
      <c r="P934" s="559"/>
      <c r="Q934" s="559"/>
      <c r="R934" s="559"/>
    </row>
    <row r="935" spans="1:18" ht="13.5" customHeight="1">
      <c r="A935" s="559"/>
      <c r="B935" s="559"/>
      <c r="C935" s="559"/>
      <c r="D935" s="559"/>
      <c r="E935" s="559"/>
      <c r="F935" s="559"/>
      <c r="G935" s="559"/>
      <c r="H935" s="559"/>
      <c r="I935" s="559"/>
      <c r="J935" s="559"/>
      <c r="K935" s="559"/>
      <c r="L935" s="559"/>
      <c r="M935" s="559"/>
      <c r="N935" s="559"/>
      <c r="O935" s="559"/>
      <c r="P935" s="559"/>
      <c r="Q935" s="559"/>
      <c r="R935" s="559"/>
    </row>
    <row r="936" spans="1:18" ht="13.5" customHeight="1">
      <c r="A936" s="559"/>
      <c r="B936" s="559"/>
      <c r="C936" s="559"/>
      <c r="D936" s="559"/>
      <c r="E936" s="559"/>
      <c r="F936" s="559"/>
      <c r="G936" s="559"/>
      <c r="H936" s="559"/>
      <c r="I936" s="559"/>
      <c r="J936" s="559"/>
      <c r="K936" s="559"/>
      <c r="L936" s="559"/>
      <c r="M936" s="559"/>
      <c r="N936" s="559"/>
      <c r="O936" s="559"/>
      <c r="P936" s="559"/>
      <c r="Q936" s="559"/>
      <c r="R936" s="559"/>
    </row>
    <row r="937" spans="1:18" ht="13.5" customHeight="1">
      <c r="A937" s="559"/>
      <c r="B937" s="559"/>
      <c r="C937" s="559"/>
      <c r="D937" s="559"/>
      <c r="E937" s="559"/>
      <c r="F937" s="559"/>
      <c r="G937" s="559"/>
      <c r="H937" s="559"/>
      <c r="I937" s="559"/>
      <c r="J937" s="559"/>
      <c r="K937" s="559"/>
      <c r="L937" s="559"/>
      <c r="M937" s="559"/>
      <c r="N937" s="559"/>
      <c r="O937" s="559"/>
      <c r="P937" s="559"/>
      <c r="Q937" s="559"/>
      <c r="R937" s="559"/>
    </row>
    <row r="938" spans="1:18" ht="13.5" customHeight="1">
      <c r="A938" s="559"/>
      <c r="B938" s="559"/>
      <c r="C938" s="559"/>
      <c r="D938" s="559"/>
      <c r="E938" s="559"/>
      <c r="F938" s="559"/>
      <c r="G938" s="559"/>
      <c r="H938" s="559"/>
      <c r="I938" s="559"/>
      <c r="J938" s="559"/>
      <c r="K938" s="559"/>
      <c r="L938" s="559"/>
      <c r="M938" s="559"/>
      <c r="N938" s="559"/>
      <c r="O938" s="559"/>
      <c r="P938" s="559"/>
      <c r="Q938" s="559"/>
      <c r="R938" s="559"/>
    </row>
    <row r="939" spans="1:18" ht="13.5" customHeight="1">
      <c r="A939" s="559"/>
      <c r="B939" s="559"/>
      <c r="C939" s="559"/>
      <c r="D939" s="559"/>
      <c r="E939" s="559"/>
      <c r="F939" s="559"/>
      <c r="G939" s="559"/>
      <c r="H939" s="559"/>
      <c r="I939" s="559"/>
      <c r="J939" s="559"/>
      <c r="K939" s="559"/>
      <c r="L939" s="559"/>
      <c r="M939" s="559"/>
      <c r="N939" s="559"/>
      <c r="O939" s="559"/>
      <c r="P939" s="559"/>
      <c r="Q939" s="559"/>
      <c r="R939" s="559"/>
    </row>
    <row r="940" spans="1:18" ht="13.5" customHeight="1">
      <c r="A940" s="559"/>
      <c r="B940" s="559"/>
      <c r="C940" s="559"/>
      <c r="D940" s="559"/>
      <c r="E940" s="559"/>
      <c r="F940" s="559"/>
      <c r="G940" s="559"/>
      <c r="H940" s="559"/>
      <c r="I940" s="559"/>
      <c r="J940" s="559"/>
      <c r="K940" s="559"/>
      <c r="L940" s="559"/>
      <c r="M940" s="559"/>
      <c r="N940" s="559"/>
      <c r="O940" s="559"/>
      <c r="P940" s="559"/>
      <c r="Q940" s="559"/>
      <c r="R940" s="559"/>
    </row>
    <row r="941" spans="1:18" ht="13.5" customHeight="1">
      <c r="A941" s="559"/>
      <c r="B941" s="559"/>
      <c r="C941" s="559"/>
      <c r="D941" s="559"/>
      <c r="E941" s="559"/>
      <c r="F941" s="559"/>
      <c r="G941" s="559"/>
      <c r="H941" s="559"/>
      <c r="I941" s="559"/>
      <c r="J941" s="559"/>
      <c r="K941" s="559"/>
      <c r="L941" s="559"/>
      <c r="M941" s="559"/>
      <c r="N941" s="559"/>
      <c r="O941" s="559"/>
      <c r="P941" s="559"/>
      <c r="Q941" s="559"/>
      <c r="R941" s="559"/>
    </row>
    <row r="942" spans="1:18" ht="13.5" customHeight="1">
      <c r="A942" s="559"/>
      <c r="B942" s="559"/>
      <c r="C942" s="559"/>
      <c r="D942" s="559"/>
      <c r="E942" s="559"/>
      <c r="F942" s="559"/>
      <c r="G942" s="559"/>
      <c r="H942" s="559"/>
      <c r="I942" s="559"/>
      <c r="J942" s="559"/>
      <c r="K942" s="559"/>
      <c r="L942" s="559"/>
      <c r="M942" s="559"/>
      <c r="N942" s="559"/>
      <c r="O942" s="559"/>
      <c r="P942" s="559"/>
      <c r="Q942" s="559"/>
      <c r="R942" s="559"/>
    </row>
    <row r="943" spans="1:18" ht="13.5" customHeight="1">
      <c r="A943" s="559"/>
      <c r="B943" s="559"/>
      <c r="C943" s="559"/>
      <c r="D943" s="559"/>
      <c r="E943" s="559"/>
      <c r="F943" s="559"/>
      <c r="G943" s="559"/>
      <c r="H943" s="559"/>
      <c r="I943" s="559"/>
      <c r="J943" s="559"/>
      <c r="K943" s="559"/>
      <c r="L943" s="559"/>
      <c r="M943" s="559"/>
      <c r="N943" s="559"/>
      <c r="O943" s="559"/>
      <c r="P943" s="559"/>
      <c r="Q943" s="559"/>
      <c r="R943" s="559"/>
    </row>
    <row r="944" spans="1:18" ht="13.5" customHeight="1">
      <c r="A944" s="559"/>
      <c r="B944" s="559"/>
      <c r="C944" s="559"/>
      <c r="D944" s="559"/>
      <c r="E944" s="559"/>
      <c r="F944" s="559"/>
      <c r="G944" s="559"/>
      <c r="H944" s="559"/>
      <c r="I944" s="559"/>
      <c r="J944" s="559"/>
      <c r="K944" s="559"/>
      <c r="L944" s="559"/>
      <c r="M944" s="559"/>
      <c r="N944" s="559"/>
      <c r="O944" s="559"/>
      <c r="P944" s="559"/>
      <c r="Q944" s="559"/>
      <c r="R944" s="559"/>
    </row>
    <row r="945" spans="1:18" ht="13.5" customHeight="1">
      <c r="A945" s="559"/>
      <c r="B945" s="559"/>
      <c r="C945" s="559"/>
      <c r="D945" s="559"/>
      <c r="E945" s="559"/>
      <c r="F945" s="559"/>
      <c r="G945" s="559"/>
      <c r="H945" s="559"/>
      <c r="I945" s="559"/>
      <c r="J945" s="559"/>
      <c r="K945" s="559"/>
      <c r="L945" s="559"/>
      <c r="M945" s="559"/>
      <c r="N945" s="559"/>
      <c r="O945" s="559"/>
      <c r="P945" s="559"/>
      <c r="Q945" s="559"/>
      <c r="R945" s="559"/>
    </row>
    <row r="946" spans="1:18" ht="13.5" customHeight="1">
      <c r="A946" s="559"/>
      <c r="B946" s="559"/>
      <c r="C946" s="559"/>
      <c r="D946" s="559"/>
      <c r="E946" s="559"/>
      <c r="F946" s="559"/>
      <c r="G946" s="559"/>
      <c r="H946" s="559"/>
      <c r="I946" s="559"/>
      <c r="J946" s="559"/>
      <c r="K946" s="559"/>
      <c r="L946" s="559"/>
      <c r="M946" s="559"/>
      <c r="N946" s="559"/>
      <c r="O946" s="559"/>
      <c r="P946" s="559"/>
      <c r="Q946" s="559"/>
      <c r="R946" s="559"/>
    </row>
    <row r="947" spans="1:18" ht="13.5" customHeight="1">
      <c r="A947" s="559"/>
      <c r="B947" s="559"/>
      <c r="C947" s="559"/>
      <c r="D947" s="559"/>
      <c r="E947" s="559"/>
      <c r="F947" s="559"/>
      <c r="G947" s="559"/>
      <c r="H947" s="559"/>
      <c r="I947" s="559"/>
      <c r="J947" s="559"/>
      <c r="K947" s="559"/>
      <c r="L947" s="559"/>
      <c r="M947" s="559"/>
      <c r="N947" s="559"/>
      <c r="O947" s="559"/>
      <c r="P947" s="559"/>
      <c r="Q947" s="559"/>
      <c r="R947" s="559"/>
    </row>
    <row r="948" spans="1:18" ht="13.5" customHeight="1">
      <c r="A948" s="559"/>
      <c r="B948" s="559"/>
      <c r="C948" s="559"/>
      <c r="D948" s="559"/>
      <c r="E948" s="559"/>
      <c r="F948" s="559"/>
      <c r="G948" s="559"/>
      <c r="H948" s="559"/>
      <c r="I948" s="559"/>
      <c r="J948" s="559"/>
      <c r="K948" s="559"/>
      <c r="L948" s="559"/>
      <c r="M948" s="559"/>
      <c r="N948" s="559"/>
      <c r="O948" s="559"/>
      <c r="P948" s="559"/>
      <c r="Q948" s="559"/>
      <c r="R948" s="559"/>
    </row>
    <row r="949" spans="1:18" ht="13.5" customHeight="1">
      <c r="A949" s="559"/>
      <c r="B949" s="559"/>
      <c r="C949" s="559"/>
      <c r="D949" s="559"/>
      <c r="E949" s="559"/>
      <c r="F949" s="559"/>
      <c r="G949" s="559"/>
      <c r="H949" s="559"/>
      <c r="I949" s="559"/>
      <c r="J949" s="559"/>
      <c r="K949" s="559"/>
      <c r="L949" s="559"/>
      <c r="M949" s="559"/>
      <c r="N949" s="559"/>
      <c r="O949" s="559"/>
      <c r="P949" s="559"/>
      <c r="Q949" s="559"/>
      <c r="R949" s="559"/>
    </row>
    <row r="950" spans="1:18" ht="13.5" customHeight="1">
      <c r="A950" s="559"/>
      <c r="B950" s="559"/>
      <c r="C950" s="559"/>
      <c r="D950" s="559"/>
      <c r="E950" s="559"/>
      <c r="F950" s="559"/>
      <c r="G950" s="559"/>
      <c r="H950" s="559"/>
      <c r="I950" s="559"/>
      <c r="J950" s="559"/>
      <c r="K950" s="559"/>
      <c r="L950" s="559"/>
      <c r="M950" s="559"/>
      <c r="N950" s="559"/>
      <c r="O950" s="559"/>
      <c r="P950" s="559"/>
      <c r="Q950" s="559"/>
      <c r="R950" s="559"/>
    </row>
    <row r="951" spans="1:18" ht="13.5" customHeight="1">
      <c r="A951" s="559"/>
      <c r="B951" s="559"/>
      <c r="C951" s="559"/>
      <c r="D951" s="559"/>
      <c r="E951" s="559"/>
      <c r="F951" s="559"/>
      <c r="G951" s="559"/>
      <c r="H951" s="559"/>
      <c r="I951" s="559"/>
      <c r="J951" s="559"/>
      <c r="K951" s="559"/>
      <c r="L951" s="559"/>
      <c r="M951" s="559"/>
      <c r="N951" s="559"/>
      <c r="O951" s="559"/>
      <c r="P951" s="559"/>
      <c r="Q951" s="559"/>
      <c r="R951" s="559"/>
    </row>
    <row r="952" spans="1:18" ht="13.5" customHeight="1">
      <c r="A952" s="559"/>
      <c r="B952" s="559"/>
      <c r="C952" s="559"/>
      <c r="D952" s="559"/>
      <c r="E952" s="559"/>
      <c r="F952" s="559"/>
      <c r="G952" s="559"/>
      <c r="H952" s="559"/>
      <c r="I952" s="559"/>
      <c r="J952" s="559"/>
      <c r="K952" s="559"/>
      <c r="L952" s="559"/>
      <c r="M952" s="559"/>
      <c r="N952" s="559"/>
      <c r="O952" s="559"/>
      <c r="P952" s="559"/>
      <c r="Q952" s="559"/>
      <c r="R952" s="559"/>
    </row>
    <row r="953" spans="1:18" ht="13.5" customHeight="1">
      <c r="A953" s="559"/>
      <c r="B953" s="559"/>
      <c r="C953" s="559"/>
      <c r="D953" s="559"/>
      <c r="E953" s="559"/>
      <c r="F953" s="559"/>
      <c r="G953" s="559"/>
      <c r="H953" s="559"/>
      <c r="I953" s="559"/>
      <c r="J953" s="559"/>
      <c r="K953" s="559"/>
      <c r="L953" s="559"/>
      <c r="M953" s="559"/>
      <c r="N953" s="559"/>
      <c r="O953" s="559"/>
      <c r="P953" s="559"/>
      <c r="Q953" s="559"/>
      <c r="R953" s="559"/>
    </row>
    <row r="954" spans="1:18" ht="13.5" customHeight="1">
      <c r="A954" s="559"/>
      <c r="B954" s="559"/>
      <c r="C954" s="559"/>
      <c r="D954" s="559"/>
      <c r="E954" s="559"/>
      <c r="F954" s="559"/>
      <c r="G954" s="559"/>
      <c r="H954" s="559"/>
      <c r="I954" s="559"/>
      <c r="J954" s="559"/>
      <c r="K954" s="559"/>
      <c r="L954" s="559"/>
      <c r="M954" s="559"/>
      <c r="N954" s="559"/>
      <c r="O954" s="559"/>
      <c r="P954" s="559"/>
      <c r="Q954" s="559"/>
      <c r="R954" s="559"/>
    </row>
    <row r="955" spans="1:18" ht="13.5" customHeight="1">
      <c r="A955" s="559"/>
      <c r="B955" s="559"/>
      <c r="C955" s="559"/>
      <c r="D955" s="559"/>
      <c r="E955" s="559"/>
      <c r="F955" s="559"/>
      <c r="G955" s="559"/>
      <c r="H955" s="559"/>
      <c r="I955" s="559"/>
      <c r="J955" s="559"/>
      <c r="K955" s="559"/>
      <c r="L955" s="559"/>
      <c r="M955" s="559"/>
      <c r="N955" s="559"/>
      <c r="O955" s="559"/>
      <c r="P955" s="559"/>
      <c r="Q955" s="559"/>
      <c r="R955" s="559"/>
    </row>
    <row r="956" spans="1:18" ht="13.5" customHeight="1">
      <c r="A956" s="559"/>
      <c r="B956" s="559"/>
      <c r="C956" s="559"/>
      <c r="D956" s="559"/>
      <c r="E956" s="559"/>
      <c r="F956" s="559"/>
      <c r="G956" s="559"/>
      <c r="H956" s="559"/>
      <c r="I956" s="559"/>
      <c r="J956" s="559"/>
      <c r="K956" s="559"/>
      <c r="L956" s="559"/>
      <c r="M956" s="559"/>
      <c r="N956" s="559"/>
      <c r="O956" s="559"/>
      <c r="P956" s="559"/>
      <c r="Q956" s="559"/>
      <c r="R956" s="559"/>
    </row>
    <row r="957" spans="1:18" ht="13.5" customHeight="1">
      <c r="A957" s="559"/>
      <c r="B957" s="559"/>
      <c r="C957" s="559"/>
      <c r="D957" s="559"/>
      <c r="E957" s="559"/>
      <c r="F957" s="559"/>
      <c r="G957" s="559"/>
      <c r="H957" s="559"/>
      <c r="I957" s="559"/>
      <c r="J957" s="559"/>
      <c r="K957" s="559"/>
      <c r="L957" s="559"/>
      <c r="M957" s="559"/>
      <c r="N957" s="559"/>
      <c r="O957" s="559"/>
      <c r="P957" s="559"/>
      <c r="Q957" s="559"/>
      <c r="R957" s="559"/>
    </row>
    <row r="958" spans="1:18" ht="13.5" customHeight="1">
      <c r="A958" s="559"/>
      <c r="B958" s="559"/>
      <c r="C958" s="559"/>
      <c r="D958" s="559"/>
      <c r="E958" s="559"/>
      <c r="F958" s="559"/>
      <c r="G958" s="559"/>
      <c r="H958" s="559"/>
      <c r="I958" s="559"/>
      <c r="J958" s="559"/>
      <c r="K958" s="559"/>
      <c r="L958" s="559"/>
      <c r="M958" s="559"/>
      <c r="N958" s="559"/>
      <c r="O958" s="559"/>
      <c r="P958" s="559"/>
      <c r="Q958" s="559"/>
      <c r="R958" s="559"/>
    </row>
    <row r="959" spans="1:18" ht="13.5" customHeight="1">
      <c r="A959" s="559"/>
      <c r="B959" s="559"/>
      <c r="C959" s="559"/>
      <c r="D959" s="559"/>
      <c r="E959" s="559"/>
      <c r="F959" s="559"/>
      <c r="G959" s="559"/>
      <c r="H959" s="559"/>
      <c r="I959" s="559"/>
      <c r="J959" s="559"/>
      <c r="K959" s="559"/>
      <c r="L959" s="559"/>
      <c r="M959" s="559"/>
      <c r="N959" s="559"/>
      <c r="O959" s="559"/>
      <c r="P959" s="559"/>
      <c r="Q959" s="559"/>
      <c r="R959" s="559"/>
    </row>
    <row r="960" spans="1:18" ht="13.5" customHeight="1">
      <c r="A960" s="559"/>
      <c r="B960" s="559"/>
      <c r="C960" s="559"/>
      <c r="D960" s="559"/>
      <c r="E960" s="559"/>
      <c r="F960" s="559"/>
      <c r="G960" s="559"/>
      <c r="H960" s="559"/>
      <c r="I960" s="559"/>
      <c r="J960" s="559"/>
      <c r="K960" s="559"/>
      <c r="L960" s="559"/>
      <c r="M960" s="559"/>
      <c r="N960" s="559"/>
      <c r="O960" s="559"/>
      <c r="P960" s="559"/>
      <c r="Q960" s="559"/>
      <c r="R960" s="559"/>
    </row>
    <row r="961" spans="1:18" ht="13.5" customHeight="1">
      <c r="A961" s="559"/>
      <c r="B961" s="559"/>
      <c r="C961" s="559"/>
      <c r="D961" s="559"/>
      <c r="E961" s="559"/>
      <c r="F961" s="559"/>
      <c r="G961" s="559"/>
      <c r="H961" s="559"/>
      <c r="I961" s="559"/>
      <c r="J961" s="559"/>
      <c r="K961" s="559"/>
      <c r="L961" s="559"/>
      <c r="M961" s="559"/>
      <c r="N961" s="559"/>
      <c r="O961" s="559"/>
      <c r="P961" s="559"/>
      <c r="Q961" s="559"/>
      <c r="R961" s="559"/>
    </row>
    <row r="962" spans="1:18" ht="13.5" customHeight="1">
      <c r="A962" s="559"/>
      <c r="B962" s="559"/>
      <c r="C962" s="559"/>
      <c r="D962" s="559"/>
      <c r="E962" s="559"/>
      <c r="F962" s="559"/>
      <c r="G962" s="559"/>
      <c r="H962" s="559"/>
      <c r="I962" s="559"/>
      <c r="J962" s="559"/>
      <c r="K962" s="559"/>
      <c r="L962" s="559"/>
      <c r="M962" s="559"/>
      <c r="N962" s="559"/>
      <c r="O962" s="559"/>
      <c r="P962" s="559"/>
      <c r="Q962" s="559"/>
      <c r="R962" s="559"/>
    </row>
    <row r="963" spans="1:18" ht="13.5" customHeight="1">
      <c r="A963" s="559"/>
      <c r="B963" s="559"/>
      <c r="C963" s="559"/>
      <c r="D963" s="559"/>
      <c r="E963" s="559"/>
      <c r="F963" s="559"/>
      <c r="G963" s="559"/>
      <c r="H963" s="559"/>
      <c r="I963" s="559"/>
      <c r="J963" s="559"/>
      <c r="K963" s="559"/>
      <c r="L963" s="559"/>
      <c r="M963" s="559"/>
      <c r="N963" s="559"/>
      <c r="O963" s="559"/>
      <c r="P963" s="559"/>
      <c r="Q963" s="559"/>
      <c r="R963" s="559"/>
    </row>
    <row r="964" spans="1:18" ht="13.5" customHeight="1">
      <c r="A964" s="559"/>
      <c r="B964" s="559"/>
      <c r="C964" s="559"/>
      <c r="D964" s="559"/>
      <c r="E964" s="559"/>
      <c r="F964" s="559"/>
      <c r="G964" s="559"/>
      <c r="H964" s="559"/>
      <c r="I964" s="559"/>
      <c r="J964" s="559"/>
      <c r="K964" s="559"/>
      <c r="L964" s="559"/>
      <c r="M964" s="559"/>
      <c r="N964" s="559"/>
      <c r="O964" s="559"/>
      <c r="P964" s="559"/>
      <c r="Q964" s="559"/>
      <c r="R964" s="559"/>
    </row>
    <row r="965" spans="1:18" ht="13.5" customHeight="1">
      <c r="A965" s="559"/>
      <c r="B965" s="559"/>
      <c r="C965" s="559"/>
      <c r="D965" s="559"/>
      <c r="E965" s="559"/>
      <c r="F965" s="559"/>
      <c r="G965" s="559"/>
      <c r="H965" s="559"/>
      <c r="I965" s="559"/>
      <c r="J965" s="559"/>
      <c r="K965" s="559"/>
      <c r="L965" s="559"/>
      <c r="M965" s="559"/>
      <c r="N965" s="559"/>
      <c r="O965" s="559"/>
      <c r="P965" s="559"/>
      <c r="Q965" s="559"/>
      <c r="R965" s="559"/>
    </row>
    <row r="966" spans="1:18" ht="13.5" customHeight="1">
      <c r="A966" s="559"/>
      <c r="B966" s="559"/>
      <c r="C966" s="559"/>
      <c r="D966" s="559"/>
      <c r="E966" s="559"/>
      <c r="F966" s="559"/>
      <c r="G966" s="559"/>
      <c r="H966" s="559"/>
      <c r="I966" s="559"/>
      <c r="J966" s="559"/>
      <c r="K966" s="559"/>
      <c r="L966" s="559"/>
      <c r="M966" s="559"/>
      <c r="N966" s="559"/>
      <c r="O966" s="559"/>
      <c r="P966" s="559"/>
      <c r="Q966" s="559"/>
      <c r="R966" s="559"/>
    </row>
    <row r="967" spans="1:18" ht="13.5" customHeight="1">
      <c r="A967" s="559"/>
      <c r="B967" s="559"/>
      <c r="C967" s="559"/>
      <c r="D967" s="559"/>
      <c r="E967" s="559"/>
      <c r="F967" s="559"/>
      <c r="G967" s="559"/>
      <c r="H967" s="559"/>
      <c r="I967" s="559"/>
      <c r="J967" s="559"/>
      <c r="K967" s="559"/>
      <c r="L967" s="559"/>
      <c r="M967" s="559"/>
      <c r="N967" s="559"/>
      <c r="O967" s="559"/>
      <c r="P967" s="559"/>
      <c r="Q967" s="559"/>
      <c r="R967" s="559"/>
    </row>
    <row r="968" spans="1:18" ht="13.5" customHeight="1">
      <c r="A968" s="559"/>
      <c r="B968" s="559"/>
      <c r="C968" s="559"/>
      <c r="D968" s="559"/>
      <c r="E968" s="559"/>
      <c r="F968" s="559"/>
      <c r="G968" s="559"/>
      <c r="H968" s="559"/>
      <c r="I968" s="559"/>
      <c r="J968" s="559"/>
      <c r="K968" s="559"/>
      <c r="L968" s="559"/>
      <c r="M968" s="559"/>
      <c r="N968" s="559"/>
      <c r="O968" s="559"/>
      <c r="P968" s="559"/>
      <c r="Q968" s="559"/>
      <c r="R968" s="559"/>
    </row>
    <row r="969" spans="1:18" ht="13.5" customHeight="1">
      <c r="A969" s="559"/>
      <c r="B969" s="559"/>
      <c r="C969" s="559"/>
      <c r="D969" s="559"/>
      <c r="E969" s="559"/>
      <c r="F969" s="559"/>
      <c r="G969" s="559"/>
      <c r="H969" s="559"/>
      <c r="I969" s="559"/>
      <c r="J969" s="559"/>
      <c r="K969" s="559"/>
      <c r="L969" s="559"/>
      <c r="M969" s="559"/>
      <c r="N969" s="559"/>
      <c r="O969" s="559"/>
      <c r="P969" s="559"/>
      <c r="Q969" s="559"/>
      <c r="R969" s="559"/>
    </row>
    <row r="970" spans="1:18" ht="13.5" customHeight="1">
      <c r="A970" s="559"/>
      <c r="B970" s="559"/>
      <c r="C970" s="559"/>
      <c r="D970" s="559"/>
      <c r="E970" s="559"/>
      <c r="F970" s="559"/>
      <c r="G970" s="559"/>
      <c r="H970" s="559"/>
      <c r="I970" s="559"/>
      <c r="J970" s="559"/>
      <c r="K970" s="559"/>
      <c r="L970" s="559"/>
      <c r="M970" s="559"/>
      <c r="N970" s="559"/>
      <c r="O970" s="559"/>
      <c r="P970" s="559"/>
      <c r="Q970" s="559"/>
      <c r="R970" s="559"/>
    </row>
    <row r="971" spans="1:18" ht="13.5" customHeight="1">
      <c r="A971" s="559"/>
      <c r="B971" s="559"/>
      <c r="C971" s="559"/>
      <c r="D971" s="559"/>
      <c r="E971" s="559"/>
      <c r="F971" s="559"/>
      <c r="G971" s="559"/>
      <c r="H971" s="559"/>
      <c r="I971" s="559"/>
      <c r="J971" s="559"/>
      <c r="K971" s="559"/>
      <c r="L971" s="559"/>
      <c r="M971" s="559"/>
      <c r="N971" s="559"/>
      <c r="O971" s="559"/>
      <c r="P971" s="559"/>
      <c r="Q971" s="559"/>
      <c r="R971" s="559"/>
    </row>
    <row r="972" spans="1:18" ht="13.5" customHeight="1">
      <c r="A972" s="559"/>
      <c r="B972" s="559"/>
      <c r="C972" s="559"/>
      <c r="D972" s="559"/>
      <c r="E972" s="559"/>
      <c r="F972" s="559"/>
      <c r="G972" s="559"/>
      <c r="H972" s="559"/>
      <c r="I972" s="559"/>
      <c r="J972" s="559"/>
      <c r="K972" s="559"/>
      <c r="L972" s="559"/>
      <c r="M972" s="559"/>
      <c r="N972" s="559"/>
      <c r="O972" s="559"/>
      <c r="P972" s="559"/>
      <c r="Q972" s="559"/>
      <c r="R972" s="559"/>
    </row>
    <row r="973" spans="1:18" ht="13.5" customHeight="1">
      <c r="A973" s="559"/>
      <c r="B973" s="559"/>
      <c r="C973" s="559"/>
      <c r="D973" s="559"/>
      <c r="E973" s="559"/>
      <c r="F973" s="559"/>
      <c r="G973" s="559"/>
      <c r="H973" s="559"/>
      <c r="I973" s="559"/>
      <c r="J973" s="559"/>
      <c r="K973" s="559"/>
      <c r="L973" s="559"/>
      <c r="M973" s="559"/>
      <c r="N973" s="559"/>
      <c r="O973" s="559"/>
      <c r="P973" s="559"/>
      <c r="Q973" s="559"/>
      <c r="R973" s="559"/>
    </row>
    <row r="974" spans="1:18" ht="13.5" customHeight="1">
      <c r="A974" s="559"/>
      <c r="B974" s="559"/>
      <c r="C974" s="559"/>
      <c r="D974" s="559"/>
      <c r="E974" s="559"/>
      <c r="F974" s="559"/>
      <c r="G974" s="559"/>
      <c r="H974" s="559"/>
      <c r="I974" s="559"/>
      <c r="J974" s="559"/>
      <c r="K974" s="559"/>
      <c r="L974" s="559"/>
      <c r="M974" s="559"/>
      <c r="N974" s="559"/>
      <c r="O974" s="559"/>
      <c r="P974" s="559"/>
      <c r="Q974" s="559"/>
      <c r="R974" s="559"/>
    </row>
    <row r="975" spans="1:18" ht="13.5" customHeight="1">
      <c r="A975" s="559"/>
      <c r="B975" s="559"/>
      <c r="C975" s="559"/>
      <c r="D975" s="559"/>
      <c r="E975" s="559"/>
      <c r="F975" s="559"/>
      <c r="G975" s="559"/>
      <c r="H975" s="559"/>
      <c r="I975" s="559"/>
      <c r="J975" s="559"/>
      <c r="K975" s="559"/>
      <c r="L975" s="559"/>
      <c r="M975" s="559"/>
      <c r="N975" s="559"/>
      <c r="O975" s="559"/>
      <c r="P975" s="559"/>
      <c r="Q975" s="559"/>
      <c r="R975" s="559"/>
    </row>
    <row r="976" spans="1:18" ht="13.5" customHeight="1">
      <c r="A976" s="559"/>
      <c r="B976" s="559"/>
      <c r="C976" s="559"/>
      <c r="D976" s="559"/>
      <c r="E976" s="559"/>
      <c r="F976" s="559"/>
      <c r="G976" s="559"/>
      <c r="H976" s="559"/>
      <c r="I976" s="559"/>
      <c r="J976" s="559"/>
      <c r="K976" s="559"/>
      <c r="L976" s="559"/>
      <c r="M976" s="559"/>
      <c r="N976" s="559"/>
      <c r="O976" s="559"/>
      <c r="P976" s="559"/>
      <c r="Q976" s="559"/>
      <c r="R976" s="559"/>
    </row>
    <row r="977" spans="1:18" ht="13.5" customHeight="1">
      <c r="A977" s="559"/>
      <c r="B977" s="559"/>
      <c r="C977" s="559"/>
      <c r="D977" s="559"/>
      <c r="E977" s="559"/>
      <c r="F977" s="559"/>
      <c r="G977" s="559"/>
      <c r="H977" s="559"/>
      <c r="I977" s="559"/>
      <c r="J977" s="559"/>
      <c r="K977" s="559"/>
      <c r="L977" s="559"/>
      <c r="M977" s="559"/>
      <c r="N977" s="559"/>
      <c r="O977" s="559"/>
      <c r="P977" s="559"/>
      <c r="Q977" s="559"/>
      <c r="R977" s="559"/>
    </row>
    <row r="978" spans="1:18" ht="13.5" customHeight="1">
      <c r="A978" s="559"/>
      <c r="B978" s="559"/>
      <c r="C978" s="559"/>
      <c r="D978" s="559"/>
      <c r="E978" s="559"/>
      <c r="F978" s="559"/>
      <c r="G978" s="559"/>
      <c r="H978" s="559"/>
      <c r="I978" s="559"/>
      <c r="J978" s="559"/>
      <c r="K978" s="559"/>
      <c r="L978" s="559"/>
      <c r="M978" s="559"/>
      <c r="N978" s="559"/>
      <c r="O978" s="559"/>
      <c r="P978" s="559"/>
      <c r="Q978" s="559"/>
      <c r="R978" s="559"/>
    </row>
    <row r="979" spans="1:18" ht="13.5" customHeight="1">
      <c r="A979" s="559"/>
      <c r="B979" s="559"/>
      <c r="C979" s="559"/>
      <c r="D979" s="559"/>
      <c r="E979" s="559"/>
      <c r="F979" s="559"/>
      <c r="G979" s="559"/>
      <c r="H979" s="559"/>
      <c r="I979" s="559"/>
      <c r="J979" s="559"/>
      <c r="K979" s="559"/>
      <c r="L979" s="559"/>
      <c r="M979" s="559"/>
      <c r="N979" s="559"/>
      <c r="O979" s="559"/>
      <c r="P979" s="559"/>
      <c r="Q979" s="559"/>
      <c r="R979" s="559"/>
    </row>
    <row r="980" spans="1:18" ht="13.5" customHeight="1">
      <c r="A980" s="559"/>
      <c r="B980" s="559"/>
      <c r="C980" s="559"/>
      <c r="D980" s="559"/>
      <c r="E980" s="559"/>
      <c r="F980" s="559"/>
      <c r="G980" s="559"/>
      <c r="H980" s="559"/>
      <c r="I980" s="559"/>
      <c r="J980" s="559"/>
      <c r="K980" s="559"/>
      <c r="L980" s="559"/>
      <c r="M980" s="559"/>
      <c r="N980" s="559"/>
      <c r="O980" s="559"/>
      <c r="P980" s="559"/>
      <c r="Q980" s="559"/>
      <c r="R980" s="559"/>
    </row>
    <row r="981" spans="1:18" ht="13.5" customHeight="1">
      <c r="A981" s="559"/>
      <c r="B981" s="559"/>
      <c r="C981" s="559"/>
      <c r="D981" s="559"/>
      <c r="E981" s="559"/>
      <c r="F981" s="559"/>
      <c r="G981" s="559"/>
      <c r="H981" s="559"/>
      <c r="I981" s="559"/>
      <c r="J981" s="559"/>
      <c r="K981" s="559"/>
      <c r="L981" s="559"/>
      <c r="M981" s="559"/>
      <c r="N981" s="559"/>
      <c r="O981" s="559"/>
      <c r="P981" s="559"/>
      <c r="Q981" s="559"/>
      <c r="R981" s="559"/>
    </row>
    <row r="982" spans="1:18" ht="13.5" customHeight="1">
      <c r="A982" s="559"/>
      <c r="B982" s="559"/>
      <c r="C982" s="559"/>
      <c r="D982" s="559"/>
      <c r="E982" s="559"/>
      <c r="F982" s="559"/>
      <c r="G982" s="559"/>
      <c r="H982" s="559"/>
      <c r="I982" s="559"/>
      <c r="J982" s="559"/>
      <c r="K982" s="559"/>
      <c r="L982" s="559"/>
      <c r="M982" s="559"/>
      <c r="N982" s="559"/>
      <c r="O982" s="559"/>
      <c r="P982" s="559"/>
      <c r="Q982" s="559"/>
      <c r="R982" s="559"/>
    </row>
    <row r="983" spans="1:18" ht="13.5" customHeight="1">
      <c r="A983" s="559"/>
      <c r="B983" s="559"/>
      <c r="C983" s="559"/>
      <c r="D983" s="559"/>
      <c r="E983" s="559"/>
      <c r="F983" s="559"/>
      <c r="G983" s="559"/>
      <c r="H983" s="559"/>
      <c r="I983" s="559"/>
      <c r="J983" s="559"/>
      <c r="K983" s="559"/>
      <c r="L983" s="559"/>
      <c r="M983" s="559"/>
      <c r="N983" s="559"/>
      <c r="O983" s="559"/>
      <c r="P983" s="559"/>
      <c r="Q983" s="559"/>
      <c r="R983" s="559"/>
    </row>
    <row r="984" spans="1:18" ht="13.5" customHeight="1">
      <c r="A984" s="559"/>
      <c r="B984" s="559"/>
      <c r="C984" s="559"/>
      <c r="D984" s="559"/>
      <c r="E984" s="559"/>
      <c r="F984" s="559"/>
      <c r="G984" s="559"/>
      <c r="H984" s="559"/>
      <c r="I984" s="559"/>
      <c r="J984" s="559"/>
      <c r="K984" s="559"/>
      <c r="L984" s="559"/>
      <c r="M984" s="559"/>
      <c r="N984" s="559"/>
      <c r="O984" s="559"/>
      <c r="P984" s="559"/>
      <c r="Q984" s="559"/>
      <c r="R984" s="559"/>
    </row>
    <row r="985" spans="1:18" ht="13.5" customHeight="1">
      <c r="A985" s="559"/>
      <c r="B985" s="559"/>
      <c r="C985" s="559"/>
      <c r="D985" s="559"/>
      <c r="E985" s="559"/>
      <c r="F985" s="559"/>
      <c r="G985" s="559"/>
      <c r="H985" s="559"/>
      <c r="I985" s="559"/>
      <c r="J985" s="559"/>
      <c r="K985" s="559"/>
      <c r="L985" s="559"/>
      <c r="M985" s="559"/>
      <c r="N985" s="559"/>
      <c r="O985" s="559"/>
      <c r="P985" s="559"/>
      <c r="Q985" s="559"/>
      <c r="R985" s="559"/>
    </row>
    <row r="986" spans="1:18" ht="13.5" customHeight="1">
      <c r="A986" s="559"/>
      <c r="B986" s="559"/>
      <c r="C986" s="559"/>
      <c r="D986" s="559"/>
      <c r="E986" s="559"/>
      <c r="F986" s="559"/>
      <c r="G986" s="559"/>
      <c r="H986" s="559"/>
      <c r="I986" s="559"/>
      <c r="J986" s="559"/>
      <c r="K986" s="559"/>
      <c r="L986" s="559"/>
      <c r="M986" s="559"/>
      <c r="N986" s="559"/>
      <c r="O986" s="559"/>
      <c r="P986" s="559"/>
      <c r="Q986" s="559"/>
      <c r="R986" s="559"/>
    </row>
    <row r="987" spans="1:18" ht="13.5" customHeight="1">
      <c r="A987" s="559"/>
      <c r="B987" s="559"/>
      <c r="C987" s="559"/>
      <c r="D987" s="559"/>
      <c r="E987" s="559"/>
      <c r="F987" s="559"/>
      <c r="G987" s="559"/>
      <c r="H987" s="559"/>
      <c r="I987" s="559"/>
      <c r="J987" s="559"/>
      <c r="K987" s="559"/>
      <c r="L987" s="559"/>
      <c r="M987" s="559"/>
      <c r="N987" s="559"/>
      <c r="O987" s="559"/>
      <c r="P987" s="559"/>
      <c r="Q987" s="559"/>
      <c r="R987" s="559"/>
    </row>
    <row r="988" spans="1:18" ht="13.5" customHeight="1">
      <c r="A988" s="559"/>
      <c r="B988" s="559"/>
      <c r="C988" s="559"/>
      <c r="D988" s="559"/>
      <c r="E988" s="559"/>
      <c r="F988" s="559"/>
      <c r="G988" s="559"/>
      <c r="H988" s="559"/>
      <c r="I988" s="559"/>
      <c r="J988" s="559"/>
      <c r="K988" s="559"/>
      <c r="L988" s="559"/>
      <c r="M988" s="559"/>
      <c r="N988" s="559"/>
      <c r="O988" s="559"/>
      <c r="P988" s="559"/>
      <c r="Q988" s="559"/>
      <c r="R988" s="559"/>
    </row>
    <row r="989" spans="1:18" ht="13.5" customHeight="1">
      <c r="A989" s="559"/>
      <c r="B989" s="559"/>
      <c r="C989" s="559"/>
      <c r="D989" s="559"/>
      <c r="E989" s="559"/>
      <c r="F989" s="559"/>
      <c r="G989" s="559"/>
      <c r="H989" s="559"/>
      <c r="I989" s="559"/>
      <c r="J989" s="559"/>
      <c r="K989" s="559"/>
      <c r="L989" s="559"/>
      <c r="M989" s="559"/>
      <c r="N989" s="559"/>
      <c r="O989" s="559"/>
      <c r="P989" s="559"/>
      <c r="Q989" s="559"/>
      <c r="R989" s="559"/>
    </row>
    <row r="990" spans="1:18" ht="13.5" customHeight="1">
      <c r="A990" s="559"/>
      <c r="B990" s="559"/>
      <c r="C990" s="559"/>
      <c r="D990" s="559"/>
      <c r="E990" s="559"/>
      <c r="F990" s="559"/>
      <c r="G990" s="559"/>
      <c r="H990" s="559"/>
      <c r="I990" s="559"/>
      <c r="J990" s="559"/>
      <c r="K990" s="559"/>
      <c r="L990" s="559"/>
      <c r="M990" s="559"/>
      <c r="N990" s="559"/>
      <c r="O990" s="559"/>
      <c r="P990" s="559"/>
      <c r="Q990" s="559"/>
      <c r="R990" s="559"/>
    </row>
    <row r="991" spans="1:18" ht="13.5" customHeight="1">
      <c r="A991" s="559"/>
      <c r="B991" s="559"/>
      <c r="C991" s="559"/>
      <c r="D991" s="559"/>
      <c r="E991" s="559"/>
      <c r="F991" s="559"/>
      <c r="G991" s="559"/>
      <c r="H991" s="559"/>
      <c r="I991" s="559"/>
      <c r="J991" s="559"/>
      <c r="K991" s="559"/>
      <c r="L991" s="559"/>
      <c r="M991" s="559"/>
      <c r="N991" s="559"/>
      <c r="O991" s="559"/>
      <c r="P991" s="559"/>
      <c r="Q991" s="559"/>
      <c r="R991" s="559"/>
    </row>
    <row r="992" spans="1:18" ht="13.5" customHeight="1">
      <c r="A992" s="559"/>
      <c r="B992" s="559"/>
      <c r="C992" s="559"/>
      <c r="D992" s="559"/>
      <c r="E992" s="559"/>
      <c r="F992" s="559"/>
      <c r="G992" s="559"/>
      <c r="H992" s="559"/>
      <c r="I992" s="559"/>
      <c r="J992" s="559"/>
      <c r="K992" s="559"/>
      <c r="L992" s="559"/>
      <c r="M992" s="559"/>
      <c r="N992" s="559"/>
      <c r="O992" s="559"/>
      <c r="P992" s="559"/>
      <c r="Q992" s="559"/>
      <c r="R992" s="559"/>
    </row>
    <row r="993" spans="1:18" ht="13.5" customHeight="1">
      <c r="A993" s="559"/>
      <c r="B993" s="559"/>
      <c r="C993" s="559"/>
      <c r="D993" s="559"/>
      <c r="E993" s="559"/>
      <c r="F993" s="559"/>
      <c r="G993" s="559"/>
      <c r="H993" s="559"/>
      <c r="I993" s="559"/>
      <c r="J993" s="559"/>
      <c r="K993" s="559"/>
      <c r="L993" s="559"/>
      <c r="M993" s="559"/>
      <c r="N993" s="559"/>
      <c r="O993" s="559"/>
      <c r="P993" s="559"/>
      <c r="Q993" s="559"/>
      <c r="R993" s="559"/>
    </row>
    <row r="994" spans="1:18" ht="13.5" customHeight="1">
      <c r="A994" s="559"/>
      <c r="B994" s="559"/>
      <c r="C994" s="559"/>
      <c r="D994" s="559"/>
      <c r="E994" s="559"/>
      <c r="F994" s="559"/>
      <c r="G994" s="559"/>
      <c r="H994" s="559"/>
      <c r="I994" s="559"/>
      <c r="J994" s="559"/>
      <c r="K994" s="559"/>
      <c r="L994" s="559"/>
      <c r="M994" s="559"/>
      <c r="N994" s="559"/>
      <c r="O994" s="559"/>
      <c r="P994" s="559"/>
      <c r="Q994" s="559"/>
      <c r="R994" s="559"/>
    </row>
    <row r="995" spans="1:18" ht="13.5" customHeight="1">
      <c r="A995" s="559"/>
      <c r="B995" s="559"/>
      <c r="C995" s="559"/>
      <c r="D995" s="559"/>
      <c r="E995" s="559"/>
      <c r="F995" s="559"/>
      <c r="G995" s="559"/>
      <c r="H995" s="559"/>
      <c r="I995" s="559"/>
      <c r="J995" s="559"/>
      <c r="K995" s="559"/>
      <c r="L995" s="559"/>
      <c r="M995" s="559"/>
      <c r="N995" s="559"/>
      <c r="O995" s="559"/>
      <c r="P995" s="559"/>
      <c r="Q995" s="559"/>
      <c r="R995" s="559"/>
    </row>
    <row r="996" spans="1:18" ht="13.5" customHeight="1">
      <c r="A996" s="559"/>
      <c r="B996" s="559"/>
      <c r="C996" s="559"/>
      <c r="D996" s="559"/>
      <c r="E996" s="559"/>
      <c r="F996" s="559"/>
      <c r="G996" s="559"/>
      <c r="H996" s="559"/>
      <c r="I996" s="559"/>
      <c r="J996" s="559"/>
      <c r="K996" s="559"/>
      <c r="L996" s="559"/>
      <c r="M996" s="559"/>
      <c r="N996" s="559"/>
      <c r="O996" s="559"/>
      <c r="P996" s="559"/>
      <c r="Q996" s="559"/>
      <c r="R996" s="559"/>
    </row>
    <row r="997" spans="1:18" ht="13.5" customHeight="1">
      <c r="A997" s="559"/>
      <c r="B997" s="559"/>
      <c r="C997" s="559"/>
      <c r="D997" s="559"/>
      <c r="E997" s="559"/>
      <c r="F997" s="559"/>
      <c r="G997" s="559"/>
      <c r="H997" s="559"/>
      <c r="I997" s="559"/>
      <c r="J997" s="559"/>
      <c r="K997" s="559"/>
      <c r="L997" s="559"/>
      <c r="M997" s="559"/>
      <c r="N997" s="559"/>
      <c r="O997" s="559"/>
      <c r="P997" s="559"/>
      <c r="Q997" s="559"/>
      <c r="R997" s="559"/>
    </row>
    <row r="998" spans="1:18" ht="13.5" customHeight="1">
      <c r="A998" s="559"/>
      <c r="B998" s="559"/>
      <c r="C998" s="559"/>
      <c r="D998" s="559"/>
      <c r="E998" s="559"/>
      <c r="F998" s="559"/>
      <c r="G998" s="559"/>
      <c r="H998" s="559"/>
      <c r="I998" s="559"/>
      <c r="J998" s="559"/>
      <c r="K998" s="559"/>
      <c r="L998" s="559"/>
      <c r="M998" s="559"/>
      <c r="N998" s="559"/>
      <c r="O998" s="559"/>
      <c r="P998" s="559"/>
      <c r="Q998" s="559"/>
      <c r="R998" s="559"/>
    </row>
    <row r="999" spans="1:18" ht="13.5" customHeight="1">
      <c r="A999" s="559"/>
      <c r="B999" s="559"/>
      <c r="C999" s="559"/>
      <c r="D999" s="559"/>
      <c r="E999" s="559"/>
      <c r="F999" s="559"/>
      <c r="G999" s="559"/>
      <c r="H999" s="559"/>
      <c r="I999" s="559"/>
      <c r="J999" s="559"/>
      <c r="K999" s="559"/>
      <c r="L999" s="559"/>
      <c r="M999" s="559"/>
      <c r="N999" s="559"/>
      <c r="O999" s="559"/>
      <c r="P999" s="559"/>
      <c r="Q999" s="559"/>
      <c r="R999" s="559"/>
    </row>
    <row r="1000" spans="1:18" ht="13.5" customHeight="1">
      <c r="A1000" s="559"/>
      <c r="B1000" s="559"/>
      <c r="C1000" s="559"/>
      <c r="D1000" s="559"/>
      <c r="E1000" s="559"/>
      <c r="F1000" s="559"/>
      <c r="G1000" s="559"/>
      <c r="H1000" s="559"/>
      <c r="I1000" s="559"/>
      <c r="J1000" s="559"/>
      <c r="K1000" s="559"/>
      <c r="L1000" s="559"/>
      <c r="M1000" s="559"/>
      <c r="N1000" s="559"/>
      <c r="O1000" s="559"/>
      <c r="P1000" s="559"/>
      <c r="Q1000" s="559"/>
      <c r="R1000" s="559"/>
    </row>
    <row r="1001" spans="1:18" ht="13.5" customHeight="1">
      <c r="A1001" s="559"/>
      <c r="B1001" s="559"/>
      <c r="C1001" s="559"/>
      <c r="D1001" s="559"/>
      <c r="E1001" s="559"/>
      <c r="F1001" s="559"/>
      <c r="G1001" s="559"/>
      <c r="H1001" s="559"/>
      <c r="I1001" s="559"/>
      <c r="J1001" s="559"/>
      <c r="K1001" s="559"/>
      <c r="L1001" s="559"/>
      <c r="M1001" s="559"/>
      <c r="N1001" s="559"/>
      <c r="O1001" s="559"/>
      <c r="P1001" s="559"/>
      <c r="Q1001" s="559"/>
      <c r="R1001" s="559"/>
    </row>
    <row r="1002" spans="1:18" ht="13.5" customHeight="1">
      <c r="A1002" s="559"/>
      <c r="B1002" s="559"/>
      <c r="C1002" s="559"/>
      <c r="D1002" s="559"/>
      <c r="E1002" s="559"/>
      <c r="F1002" s="559"/>
      <c r="G1002" s="559"/>
      <c r="H1002" s="559"/>
      <c r="I1002" s="559"/>
      <c r="J1002" s="559"/>
      <c r="K1002" s="559"/>
      <c r="L1002" s="559"/>
      <c r="M1002" s="559"/>
      <c r="N1002" s="559"/>
      <c r="O1002" s="559"/>
      <c r="P1002" s="559"/>
      <c r="Q1002" s="559"/>
      <c r="R1002" s="559"/>
    </row>
    <row r="1003" spans="1:18" ht="13.5" customHeight="1">
      <c r="A1003" s="559"/>
      <c r="B1003" s="559"/>
      <c r="C1003" s="559"/>
      <c r="D1003" s="559"/>
      <c r="E1003" s="559"/>
      <c r="F1003" s="559"/>
      <c r="G1003" s="559"/>
      <c r="H1003" s="559"/>
      <c r="I1003" s="559"/>
      <c r="J1003" s="559"/>
      <c r="K1003" s="559"/>
      <c r="L1003" s="559"/>
      <c r="M1003" s="559"/>
      <c r="N1003" s="559"/>
      <c r="O1003" s="559"/>
      <c r="P1003" s="559"/>
      <c r="Q1003" s="559"/>
      <c r="R1003" s="559"/>
    </row>
    <row r="1004" spans="1:18" ht="13.5" customHeight="1">
      <c r="A1004" s="559"/>
      <c r="B1004" s="559"/>
      <c r="C1004" s="559"/>
      <c r="D1004" s="559"/>
      <c r="E1004" s="559"/>
      <c r="F1004" s="559"/>
      <c r="G1004" s="559"/>
      <c r="H1004" s="559"/>
      <c r="I1004" s="559"/>
      <c r="J1004" s="559"/>
      <c r="K1004" s="559"/>
      <c r="L1004" s="559"/>
      <c r="M1004" s="559"/>
      <c r="N1004" s="559"/>
      <c r="O1004" s="559"/>
      <c r="P1004" s="559"/>
      <c r="Q1004" s="559"/>
      <c r="R1004" s="559"/>
    </row>
    <row r="1005" spans="1:18" ht="13.5" customHeight="1">
      <c r="A1005" s="559"/>
      <c r="B1005" s="559"/>
      <c r="C1005" s="559"/>
      <c r="D1005" s="559"/>
      <c r="E1005" s="559"/>
      <c r="F1005" s="559"/>
      <c r="G1005" s="559"/>
      <c r="H1005" s="559"/>
      <c r="I1005" s="559"/>
      <c r="J1005" s="559"/>
      <c r="K1005" s="559"/>
      <c r="L1005" s="559"/>
      <c r="M1005" s="559"/>
      <c r="N1005" s="559"/>
      <c r="O1005" s="559"/>
      <c r="P1005" s="559"/>
      <c r="Q1005" s="559"/>
      <c r="R1005" s="559"/>
    </row>
    <row r="1006" spans="1:18" ht="13.5" customHeight="1">
      <c r="A1006" s="559"/>
      <c r="B1006" s="559"/>
      <c r="C1006" s="559"/>
      <c r="D1006" s="559"/>
      <c r="E1006" s="559"/>
      <c r="F1006" s="559"/>
      <c r="G1006" s="559"/>
      <c r="H1006" s="559"/>
      <c r="I1006" s="559"/>
      <c r="J1006" s="559"/>
      <c r="K1006" s="559"/>
      <c r="L1006" s="559"/>
      <c r="M1006" s="559"/>
      <c r="N1006" s="559"/>
      <c r="O1006" s="559"/>
      <c r="P1006" s="559"/>
      <c r="Q1006" s="559"/>
      <c r="R1006" s="559"/>
    </row>
    <row r="1007" spans="1:18" ht="13.5" customHeight="1">
      <c r="A1007" s="559"/>
      <c r="B1007" s="559"/>
      <c r="C1007" s="559"/>
      <c r="D1007" s="559"/>
      <c r="E1007" s="559"/>
      <c r="F1007" s="559"/>
      <c r="G1007" s="559"/>
      <c r="H1007" s="559"/>
      <c r="I1007" s="559"/>
      <c r="J1007" s="559"/>
      <c r="K1007" s="559"/>
      <c r="L1007" s="559"/>
      <c r="M1007" s="559"/>
      <c r="N1007" s="559"/>
      <c r="O1007" s="559"/>
      <c r="P1007" s="559"/>
      <c r="Q1007" s="559"/>
      <c r="R1007" s="559"/>
    </row>
    <row r="1008" spans="1:18" ht="13.5" customHeight="1">
      <c r="A1008" s="559"/>
      <c r="B1008" s="559"/>
      <c r="C1008" s="559"/>
      <c r="D1008" s="559"/>
      <c r="E1008" s="559"/>
      <c r="F1008" s="559"/>
      <c r="G1008" s="559"/>
      <c r="H1008" s="559"/>
      <c r="I1008" s="559"/>
      <c r="J1008" s="559"/>
      <c r="K1008" s="559"/>
      <c r="L1008" s="559"/>
      <c r="M1008" s="559"/>
      <c r="N1008" s="559"/>
      <c r="O1008" s="559"/>
      <c r="P1008" s="559"/>
      <c r="Q1008" s="559"/>
      <c r="R1008" s="559"/>
    </row>
    <row r="1009" spans="1:18" ht="13.5" customHeight="1">
      <c r="A1009" s="559"/>
      <c r="B1009" s="559"/>
      <c r="C1009" s="559"/>
      <c r="D1009" s="559"/>
      <c r="E1009" s="559"/>
      <c r="F1009" s="559"/>
      <c r="G1009" s="559"/>
      <c r="H1009" s="559"/>
      <c r="I1009" s="559"/>
      <c r="J1009" s="559"/>
      <c r="K1009" s="559"/>
      <c r="L1009" s="559"/>
      <c r="M1009" s="559"/>
      <c r="N1009" s="559"/>
      <c r="O1009" s="559"/>
      <c r="P1009" s="559"/>
      <c r="Q1009" s="559"/>
      <c r="R1009" s="559"/>
    </row>
    <row r="1010" spans="1:18" ht="13.5" customHeight="1">
      <c r="A1010" s="559"/>
      <c r="B1010" s="559"/>
      <c r="C1010" s="559"/>
      <c r="D1010" s="559"/>
      <c r="E1010" s="559"/>
      <c r="F1010" s="559"/>
      <c r="G1010" s="559"/>
      <c r="H1010" s="559"/>
      <c r="I1010" s="559"/>
      <c r="J1010" s="559"/>
      <c r="K1010" s="559"/>
      <c r="L1010" s="559"/>
      <c r="M1010" s="559"/>
      <c r="N1010" s="559"/>
      <c r="O1010" s="559"/>
      <c r="P1010" s="559"/>
      <c r="Q1010" s="559"/>
      <c r="R1010" s="559"/>
    </row>
    <row r="1011" spans="1:18" ht="13.5" customHeight="1">
      <c r="A1011" s="559"/>
      <c r="B1011" s="559"/>
      <c r="C1011" s="559"/>
      <c r="D1011" s="559"/>
      <c r="E1011" s="559"/>
      <c r="F1011" s="559"/>
      <c r="G1011" s="559"/>
      <c r="H1011" s="559"/>
      <c r="I1011" s="559"/>
      <c r="J1011" s="559"/>
      <c r="K1011" s="559"/>
      <c r="L1011" s="559"/>
      <c r="M1011" s="559"/>
      <c r="N1011" s="559"/>
      <c r="O1011" s="559"/>
      <c r="P1011" s="559"/>
      <c r="Q1011" s="559"/>
      <c r="R1011" s="559"/>
    </row>
    <row r="1012" spans="1:18" ht="13.5" customHeight="1">
      <c r="A1012" s="559"/>
      <c r="B1012" s="559"/>
      <c r="C1012" s="559"/>
      <c r="D1012" s="559"/>
      <c r="E1012" s="559"/>
      <c r="F1012" s="559"/>
      <c r="G1012" s="559"/>
      <c r="H1012" s="559"/>
      <c r="I1012" s="559"/>
      <c r="J1012" s="559"/>
      <c r="K1012" s="559"/>
      <c r="L1012" s="559"/>
      <c r="M1012" s="559"/>
      <c r="N1012" s="559"/>
      <c r="O1012" s="559"/>
      <c r="P1012" s="559"/>
      <c r="Q1012" s="559"/>
      <c r="R1012" s="559"/>
    </row>
    <row r="1013" spans="1:18" ht="13.5" customHeight="1">
      <c r="A1013" s="559"/>
      <c r="B1013" s="559"/>
      <c r="C1013" s="559"/>
      <c r="D1013" s="559"/>
      <c r="E1013" s="559"/>
      <c r="F1013" s="559"/>
      <c r="G1013" s="559"/>
      <c r="H1013" s="559"/>
      <c r="I1013" s="559"/>
      <c r="J1013" s="559"/>
      <c r="K1013" s="559"/>
      <c r="L1013" s="559"/>
      <c r="M1013" s="559"/>
      <c r="N1013" s="559"/>
      <c r="O1013" s="559"/>
      <c r="P1013" s="559"/>
      <c r="Q1013" s="559"/>
      <c r="R1013" s="559"/>
    </row>
  </sheetData>
  <mergeCells count="15">
    <mergeCell ref="B33:R34"/>
    <mergeCell ref="B2:Q2"/>
    <mergeCell ref="C5:I5"/>
    <mergeCell ref="J5:P5"/>
    <mergeCell ref="D6:F6"/>
    <mergeCell ref="G6:I6"/>
    <mergeCell ref="K6:M6"/>
    <mergeCell ref="N6:P6"/>
    <mergeCell ref="C21:I21"/>
    <mergeCell ref="J21:P21"/>
    <mergeCell ref="D22:F22"/>
    <mergeCell ref="G22:I22"/>
    <mergeCell ref="K22:M22"/>
    <mergeCell ref="N22:P22"/>
    <mergeCell ref="B17:Q17"/>
  </mergeCells>
  <pageMargins left="0.7" right="0.7" top="0.75" bottom="0.75" header="0.3" footer="0.3"/>
  <pageSetup paperSize="9" scale="30" orientation="portrait" horizontalDpi="1200" verticalDpi="120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10"/>
  <sheetViews>
    <sheetView showGridLines="0" zoomScaleNormal="100" zoomScaleSheetLayoutView="100" workbookViewId="0"/>
  </sheetViews>
  <sheetFormatPr baseColWidth="10" defaultColWidth="14.5" defaultRowHeight="12.75"/>
  <cols>
    <col min="1" max="1" width="8.6640625" style="560" customWidth="1"/>
    <col min="2" max="2" width="61" style="560" customWidth="1"/>
    <col min="3" max="3" width="17.5" style="560" customWidth="1"/>
    <col min="4" max="4" width="13.1640625" style="560" customWidth="1"/>
    <col min="5" max="5" width="18.5" style="560" customWidth="1"/>
    <col min="6" max="6" width="17.6640625" style="560" customWidth="1"/>
    <col min="7" max="11" width="16.6640625" style="560" customWidth="1"/>
    <col min="12" max="16" width="9" style="560" customWidth="1"/>
    <col min="17" max="16384" width="14.5" style="560"/>
  </cols>
  <sheetData>
    <row r="1" spans="1:16">
      <c r="A1" s="559"/>
      <c r="B1" s="559"/>
      <c r="C1" s="559"/>
      <c r="D1" s="559"/>
      <c r="E1" s="559"/>
      <c r="F1" s="559"/>
      <c r="G1" s="559"/>
      <c r="H1" s="559"/>
      <c r="I1" s="559"/>
      <c r="J1" s="559"/>
      <c r="K1" s="559"/>
      <c r="L1" s="559"/>
      <c r="M1" s="559"/>
      <c r="N1" s="559"/>
      <c r="O1" s="559"/>
      <c r="P1" s="559"/>
    </row>
    <row r="2" spans="1:16" ht="27" customHeight="1">
      <c r="A2" s="559"/>
      <c r="B2" s="1110" t="s">
        <v>1567</v>
      </c>
      <c r="C2" s="1110"/>
      <c r="D2" s="1110"/>
      <c r="E2" s="1110"/>
      <c r="F2" s="1110"/>
      <c r="G2" s="1110"/>
      <c r="H2" s="1110"/>
      <c r="I2" s="1110"/>
      <c r="J2" s="1110"/>
      <c r="K2" s="1110"/>
      <c r="L2" s="559"/>
      <c r="M2" s="559"/>
      <c r="N2" s="559"/>
      <c r="O2" s="559"/>
      <c r="P2" s="559"/>
    </row>
    <row r="3" spans="1:16">
      <c r="A3" s="559"/>
      <c r="L3" s="559"/>
      <c r="M3" s="559"/>
      <c r="N3" s="559"/>
      <c r="O3" s="559"/>
      <c r="P3" s="559"/>
    </row>
    <row r="4" spans="1:16">
      <c r="A4" s="559"/>
      <c r="B4" s="561"/>
      <c r="C4" s="561"/>
      <c r="D4" s="561"/>
      <c r="E4" s="561"/>
      <c r="F4" s="561"/>
      <c r="G4" s="561"/>
      <c r="H4" s="561"/>
      <c r="I4" s="561"/>
      <c r="J4" s="561"/>
      <c r="K4" s="561"/>
      <c r="L4" s="559"/>
      <c r="M4" s="559"/>
      <c r="N4" s="559"/>
      <c r="O4" s="559"/>
      <c r="P4" s="559"/>
    </row>
    <row r="5" spans="1:16" ht="12.75" customHeight="1">
      <c r="A5" s="562"/>
      <c r="B5" s="790"/>
      <c r="C5" s="1111" t="s">
        <v>410</v>
      </c>
      <c r="D5" s="1106" t="s">
        <v>631</v>
      </c>
      <c r="E5" s="1107"/>
      <c r="F5" s="1107"/>
      <c r="G5" s="1107"/>
      <c r="H5" s="1107"/>
      <c r="I5" s="1107"/>
      <c r="J5" s="1107"/>
      <c r="K5" s="1107"/>
      <c r="L5" s="562"/>
      <c r="M5" s="562"/>
      <c r="N5" s="562"/>
      <c r="O5" s="562"/>
      <c r="P5" s="562"/>
    </row>
    <row r="6" spans="1:16" ht="12.75" customHeight="1">
      <c r="A6" s="562"/>
      <c r="B6" s="791"/>
      <c r="C6" s="1112"/>
      <c r="D6" s="792"/>
      <c r="E6" s="1113" t="s">
        <v>645</v>
      </c>
      <c r="F6" s="1113" t="s">
        <v>646</v>
      </c>
      <c r="G6" s="1114" t="s">
        <v>647</v>
      </c>
      <c r="H6" s="1115"/>
      <c r="I6" s="1115"/>
      <c r="J6" s="1115"/>
      <c r="K6" s="1115"/>
      <c r="L6" s="562"/>
      <c r="M6" s="562"/>
      <c r="N6" s="562"/>
      <c r="O6" s="562"/>
      <c r="P6" s="562"/>
    </row>
    <row r="7" spans="1:16" ht="25.5">
      <c r="A7" s="562"/>
      <c r="B7" s="793"/>
      <c r="C7" s="1107"/>
      <c r="D7" s="794"/>
      <c r="E7" s="1107"/>
      <c r="F7" s="1107"/>
      <c r="G7" s="794" t="s">
        <v>648</v>
      </c>
      <c r="H7" s="794" t="s">
        <v>649</v>
      </c>
      <c r="I7" s="794" t="s">
        <v>650</v>
      </c>
      <c r="J7" s="794" t="s">
        <v>651</v>
      </c>
      <c r="K7" s="794" t="s">
        <v>652</v>
      </c>
      <c r="L7" s="562"/>
      <c r="M7" s="562"/>
      <c r="N7" s="562"/>
      <c r="O7" s="562"/>
      <c r="P7" s="562"/>
    </row>
    <row r="8" spans="1:16" ht="25.5">
      <c r="A8" s="559"/>
      <c r="B8" s="795" t="s">
        <v>653</v>
      </c>
      <c r="C8" s="796">
        <v>2688628</v>
      </c>
      <c r="D8" s="796">
        <v>27450</v>
      </c>
      <c r="E8" s="798"/>
      <c r="F8" s="798"/>
      <c r="G8" s="798"/>
      <c r="H8" s="798"/>
      <c r="I8" s="798"/>
      <c r="J8" s="798"/>
      <c r="K8" s="798"/>
      <c r="L8" s="559"/>
      <c r="M8" s="559"/>
      <c r="N8" s="559"/>
      <c r="O8" s="559"/>
      <c r="P8" s="559"/>
    </row>
    <row r="9" spans="1:16">
      <c r="A9" s="559"/>
      <c r="B9" s="795" t="s">
        <v>654</v>
      </c>
      <c r="C9" s="796">
        <v>2651810</v>
      </c>
      <c r="D9" s="796">
        <v>25448</v>
      </c>
      <c r="E9" s="796">
        <v>22339</v>
      </c>
      <c r="F9" s="796">
        <v>22669</v>
      </c>
      <c r="G9" s="796">
        <v>1945</v>
      </c>
      <c r="H9" s="796">
        <v>652</v>
      </c>
      <c r="I9" s="796">
        <v>130</v>
      </c>
      <c r="J9" s="796">
        <v>47</v>
      </c>
      <c r="K9" s="796">
        <v>5</v>
      </c>
      <c r="L9" s="559"/>
      <c r="M9" s="559"/>
      <c r="N9" s="559"/>
      <c r="O9" s="559"/>
      <c r="P9" s="559"/>
    </row>
    <row r="10" spans="1:16">
      <c r="A10" s="567"/>
      <c r="B10" s="797" t="s">
        <v>640</v>
      </c>
      <c r="C10" s="798"/>
      <c r="D10" s="796">
        <v>17163</v>
      </c>
      <c r="E10" s="796">
        <v>14076</v>
      </c>
      <c r="F10" s="796">
        <v>15087</v>
      </c>
      <c r="G10" s="796">
        <v>1477</v>
      </c>
      <c r="H10" s="796">
        <v>492</v>
      </c>
      <c r="I10" s="796">
        <v>105</v>
      </c>
      <c r="J10" s="796">
        <v>2</v>
      </c>
      <c r="K10" s="796">
        <v>0</v>
      </c>
      <c r="L10" s="567"/>
      <c r="M10" s="567"/>
      <c r="N10" s="567"/>
      <c r="O10" s="567"/>
      <c r="P10" s="567"/>
    </row>
    <row r="11" spans="1:16" ht="24">
      <c r="A11" s="567"/>
      <c r="B11" s="799" t="s">
        <v>655</v>
      </c>
      <c r="C11" s="798"/>
      <c r="D11" s="796">
        <v>10941</v>
      </c>
      <c r="E11" s="796">
        <v>8268</v>
      </c>
      <c r="F11" s="796">
        <v>9063</v>
      </c>
      <c r="G11" s="796">
        <v>1333</v>
      </c>
      <c r="H11" s="796">
        <v>449</v>
      </c>
      <c r="I11" s="796">
        <v>94</v>
      </c>
      <c r="J11" s="796">
        <v>2</v>
      </c>
      <c r="K11" s="796">
        <v>0</v>
      </c>
      <c r="L11" s="567"/>
      <c r="M11" s="567"/>
      <c r="N11" s="567"/>
      <c r="O11" s="567"/>
      <c r="P11" s="567"/>
    </row>
    <row r="12" spans="1:16">
      <c r="A12" s="567"/>
      <c r="B12" s="797" t="s">
        <v>642</v>
      </c>
      <c r="C12" s="798"/>
      <c r="D12" s="796">
        <v>8085</v>
      </c>
      <c r="E12" s="796">
        <v>8065</v>
      </c>
      <c r="F12" s="796">
        <v>7395</v>
      </c>
      <c r="G12" s="796">
        <v>456</v>
      </c>
      <c r="H12" s="796">
        <v>160</v>
      </c>
      <c r="I12" s="796">
        <v>25</v>
      </c>
      <c r="J12" s="796">
        <v>45</v>
      </c>
      <c r="K12" s="796">
        <v>4</v>
      </c>
      <c r="L12" s="567"/>
      <c r="M12" s="567"/>
      <c r="N12" s="567"/>
      <c r="O12" s="567"/>
      <c r="P12" s="567"/>
    </row>
    <row r="13" spans="1:16">
      <c r="A13" s="567"/>
      <c r="B13" s="799" t="s">
        <v>656</v>
      </c>
      <c r="C13" s="798"/>
      <c r="D13" s="796">
        <v>4809</v>
      </c>
      <c r="E13" s="796">
        <v>4806</v>
      </c>
      <c r="F13" s="796">
        <v>4322</v>
      </c>
      <c r="G13" s="796">
        <v>300</v>
      </c>
      <c r="H13" s="796">
        <v>122</v>
      </c>
      <c r="I13" s="796">
        <v>25</v>
      </c>
      <c r="J13" s="796">
        <v>36</v>
      </c>
      <c r="K13" s="796">
        <v>4</v>
      </c>
      <c r="L13" s="567"/>
      <c r="M13" s="567"/>
      <c r="N13" s="567"/>
      <c r="O13" s="567"/>
      <c r="P13" s="567"/>
    </row>
    <row r="14" spans="1:16">
      <c r="A14" s="567"/>
      <c r="B14" s="799" t="s">
        <v>657</v>
      </c>
      <c r="C14" s="798"/>
      <c r="D14" s="796">
        <v>1571</v>
      </c>
      <c r="E14" s="796">
        <v>1563</v>
      </c>
      <c r="F14" s="796">
        <v>1137</v>
      </c>
      <c r="G14" s="796">
        <v>255</v>
      </c>
      <c r="H14" s="796">
        <v>116</v>
      </c>
      <c r="I14" s="796">
        <v>24</v>
      </c>
      <c r="J14" s="796">
        <v>39</v>
      </c>
      <c r="K14" s="796">
        <v>0</v>
      </c>
      <c r="L14" s="567"/>
      <c r="M14" s="567"/>
      <c r="N14" s="567"/>
      <c r="O14" s="567"/>
      <c r="P14" s="567"/>
    </row>
    <row r="15" spans="1:16">
      <c r="A15" s="568"/>
      <c r="B15" s="569"/>
      <c r="C15" s="569"/>
      <c r="D15" s="570"/>
      <c r="E15" s="570"/>
      <c r="F15" s="570"/>
      <c r="G15" s="570"/>
      <c r="H15" s="570"/>
      <c r="I15" s="570"/>
      <c r="J15" s="570"/>
      <c r="K15" s="570"/>
      <c r="L15" s="568"/>
      <c r="M15" s="568"/>
      <c r="N15" s="568"/>
      <c r="O15" s="568"/>
      <c r="P15" s="568"/>
    </row>
    <row r="16" spans="1:16">
      <c r="A16" s="559"/>
      <c r="B16" s="569"/>
      <c r="C16" s="569"/>
      <c r="D16" s="569"/>
      <c r="E16" s="569"/>
      <c r="F16" s="569"/>
      <c r="G16" s="569"/>
      <c r="H16" s="569"/>
      <c r="I16" s="569"/>
      <c r="J16" s="569"/>
      <c r="K16" s="569"/>
      <c r="L16" s="559"/>
      <c r="M16" s="559"/>
      <c r="N16" s="559"/>
      <c r="O16" s="559"/>
      <c r="P16" s="559"/>
    </row>
    <row r="17" spans="1:16" s="1027" customFormat="1">
      <c r="A17" s="559"/>
      <c r="B17" s="1110" t="s">
        <v>1995</v>
      </c>
      <c r="C17" s="1110"/>
      <c r="D17" s="1110"/>
      <c r="E17" s="1110"/>
      <c r="F17" s="1110"/>
      <c r="G17" s="1110"/>
      <c r="H17" s="1110"/>
      <c r="I17" s="1110"/>
      <c r="J17" s="1110"/>
      <c r="K17" s="1110"/>
      <c r="L17" s="559"/>
      <c r="M17" s="559"/>
      <c r="N17" s="559"/>
      <c r="O17" s="559"/>
      <c r="P17" s="559"/>
    </row>
    <row r="18" spans="1:16" s="1027" customFormat="1">
      <c r="A18" s="559"/>
      <c r="B18" s="561"/>
      <c r="C18" s="561"/>
      <c r="D18" s="561"/>
      <c r="E18" s="561"/>
      <c r="F18" s="561"/>
      <c r="G18" s="561"/>
      <c r="H18" s="561"/>
      <c r="I18" s="561"/>
      <c r="J18" s="561"/>
      <c r="K18" s="561"/>
      <c r="L18" s="559"/>
      <c r="M18" s="559"/>
      <c r="N18" s="559"/>
      <c r="O18" s="559"/>
      <c r="P18" s="559"/>
    </row>
    <row r="19" spans="1:16" s="1027" customFormat="1" ht="12.75" customHeight="1">
      <c r="A19" s="562"/>
      <c r="B19" s="790"/>
      <c r="C19" s="1111" t="s">
        <v>410</v>
      </c>
      <c r="D19" s="1106" t="s">
        <v>631</v>
      </c>
      <c r="E19" s="1107"/>
      <c r="F19" s="1107"/>
      <c r="G19" s="1107"/>
      <c r="H19" s="1107"/>
      <c r="I19" s="1107"/>
      <c r="J19" s="1107"/>
      <c r="K19" s="1107"/>
      <c r="L19" s="562"/>
      <c r="M19" s="562"/>
      <c r="N19" s="562"/>
      <c r="O19" s="562"/>
      <c r="P19" s="562"/>
    </row>
    <row r="20" spans="1:16" s="1027" customFormat="1" ht="12.75" customHeight="1">
      <c r="A20" s="562"/>
      <c r="B20" s="791"/>
      <c r="C20" s="1112"/>
      <c r="D20" s="792"/>
      <c r="E20" s="1113" t="s">
        <v>645</v>
      </c>
      <c r="F20" s="1113" t="s">
        <v>646</v>
      </c>
      <c r="G20" s="1114" t="s">
        <v>647</v>
      </c>
      <c r="H20" s="1115"/>
      <c r="I20" s="1115"/>
      <c r="J20" s="1115"/>
      <c r="K20" s="1115"/>
      <c r="L20" s="562"/>
      <c r="M20" s="562"/>
      <c r="N20" s="562"/>
      <c r="O20" s="562"/>
      <c r="P20" s="562"/>
    </row>
    <row r="21" spans="1:16" s="1027" customFormat="1" ht="25.5">
      <c r="A21" s="562"/>
      <c r="B21" s="793"/>
      <c r="C21" s="1107"/>
      <c r="D21" s="794"/>
      <c r="E21" s="1107"/>
      <c r="F21" s="1107"/>
      <c r="G21" s="794" t="s">
        <v>648</v>
      </c>
      <c r="H21" s="794" t="s">
        <v>649</v>
      </c>
      <c r="I21" s="794" t="s">
        <v>650</v>
      </c>
      <c r="J21" s="794" t="s">
        <v>651</v>
      </c>
      <c r="K21" s="794" t="s">
        <v>652</v>
      </c>
      <c r="L21" s="562"/>
      <c r="M21" s="562"/>
      <c r="N21" s="562"/>
      <c r="O21" s="562"/>
      <c r="P21" s="562"/>
    </row>
    <row r="22" spans="1:16" s="1027" customFormat="1" ht="25.5">
      <c r="A22" s="559"/>
      <c r="B22" s="795" t="s">
        <v>653</v>
      </c>
      <c r="C22" s="796">
        <v>2866628</v>
      </c>
      <c r="D22" s="796">
        <v>35150</v>
      </c>
      <c r="E22" s="798"/>
      <c r="F22" s="798"/>
      <c r="G22" s="798"/>
      <c r="H22" s="798"/>
      <c r="I22" s="798"/>
      <c r="J22" s="798"/>
      <c r="K22" s="798"/>
      <c r="L22" s="559"/>
      <c r="M22" s="559"/>
      <c r="N22" s="559"/>
      <c r="O22" s="559"/>
      <c r="P22" s="559"/>
    </row>
    <row r="23" spans="1:16" s="1027" customFormat="1">
      <c r="A23" s="559"/>
      <c r="B23" s="795" t="s">
        <v>654</v>
      </c>
      <c r="C23" s="796">
        <v>2843977</v>
      </c>
      <c r="D23" s="796">
        <v>33828</v>
      </c>
      <c r="E23" s="796">
        <v>30101</v>
      </c>
      <c r="F23" s="796">
        <v>27025</v>
      </c>
      <c r="G23" s="796">
        <v>3173</v>
      </c>
      <c r="H23" s="796">
        <v>1987</v>
      </c>
      <c r="I23" s="796">
        <v>1415</v>
      </c>
      <c r="J23" s="796">
        <v>213</v>
      </c>
      <c r="K23" s="796">
        <v>15</v>
      </c>
      <c r="L23" s="559"/>
      <c r="M23" s="559"/>
      <c r="N23" s="559"/>
      <c r="O23" s="559"/>
      <c r="P23" s="559"/>
    </row>
    <row r="24" spans="1:16" s="1027" customFormat="1">
      <c r="A24" s="567"/>
      <c r="B24" s="797" t="s">
        <v>640</v>
      </c>
      <c r="C24" s="798"/>
      <c r="D24" s="796">
        <v>21333</v>
      </c>
      <c r="E24" s="796">
        <v>17628</v>
      </c>
      <c r="F24" s="796">
        <v>16676</v>
      </c>
      <c r="G24" s="796">
        <v>1835</v>
      </c>
      <c r="H24" s="796">
        <v>1612</v>
      </c>
      <c r="I24" s="796">
        <v>1113</v>
      </c>
      <c r="J24" s="796">
        <v>98</v>
      </c>
      <c r="K24" s="796">
        <v>0</v>
      </c>
      <c r="L24" s="567"/>
      <c r="M24" s="567"/>
      <c r="N24" s="567"/>
      <c r="O24" s="567"/>
      <c r="P24" s="567"/>
    </row>
    <row r="25" spans="1:16" s="1027" customFormat="1" ht="24">
      <c r="A25" s="567"/>
      <c r="B25" s="799" t="s">
        <v>655</v>
      </c>
      <c r="C25" s="798"/>
      <c r="D25" s="796">
        <v>12387</v>
      </c>
      <c r="E25" s="796">
        <v>9148</v>
      </c>
      <c r="F25" s="796">
        <v>8723</v>
      </c>
      <c r="G25" s="796">
        <v>1005</v>
      </c>
      <c r="H25" s="796">
        <v>1490</v>
      </c>
      <c r="I25" s="796">
        <v>1074</v>
      </c>
      <c r="J25" s="796">
        <v>95</v>
      </c>
      <c r="K25" s="796">
        <v>0</v>
      </c>
      <c r="L25" s="567"/>
      <c r="M25" s="567"/>
      <c r="N25" s="567"/>
      <c r="O25" s="567"/>
      <c r="P25" s="567"/>
    </row>
    <row r="26" spans="1:16" s="1027" customFormat="1">
      <c r="A26" s="567"/>
      <c r="B26" s="797" t="s">
        <v>642</v>
      </c>
      <c r="C26" s="798"/>
      <c r="D26" s="796">
        <v>12237</v>
      </c>
      <c r="E26" s="796">
        <v>12217</v>
      </c>
      <c r="F26" s="796">
        <v>10151</v>
      </c>
      <c r="G26" s="796">
        <v>1309</v>
      </c>
      <c r="H26" s="796">
        <v>357</v>
      </c>
      <c r="I26" s="796">
        <v>289</v>
      </c>
      <c r="J26" s="796">
        <v>115</v>
      </c>
      <c r="K26" s="796">
        <v>15</v>
      </c>
      <c r="L26" s="567"/>
      <c r="M26" s="567"/>
      <c r="N26" s="567"/>
      <c r="O26" s="567"/>
      <c r="P26" s="567"/>
    </row>
    <row r="27" spans="1:16" s="1027" customFormat="1">
      <c r="A27" s="567"/>
      <c r="B27" s="799" t="s">
        <v>656</v>
      </c>
      <c r="C27" s="798"/>
      <c r="D27" s="796">
        <v>6087</v>
      </c>
      <c r="E27" s="796">
        <v>6086</v>
      </c>
      <c r="F27" s="796">
        <v>5056</v>
      </c>
      <c r="G27" s="796">
        <v>644</v>
      </c>
      <c r="H27" s="796">
        <v>94</v>
      </c>
      <c r="I27" s="796">
        <v>199</v>
      </c>
      <c r="J27" s="796">
        <v>85</v>
      </c>
      <c r="K27" s="796">
        <v>9</v>
      </c>
      <c r="L27" s="567"/>
      <c r="M27" s="567"/>
      <c r="N27" s="567"/>
      <c r="O27" s="567"/>
      <c r="P27" s="567"/>
    </row>
    <row r="28" spans="1:16" s="1027" customFormat="1">
      <c r="A28" s="567"/>
      <c r="B28" s="799" t="s">
        <v>657</v>
      </c>
      <c r="C28" s="798"/>
      <c r="D28" s="796">
        <v>2511</v>
      </c>
      <c r="E28" s="796">
        <v>2503</v>
      </c>
      <c r="F28" s="796">
        <v>1593</v>
      </c>
      <c r="G28" s="796">
        <v>548</v>
      </c>
      <c r="H28" s="796">
        <v>38</v>
      </c>
      <c r="I28" s="796">
        <v>228</v>
      </c>
      <c r="J28" s="796">
        <v>92</v>
      </c>
      <c r="K28" s="796">
        <v>12</v>
      </c>
      <c r="L28" s="567"/>
      <c r="M28" s="567"/>
      <c r="N28" s="567"/>
      <c r="O28" s="567"/>
      <c r="P28" s="567"/>
    </row>
    <row r="29" spans="1:16">
      <c r="A29" s="559"/>
      <c r="B29" s="559"/>
      <c r="C29" s="559"/>
      <c r="D29" s="559"/>
      <c r="E29" s="559"/>
      <c r="F29" s="559"/>
      <c r="G29" s="559"/>
      <c r="H29" s="559"/>
      <c r="I29" s="559"/>
      <c r="J29" s="559"/>
      <c r="K29" s="559"/>
      <c r="L29" s="559"/>
      <c r="M29" s="559"/>
      <c r="N29" s="559"/>
      <c r="O29" s="559"/>
      <c r="P29" s="559"/>
    </row>
    <row r="30" spans="1:16">
      <c r="A30" s="559"/>
      <c r="B30" s="559"/>
      <c r="C30" s="559"/>
      <c r="D30" s="559"/>
      <c r="E30" s="559"/>
      <c r="F30" s="559"/>
      <c r="G30" s="559"/>
      <c r="H30" s="559"/>
      <c r="I30" s="559"/>
      <c r="J30" s="559"/>
      <c r="K30" s="559"/>
      <c r="L30" s="559"/>
      <c r="M30" s="559"/>
      <c r="N30" s="559"/>
      <c r="O30" s="559"/>
      <c r="P30" s="559"/>
    </row>
    <row r="31" spans="1:16">
      <c r="A31" s="559"/>
      <c r="B31" s="942" t="s">
        <v>1382</v>
      </c>
      <c r="C31" s="893"/>
      <c r="D31" s="893"/>
      <c r="E31" s="893"/>
      <c r="F31" s="559"/>
      <c r="G31" s="559"/>
      <c r="H31" s="559"/>
      <c r="I31" s="559"/>
      <c r="J31" s="559"/>
      <c r="K31" s="559"/>
      <c r="L31" s="559"/>
      <c r="M31" s="559"/>
      <c r="N31" s="559"/>
      <c r="O31" s="559"/>
      <c r="P31" s="559"/>
    </row>
    <row r="32" spans="1:16" ht="13.5" customHeight="1">
      <c r="A32" s="559"/>
      <c r="B32" s="1104" t="s">
        <v>1829</v>
      </c>
      <c r="C32" s="1104"/>
      <c r="D32" s="1104"/>
      <c r="E32" s="1104"/>
      <c r="F32" s="1104"/>
      <c r="G32" s="1104"/>
      <c r="H32" s="1104"/>
      <c r="I32" s="1104"/>
      <c r="J32" s="1104"/>
      <c r="K32" s="1104"/>
      <c r="L32" s="559"/>
      <c r="M32" s="559"/>
      <c r="N32" s="559"/>
      <c r="O32" s="559"/>
      <c r="P32" s="559"/>
    </row>
    <row r="33" spans="1:16" s="994" customFormat="1">
      <c r="B33" s="1104"/>
      <c r="C33" s="1104"/>
      <c r="D33" s="1104"/>
      <c r="E33" s="1104"/>
      <c r="F33" s="1104"/>
      <c r="G33" s="1104"/>
      <c r="H33" s="1104"/>
      <c r="I33" s="1104"/>
      <c r="J33" s="1104"/>
      <c r="K33" s="1104"/>
    </row>
    <row r="34" spans="1:16" s="994" customFormat="1"/>
    <row r="35" spans="1:16">
      <c r="A35" s="559"/>
      <c r="B35" s="559"/>
      <c r="C35" s="559"/>
      <c r="D35" s="559"/>
      <c r="E35" s="559"/>
      <c r="F35" s="559"/>
      <c r="G35" s="559"/>
      <c r="H35" s="559"/>
      <c r="I35" s="559"/>
      <c r="J35" s="559"/>
      <c r="K35" s="559"/>
      <c r="L35" s="559"/>
      <c r="M35" s="559"/>
      <c r="N35" s="559"/>
      <c r="O35" s="559"/>
      <c r="P35" s="559"/>
    </row>
    <row r="36" spans="1:16">
      <c r="A36" s="559"/>
      <c r="B36" s="559"/>
      <c r="C36" s="559"/>
      <c r="D36" s="559"/>
      <c r="E36" s="559"/>
      <c r="F36" s="559"/>
      <c r="G36" s="559"/>
      <c r="H36" s="559"/>
      <c r="I36" s="559"/>
      <c r="J36" s="559"/>
      <c r="K36" s="559"/>
      <c r="L36" s="559"/>
      <c r="M36" s="559"/>
      <c r="N36" s="559"/>
      <c r="O36" s="559"/>
      <c r="P36" s="559"/>
    </row>
    <row r="37" spans="1:16">
      <c r="A37" s="559"/>
      <c r="B37" s="559"/>
      <c r="C37" s="559"/>
      <c r="D37" s="559"/>
      <c r="E37" s="559"/>
      <c r="F37" s="559"/>
      <c r="G37" s="559"/>
      <c r="H37" s="559"/>
      <c r="I37" s="559"/>
      <c r="J37" s="559"/>
      <c r="K37" s="559"/>
      <c r="L37" s="559"/>
      <c r="M37" s="559"/>
      <c r="N37" s="559"/>
      <c r="O37" s="559"/>
      <c r="P37" s="559"/>
    </row>
    <row r="38" spans="1:16">
      <c r="A38" s="559"/>
      <c r="B38" s="559"/>
      <c r="C38" s="559"/>
      <c r="D38" s="559"/>
      <c r="E38" s="559"/>
      <c r="F38" s="559"/>
      <c r="G38" s="559"/>
      <c r="H38" s="559"/>
      <c r="I38" s="559"/>
      <c r="J38" s="559"/>
      <c r="K38" s="559"/>
      <c r="L38" s="559"/>
      <c r="M38" s="559"/>
      <c r="N38" s="559"/>
      <c r="O38" s="559"/>
      <c r="P38" s="559"/>
    </row>
    <row r="39" spans="1:16">
      <c r="A39" s="559"/>
      <c r="B39" s="559"/>
      <c r="C39" s="559"/>
      <c r="D39" s="559"/>
      <c r="E39" s="559"/>
      <c r="F39" s="559"/>
      <c r="G39" s="559"/>
      <c r="H39" s="559"/>
      <c r="I39" s="559"/>
      <c r="J39" s="559"/>
      <c r="K39" s="559"/>
      <c r="L39" s="559"/>
      <c r="M39" s="559"/>
      <c r="N39" s="559"/>
      <c r="O39" s="559"/>
      <c r="P39" s="559"/>
    </row>
    <row r="40" spans="1:16">
      <c r="A40" s="559"/>
      <c r="B40" s="559"/>
      <c r="C40" s="559"/>
      <c r="D40" s="559"/>
      <c r="E40" s="559"/>
      <c r="F40" s="559"/>
      <c r="G40" s="559"/>
      <c r="H40" s="559"/>
      <c r="I40" s="559"/>
      <c r="J40" s="559"/>
      <c r="K40" s="559"/>
      <c r="L40" s="559"/>
      <c r="M40" s="559"/>
      <c r="N40" s="559"/>
      <c r="O40" s="559"/>
      <c r="P40" s="559"/>
    </row>
    <row r="41" spans="1:16">
      <c r="A41" s="559"/>
      <c r="B41" s="559"/>
      <c r="C41" s="559"/>
      <c r="D41" s="559"/>
      <c r="E41" s="559"/>
      <c r="F41" s="559"/>
      <c r="G41" s="559"/>
      <c r="H41" s="559"/>
      <c r="I41" s="559"/>
      <c r="J41" s="559"/>
      <c r="K41" s="559"/>
      <c r="L41" s="559"/>
      <c r="M41" s="559"/>
      <c r="N41" s="559"/>
      <c r="O41" s="559"/>
      <c r="P41" s="559"/>
    </row>
    <row r="42" spans="1:16">
      <c r="A42" s="559"/>
      <c r="B42" s="559"/>
      <c r="C42" s="559"/>
      <c r="D42" s="559"/>
      <c r="E42" s="559"/>
      <c r="F42" s="559"/>
      <c r="G42" s="559"/>
      <c r="H42" s="559"/>
      <c r="I42" s="559"/>
      <c r="J42" s="559"/>
      <c r="K42" s="559"/>
      <c r="L42" s="559"/>
      <c r="M42" s="559"/>
      <c r="N42" s="559"/>
      <c r="O42" s="559"/>
      <c r="P42" s="559"/>
    </row>
    <row r="43" spans="1:16">
      <c r="A43" s="559"/>
      <c r="B43" s="559"/>
      <c r="C43" s="559"/>
      <c r="D43" s="559"/>
      <c r="E43" s="559"/>
      <c r="F43" s="559"/>
      <c r="G43" s="559"/>
      <c r="H43" s="559"/>
      <c r="I43" s="559"/>
      <c r="J43" s="559"/>
      <c r="K43" s="559"/>
      <c r="L43" s="559"/>
      <c r="M43" s="559"/>
      <c r="N43" s="559"/>
      <c r="O43" s="559"/>
      <c r="P43" s="559"/>
    </row>
    <row r="44" spans="1:16">
      <c r="A44" s="559"/>
      <c r="B44" s="559"/>
      <c r="C44" s="559"/>
      <c r="D44" s="559"/>
      <c r="E44" s="559"/>
      <c r="F44" s="559"/>
      <c r="G44" s="559"/>
      <c r="H44" s="559"/>
      <c r="I44" s="559"/>
      <c r="J44" s="559"/>
      <c r="K44" s="559"/>
      <c r="L44" s="559"/>
      <c r="M44" s="559"/>
      <c r="N44" s="559"/>
      <c r="O44" s="559"/>
      <c r="P44" s="559"/>
    </row>
    <row r="45" spans="1:16">
      <c r="A45" s="559"/>
      <c r="B45" s="559"/>
      <c r="C45" s="559"/>
      <c r="D45" s="559"/>
      <c r="E45" s="559"/>
      <c r="F45" s="559"/>
      <c r="G45" s="559"/>
      <c r="H45" s="559"/>
      <c r="I45" s="559"/>
      <c r="J45" s="559"/>
      <c r="K45" s="559"/>
      <c r="L45" s="559"/>
      <c r="M45" s="559"/>
      <c r="N45" s="559"/>
      <c r="O45" s="559"/>
      <c r="P45" s="559"/>
    </row>
    <row r="46" spans="1:16">
      <c r="A46" s="559"/>
      <c r="B46" s="559"/>
      <c r="C46" s="559"/>
      <c r="D46" s="559"/>
      <c r="E46" s="559"/>
      <c r="F46" s="559"/>
      <c r="G46" s="559"/>
      <c r="H46" s="559"/>
      <c r="I46" s="559"/>
      <c r="J46" s="559"/>
      <c r="K46" s="559"/>
      <c r="L46" s="559"/>
      <c r="M46" s="559"/>
      <c r="N46" s="559"/>
      <c r="O46" s="559"/>
      <c r="P46" s="559"/>
    </row>
    <row r="47" spans="1:16">
      <c r="A47" s="559"/>
      <c r="B47" s="559"/>
      <c r="C47" s="559"/>
      <c r="D47" s="559"/>
      <c r="E47" s="559"/>
      <c r="F47" s="559"/>
      <c r="G47" s="559"/>
      <c r="H47" s="559"/>
      <c r="I47" s="559"/>
      <c r="J47" s="559"/>
      <c r="K47" s="559"/>
      <c r="L47" s="559"/>
      <c r="M47" s="559"/>
      <c r="N47" s="559"/>
      <c r="O47" s="559"/>
      <c r="P47" s="559"/>
    </row>
    <row r="48" spans="1:16">
      <c r="A48" s="559"/>
      <c r="B48" s="559"/>
      <c r="C48" s="559"/>
      <c r="D48" s="559"/>
      <c r="E48" s="559"/>
      <c r="F48" s="559"/>
      <c r="G48" s="559"/>
      <c r="H48" s="559"/>
      <c r="I48" s="559"/>
      <c r="J48" s="559"/>
      <c r="K48" s="559"/>
      <c r="L48" s="559"/>
      <c r="M48" s="559"/>
      <c r="N48" s="559"/>
      <c r="O48" s="559"/>
      <c r="P48" s="559"/>
    </row>
    <row r="49" spans="1:16">
      <c r="A49" s="559"/>
      <c r="B49" s="559"/>
      <c r="C49" s="559"/>
      <c r="D49" s="559"/>
      <c r="E49" s="559"/>
      <c r="F49" s="559"/>
      <c r="G49" s="559"/>
      <c r="H49" s="559"/>
      <c r="I49" s="559"/>
      <c r="J49" s="559"/>
      <c r="K49" s="559"/>
      <c r="L49" s="559"/>
      <c r="M49" s="559"/>
      <c r="N49" s="559"/>
      <c r="O49" s="559"/>
      <c r="P49" s="559"/>
    </row>
    <row r="50" spans="1:16">
      <c r="A50" s="559"/>
      <c r="B50" s="559"/>
      <c r="C50" s="559"/>
      <c r="D50" s="559"/>
      <c r="E50" s="559"/>
      <c r="F50" s="559"/>
      <c r="G50" s="559"/>
      <c r="H50" s="559"/>
      <c r="I50" s="559"/>
      <c r="J50" s="559"/>
      <c r="K50" s="559"/>
      <c r="L50" s="559"/>
      <c r="M50" s="559"/>
      <c r="N50" s="559"/>
      <c r="O50" s="559"/>
      <c r="P50" s="559"/>
    </row>
    <row r="51" spans="1:16">
      <c r="A51" s="559"/>
      <c r="B51" s="559"/>
      <c r="C51" s="559"/>
      <c r="D51" s="559"/>
      <c r="E51" s="559"/>
      <c r="F51" s="559"/>
      <c r="G51" s="559"/>
      <c r="H51" s="559"/>
      <c r="I51" s="559"/>
      <c r="J51" s="559"/>
      <c r="K51" s="559"/>
      <c r="L51" s="559"/>
      <c r="M51" s="559"/>
      <c r="N51" s="559"/>
      <c r="O51" s="559"/>
      <c r="P51" s="559"/>
    </row>
    <row r="52" spans="1:16">
      <c r="A52" s="559"/>
      <c r="B52" s="559"/>
      <c r="C52" s="559"/>
      <c r="D52" s="559"/>
      <c r="E52" s="559"/>
      <c r="F52" s="559"/>
      <c r="G52" s="559"/>
      <c r="H52" s="559"/>
      <c r="I52" s="559"/>
      <c r="J52" s="559"/>
      <c r="K52" s="559"/>
      <c r="L52" s="559"/>
      <c r="M52" s="559"/>
      <c r="N52" s="559"/>
      <c r="O52" s="559"/>
      <c r="P52" s="559"/>
    </row>
    <row r="53" spans="1:16">
      <c r="A53" s="559"/>
      <c r="B53" s="559"/>
      <c r="C53" s="559"/>
      <c r="D53" s="559"/>
      <c r="E53" s="559"/>
      <c r="F53" s="559"/>
      <c r="G53" s="559"/>
      <c r="H53" s="559"/>
      <c r="I53" s="559"/>
      <c r="J53" s="559"/>
      <c r="K53" s="559"/>
      <c r="L53" s="559"/>
      <c r="M53" s="559"/>
      <c r="N53" s="559"/>
      <c r="O53" s="559"/>
      <c r="P53" s="559"/>
    </row>
    <row r="54" spans="1:16">
      <c r="A54" s="559"/>
      <c r="B54" s="559"/>
      <c r="C54" s="559"/>
      <c r="D54" s="559"/>
      <c r="E54" s="559"/>
      <c r="F54" s="559"/>
      <c r="G54" s="559"/>
      <c r="H54" s="559"/>
      <c r="I54" s="559"/>
      <c r="J54" s="559"/>
      <c r="K54" s="559"/>
      <c r="L54" s="559"/>
      <c r="M54" s="559"/>
      <c r="N54" s="559"/>
      <c r="O54" s="559"/>
      <c r="P54" s="559"/>
    </row>
    <row r="55" spans="1:16">
      <c r="A55" s="559"/>
      <c r="B55" s="559"/>
      <c r="C55" s="559"/>
      <c r="D55" s="559"/>
      <c r="E55" s="559"/>
      <c r="F55" s="559"/>
      <c r="G55" s="559"/>
      <c r="H55" s="559"/>
      <c r="I55" s="559"/>
      <c r="J55" s="559"/>
      <c r="K55" s="559"/>
      <c r="L55" s="559"/>
      <c r="M55" s="559"/>
      <c r="N55" s="559"/>
      <c r="O55" s="559"/>
      <c r="P55" s="559"/>
    </row>
    <row r="56" spans="1:16">
      <c r="A56" s="559"/>
      <c r="B56" s="559"/>
      <c r="C56" s="559"/>
      <c r="D56" s="559"/>
      <c r="E56" s="559"/>
      <c r="F56" s="559"/>
      <c r="G56" s="559"/>
      <c r="H56" s="559"/>
      <c r="I56" s="559"/>
      <c r="J56" s="559"/>
      <c r="K56" s="559"/>
      <c r="L56" s="559"/>
      <c r="M56" s="559"/>
      <c r="N56" s="559"/>
      <c r="O56" s="559"/>
      <c r="P56" s="559"/>
    </row>
    <row r="57" spans="1:16">
      <c r="A57" s="559"/>
      <c r="B57" s="559"/>
      <c r="C57" s="559"/>
      <c r="D57" s="559"/>
      <c r="E57" s="559"/>
      <c r="F57" s="559"/>
      <c r="G57" s="559"/>
      <c r="H57" s="559"/>
      <c r="I57" s="559"/>
      <c r="J57" s="559"/>
      <c r="K57" s="559"/>
      <c r="L57" s="559"/>
      <c r="M57" s="559"/>
      <c r="N57" s="559"/>
      <c r="O57" s="559"/>
      <c r="P57" s="559"/>
    </row>
    <row r="58" spans="1:16">
      <c r="A58" s="559"/>
      <c r="B58" s="559"/>
      <c r="C58" s="559"/>
      <c r="D58" s="559"/>
      <c r="E58" s="559"/>
      <c r="F58" s="559"/>
      <c r="G58" s="559"/>
      <c r="H58" s="559"/>
      <c r="I58" s="559"/>
      <c r="J58" s="559"/>
      <c r="K58" s="559"/>
      <c r="L58" s="559"/>
      <c r="M58" s="559"/>
      <c r="N58" s="559"/>
      <c r="O58" s="559"/>
      <c r="P58" s="559"/>
    </row>
    <row r="59" spans="1:16">
      <c r="A59" s="559"/>
      <c r="B59" s="559"/>
      <c r="C59" s="559"/>
      <c r="D59" s="559"/>
      <c r="E59" s="559"/>
      <c r="F59" s="559"/>
      <c r="G59" s="559"/>
      <c r="H59" s="559"/>
      <c r="I59" s="559"/>
      <c r="J59" s="559"/>
      <c r="K59" s="559"/>
      <c r="L59" s="559"/>
      <c r="M59" s="559"/>
      <c r="N59" s="559"/>
      <c r="O59" s="559"/>
      <c r="P59" s="559"/>
    </row>
    <row r="60" spans="1:16">
      <c r="A60" s="559"/>
      <c r="B60" s="559"/>
      <c r="C60" s="559"/>
      <c r="D60" s="559"/>
      <c r="E60" s="559"/>
      <c r="F60" s="559"/>
      <c r="G60" s="559"/>
      <c r="H60" s="559"/>
      <c r="I60" s="559"/>
      <c r="J60" s="559"/>
      <c r="K60" s="559"/>
      <c r="L60" s="559"/>
      <c r="M60" s="559"/>
      <c r="N60" s="559"/>
      <c r="O60" s="559"/>
      <c r="P60" s="559"/>
    </row>
    <row r="61" spans="1:16">
      <c r="A61" s="559"/>
      <c r="B61" s="559"/>
      <c r="C61" s="559"/>
      <c r="D61" s="559"/>
      <c r="E61" s="559"/>
      <c r="F61" s="559"/>
      <c r="G61" s="559"/>
      <c r="H61" s="559"/>
      <c r="I61" s="559"/>
      <c r="J61" s="559"/>
      <c r="K61" s="559"/>
      <c r="L61" s="559"/>
      <c r="M61" s="559"/>
      <c r="N61" s="559"/>
      <c r="O61" s="559"/>
      <c r="P61" s="559"/>
    </row>
    <row r="62" spans="1:16">
      <c r="A62" s="559"/>
      <c r="B62" s="559"/>
      <c r="C62" s="559"/>
      <c r="D62" s="559"/>
      <c r="E62" s="559"/>
      <c r="F62" s="559"/>
      <c r="G62" s="559"/>
      <c r="H62" s="559"/>
      <c r="I62" s="559"/>
      <c r="J62" s="559"/>
      <c r="K62" s="559"/>
      <c r="L62" s="559"/>
      <c r="M62" s="559"/>
      <c r="N62" s="559"/>
      <c r="O62" s="559"/>
      <c r="P62" s="559"/>
    </row>
    <row r="63" spans="1:16">
      <c r="A63" s="559"/>
      <c r="B63" s="559"/>
      <c r="C63" s="559"/>
      <c r="D63" s="559"/>
      <c r="E63" s="559"/>
      <c r="F63" s="559"/>
      <c r="G63" s="559"/>
      <c r="H63" s="559"/>
      <c r="I63" s="559"/>
      <c r="J63" s="559"/>
      <c r="K63" s="559"/>
      <c r="L63" s="559"/>
      <c r="M63" s="559"/>
      <c r="N63" s="559"/>
      <c r="O63" s="559"/>
      <c r="P63" s="559"/>
    </row>
    <row r="64" spans="1:16">
      <c r="A64" s="559"/>
      <c r="B64" s="559"/>
      <c r="C64" s="559"/>
      <c r="D64" s="559"/>
      <c r="E64" s="559"/>
      <c r="F64" s="559"/>
      <c r="G64" s="559"/>
      <c r="H64" s="559"/>
      <c r="I64" s="559"/>
      <c r="J64" s="559"/>
      <c r="K64" s="559"/>
      <c r="L64" s="559"/>
      <c r="M64" s="559"/>
      <c r="N64" s="559"/>
      <c r="O64" s="559"/>
      <c r="P64" s="559"/>
    </row>
    <row r="65" spans="1:16">
      <c r="A65" s="559"/>
      <c r="B65" s="559"/>
      <c r="C65" s="559"/>
      <c r="D65" s="559"/>
      <c r="E65" s="559"/>
      <c r="F65" s="559"/>
      <c r="G65" s="559"/>
      <c r="H65" s="559"/>
      <c r="I65" s="559"/>
      <c r="J65" s="559"/>
      <c r="K65" s="559"/>
      <c r="L65" s="559"/>
      <c r="M65" s="559"/>
      <c r="N65" s="559"/>
      <c r="O65" s="559"/>
      <c r="P65" s="559"/>
    </row>
    <row r="66" spans="1:16">
      <c r="A66" s="559"/>
      <c r="B66" s="559"/>
      <c r="C66" s="559"/>
      <c r="D66" s="559"/>
      <c r="E66" s="559"/>
      <c r="F66" s="559"/>
      <c r="G66" s="559"/>
      <c r="H66" s="559"/>
      <c r="I66" s="559"/>
      <c r="J66" s="559"/>
      <c r="K66" s="559"/>
      <c r="L66" s="559"/>
      <c r="M66" s="559"/>
      <c r="N66" s="559"/>
      <c r="O66" s="559"/>
      <c r="P66" s="559"/>
    </row>
    <row r="67" spans="1:16">
      <c r="A67" s="559"/>
      <c r="B67" s="559"/>
      <c r="C67" s="559"/>
      <c r="D67" s="559"/>
      <c r="E67" s="559"/>
      <c r="F67" s="559"/>
      <c r="G67" s="559"/>
      <c r="H67" s="559"/>
      <c r="I67" s="559"/>
      <c r="J67" s="559"/>
      <c r="K67" s="559"/>
      <c r="L67" s="559"/>
      <c r="M67" s="559"/>
      <c r="N67" s="559"/>
      <c r="O67" s="559"/>
      <c r="P67" s="559"/>
    </row>
    <row r="68" spans="1:16">
      <c r="A68" s="559"/>
      <c r="B68" s="559"/>
      <c r="C68" s="559"/>
      <c r="D68" s="559"/>
      <c r="E68" s="559"/>
      <c r="F68" s="559"/>
      <c r="G68" s="559"/>
      <c r="H68" s="559"/>
      <c r="I68" s="559"/>
      <c r="J68" s="559"/>
      <c r="K68" s="559"/>
      <c r="L68" s="559"/>
      <c r="M68" s="559"/>
      <c r="N68" s="559"/>
      <c r="O68" s="559"/>
      <c r="P68" s="559"/>
    </row>
    <row r="69" spans="1:16">
      <c r="A69" s="559"/>
      <c r="B69" s="559"/>
      <c r="C69" s="559"/>
      <c r="D69" s="559"/>
      <c r="E69" s="559"/>
      <c r="F69" s="559"/>
      <c r="G69" s="559"/>
      <c r="H69" s="559"/>
      <c r="I69" s="559"/>
      <c r="J69" s="559"/>
      <c r="K69" s="559"/>
      <c r="L69" s="559"/>
      <c r="M69" s="559"/>
      <c r="N69" s="559"/>
      <c r="O69" s="559"/>
      <c r="P69" s="559"/>
    </row>
    <row r="70" spans="1:16">
      <c r="A70" s="559"/>
      <c r="B70" s="559"/>
      <c r="C70" s="559"/>
      <c r="D70" s="559"/>
      <c r="E70" s="559"/>
      <c r="F70" s="559"/>
      <c r="G70" s="559"/>
      <c r="H70" s="559"/>
      <c r="I70" s="559"/>
      <c r="J70" s="559"/>
      <c r="K70" s="559"/>
      <c r="L70" s="559"/>
      <c r="M70" s="559"/>
      <c r="N70" s="559"/>
      <c r="O70" s="559"/>
      <c r="P70" s="559"/>
    </row>
    <row r="71" spans="1:16">
      <c r="A71" s="559"/>
      <c r="B71" s="559"/>
      <c r="C71" s="559"/>
      <c r="D71" s="559"/>
      <c r="E71" s="559"/>
      <c r="F71" s="559"/>
      <c r="G71" s="559"/>
      <c r="H71" s="559"/>
      <c r="I71" s="559"/>
      <c r="J71" s="559"/>
      <c r="K71" s="559"/>
      <c r="L71" s="559"/>
      <c r="M71" s="559"/>
      <c r="N71" s="559"/>
      <c r="O71" s="559"/>
      <c r="P71" s="559"/>
    </row>
    <row r="72" spans="1:16">
      <c r="A72" s="559"/>
      <c r="B72" s="559"/>
      <c r="C72" s="559"/>
      <c r="D72" s="559"/>
      <c r="E72" s="559"/>
      <c r="F72" s="559"/>
      <c r="G72" s="559"/>
      <c r="H72" s="559"/>
      <c r="I72" s="559"/>
      <c r="J72" s="559"/>
      <c r="K72" s="559"/>
      <c r="L72" s="559"/>
      <c r="M72" s="559"/>
      <c r="N72" s="559"/>
      <c r="O72" s="559"/>
      <c r="P72" s="559"/>
    </row>
    <row r="73" spans="1:16">
      <c r="A73" s="559"/>
      <c r="B73" s="559"/>
      <c r="C73" s="559"/>
      <c r="D73" s="559"/>
      <c r="E73" s="559"/>
      <c r="F73" s="559"/>
      <c r="G73" s="559"/>
      <c r="H73" s="559"/>
      <c r="I73" s="559"/>
      <c r="J73" s="559"/>
      <c r="K73" s="559"/>
      <c r="L73" s="559"/>
      <c r="M73" s="559"/>
      <c r="N73" s="559"/>
      <c r="O73" s="559"/>
      <c r="P73" s="559"/>
    </row>
    <row r="74" spans="1:16">
      <c r="A74" s="559"/>
      <c r="B74" s="559"/>
      <c r="C74" s="559"/>
      <c r="D74" s="559"/>
      <c r="E74" s="559"/>
      <c r="F74" s="559"/>
      <c r="G74" s="559"/>
      <c r="H74" s="559"/>
      <c r="I74" s="559"/>
      <c r="J74" s="559"/>
      <c r="K74" s="559"/>
      <c r="L74" s="559"/>
      <c r="M74" s="559"/>
      <c r="N74" s="559"/>
      <c r="O74" s="559"/>
      <c r="P74" s="559"/>
    </row>
    <row r="75" spans="1:16">
      <c r="A75" s="559"/>
      <c r="B75" s="559"/>
      <c r="C75" s="559"/>
      <c r="D75" s="559"/>
      <c r="E75" s="559"/>
      <c r="F75" s="559"/>
      <c r="G75" s="559"/>
      <c r="H75" s="559"/>
      <c r="I75" s="559"/>
      <c r="J75" s="559"/>
      <c r="K75" s="559"/>
      <c r="L75" s="559"/>
      <c r="M75" s="559"/>
      <c r="N75" s="559"/>
      <c r="O75" s="559"/>
      <c r="P75" s="559"/>
    </row>
    <row r="76" spans="1:16">
      <c r="A76" s="559"/>
      <c r="B76" s="559"/>
      <c r="C76" s="559"/>
      <c r="D76" s="559"/>
      <c r="E76" s="559"/>
      <c r="F76" s="559"/>
      <c r="G76" s="559"/>
      <c r="H76" s="559"/>
      <c r="I76" s="559"/>
      <c r="J76" s="559"/>
      <c r="K76" s="559"/>
      <c r="L76" s="559"/>
      <c r="M76" s="559"/>
      <c r="N76" s="559"/>
      <c r="O76" s="559"/>
      <c r="P76" s="559"/>
    </row>
    <row r="77" spans="1:16">
      <c r="A77" s="559"/>
      <c r="B77" s="559"/>
      <c r="C77" s="559"/>
      <c r="D77" s="559"/>
      <c r="E77" s="559"/>
      <c r="F77" s="559"/>
      <c r="G77" s="559"/>
      <c r="H77" s="559"/>
      <c r="I77" s="559"/>
      <c r="J77" s="559"/>
      <c r="K77" s="559"/>
      <c r="L77" s="559"/>
      <c r="M77" s="559"/>
      <c r="N77" s="559"/>
      <c r="O77" s="559"/>
      <c r="P77" s="559"/>
    </row>
    <row r="78" spans="1:16">
      <c r="A78" s="559"/>
      <c r="B78" s="559"/>
      <c r="C78" s="559"/>
      <c r="D78" s="559"/>
      <c r="E78" s="559"/>
      <c r="F78" s="559"/>
      <c r="G78" s="559"/>
      <c r="H78" s="559"/>
      <c r="I78" s="559"/>
      <c r="J78" s="559"/>
      <c r="K78" s="559"/>
      <c r="L78" s="559"/>
      <c r="M78" s="559"/>
      <c r="N78" s="559"/>
      <c r="O78" s="559"/>
      <c r="P78" s="559"/>
    </row>
    <row r="79" spans="1:16">
      <c r="A79" s="559"/>
      <c r="B79" s="559"/>
      <c r="C79" s="559"/>
      <c r="D79" s="559"/>
      <c r="E79" s="559"/>
      <c r="F79" s="559"/>
      <c r="G79" s="559"/>
      <c r="H79" s="559"/>
      <c r="I79" s="559"/>
      <c r="J79" s="559"/>
      <c r="K79" s="559"/>
      <c r="L79" s="559"/>
      <c r="M79" s="559"/>
      <c r="N79" s="559"/>
      <c r="O79" s="559"/>
      <c r="P79" s="559"/>
    </row>
    <row r="80" spans="1:16">
      <c r="A80" s="559"/>
      <c r="B80" s="559"/>
      <c r="C80" s="559"/>
      <c r="D80" s="559"/>
      <c r="E80" s="559"/>
      <c r="F80" s="559"/>
      <c r="G80" s="559"/>
      <c r="H80" s="559"/>
      <c r="I80" s="559"/>
      <c r="J80" s="559"/>
      <c r="K80" s="559"/>
      <c r="L80" s="559"/>
      <c r="M80" s="559"/>
      <c r="N80" s="559"/>
      <c r="O80" s="559"/>
      <c r="P80" s="559"/>
    </row>
    <row r="81" spans="1:16">
      <c r="A81" s="559"/>
      <c r="B81" s="559"/>
      <c r="C81" s="559"/>
      <c r="D81" s="559"/>
      <c r="E81" s="559"/>
      <c r="F81" s="559"/>
      <c r="G81" s="559"/>
      <c r="H81" s="559"/>
      <c r="I81" s="559"/>
      <c r="J81" s="559"/>
      <c r="K81" s="559"/>
      <c r="L81" s="559"/>
      <c r="M81" s="559"/>
      <c r="N81" s="559"/>
      <c r="O81" s="559"/>
      <c r="P81" s="559"/>
    </row>
    <row r="82" spans="1:16">
      <c r="A82" s="559"/>
      <c r="B82" s="559"/>
      <c r="C82" s="559"/>
      <c r="D82" s="559"/>
      <c r="E82" s="559"/>
      <c r="F82" s="559"/>
      <c r="G82" s="559"/>
      <c r="H82" s="559"/>
      <c r="I82" s="559"/>
      <c r="J82" s="559"/>
      <c r="K82" s="559"/>
      <c r="L82" s="559"/>
      <c r="M82" s="559"/>
      <c r="N82" s="559"/>
      <c r="O82" s="559"/>
      <c r="P82" s="559"/>
    </row>
    <row r="83" spans="1:16">
      <c r="A83" s="559"/>
      <c r="B83" s="559"/>
      <c r="C83" s="559"/>
      <c r="D83" s="559"/>
      <c r="E83" s="559"/>
      <c r="F83" s="559"/>
      <c r="G83" s="559"/>
      <c r="H83" s="559"/>
      <c r="I83" s="559"/>
      <c r="J83" s="559"/>
      <c r="K83" s="559"/>
      <c r="L83" s="559"/>
      <c r="M83" s="559"/>
      <c r="N83" s="559"/>
      <c r="O83" s="559"/>
      <c r="P83" s="559"/>
    </row>
    <row r="84" spans="1:16">
      <c r="A84" s="559"/>
      <c r="B84" s="559"/>
      <c r="C84" s="559"/>
      <c r="D84" s="559"/>
      <c r="E84" s="559"/>
      <c r="F84" s="559"/>
      <c r="G84" s="559"/>
      <c r="H84" s="559"/>
      <c r="I84" s="559"/>
      <c r="J84" s="559"/>
      <c r="K84" s="559"/>
      <c r="L84" s="559"/>
      <c r="M84" s="559"/>
      <c r="N84" s="559"/>
      <c r="O84" s="559"/>
      <c r="P84" s="559"/>
    </row>
    <row r="85" spans="1:16">
      <c r="A85" s="559"/>
      <c r="B85" s="559"/>
      <c r="C85" s="559"/>
      <c r="D85" s="559"/>
      <c r="E85" s="559"/>
      <c r="F85" s="559"/>
      <c r="G85" s="559"/>
      <c r="H85" s="559"/>
      <c r="I85" s="559"/>
      <c r="J85" s="559"/>
      <c r="K85" s="559"/>
      <c r="L85" s="559"/>
      <c r="M85" s="559"/>
      <c r="N85" s="559"/>
      <c r="O85" s="559"/>
      <c r="P85" s="559"/>
    </row>
    <row r="86" spans="1:16">
      <c r="A86" s="559"/>
      <c r="B86" s="559"/>
      <c r="C86" s="559"/>
      <c r="D86" s="559"/>
      <c r="E86" s="559"/>
      <c r="F86" s="559"/>
      <c r="G86" s="559"/>
      <c r="H86" s="559"/>
      <c r="I86" s="559"/>
      <c r="J86" s="559"/>
      <c r="K86" s="559"/>
      <c r="L86" s="559"/>
      <c r="M86" s="559"/>
      <c r="N86" s="559"/>
      <c r="O86" s="559"/>
      <c r="P86" s="559"/>
    </row>
    <row r="87" spans="1:16">
      <c r="A87" s="559"/>
      <c r="B87" s="559"/>
      <c r="C87" s="559"/>
      <c r="D87" s="559"/>
      <c r="E87" s="559"/>
      <c r="F87" s="559"/>
      <c r="G87" s="559"/>
      <c r="H87" s="559"/>
      <c r="I87" s="559"/>
      <c r="J87" s="559"/>
      <c r="K87" s="559"/>
      <c r="L87" s="559"/>
      <c r="M87" s="559"/>
      <c r="N87" s="559"/>
      <c r="O87" s="559"/>
      <c r="P87" s="559"/>
    </row>
    <row r="88" spans="1:16">
      <c r="A88" s="559"/>
      <c r="B88" s="559"/>
      <c r="C88" s="559"/>
      <c r="D88" s="559"/>
      <c r="E88" s="559"/>
      <c r="F88" s="559"/>
      <c r="G88" s="559"/>
      <c r="H88" s="559"/>
      <c r="I88" s="559"/>
      <c r="J88" s="559"/>
      <c r="K88" s="559"/>
      <c r="L88" s="559"/>
      <c r="M88" s="559"/>
      <c r="N88" s="559"/>
      <c r="O88" s="559"/>
      <c r="P88" s="559"/>
    </row>
    <row r="89" spans="1:16">
      <c r="A89" s="559"/>
      <c r="B89" s="559"/>
      <c r="C89" s="559"/>
      <c r="D89" s="559"/>
      <c r="E89" s="559"/>
      <c r="F89" s="559"/>
      <c r="G89" s="559"/>
      <c r="H89" s="559"/>
      <c r="I89" s="559"/>
      <c r="J89" s="559"/>
      <c r="K89" s="559"/>
      <c r="L89" s="559"/>
      <c r="M89" s="559"/>
      <c r="N89" s="559"/>
      <c r="O89" s="559"/>
      <c r="P89" s="559"/>
    </row>
    <row r="90" spans="1:16">
      <c r="A90" s="559"/>
      <c r="B90" s="559"/>
      <c r="C90" s="559"/>
      <c r="D90" s="559"/>
      <c r="E90" s="559"/>
      <c r="F90" s="559"/>
      <c r="G90" s="559"/>
      <c r="H90" s="559"/>
      <c r="I90" s="559"/>
      <c r="J90" s="559"/>
      <c r="K90" s="559"/>
      <c r="L90" s="559"/>
      <c r="M90" s="559"/>
      <c r="N90" s="559"/>
      <c r="O90" s="559"/>
      <c r="P90" s="559"/>
    </row>
    <row r="91" spans="1:16">
      <c r="A91" s="559"/>
      <c r="B91" s="559"/>
      <c r="C91" s="559"/>
      <c r="D91" s="559"/>
      <c r="E91" s="559"/>
      <c r="F91" s="559"/>
      <c r="G91" s="559"/>
      <c r="H91" s="559"/>
      <c r="I91" s="559"/>
      <c r="J91" s="559"/>
      <c r="K91" s="559"/>
      <c r="L91" s="559"/>
      <c r="M91" s="559"/>
      <c r="N91" s="559"/>
      <c r="O91" s="559"/>
      <c r="P91" s="559"/>
    </row>
    <row r="92" spans="1:16">
      <c r="A92" s="559"/>
      <c r="B92" s="559"/>
      <c r="C92" s="559"/>
      <c r="D92" s="559"/>
      <c r="E92" s="559"/>
      <c r="F92" s="559"/>
      <c r="G92" s="559"/>
      <c r="H92" s="559"/>
      <c r="I92" s="559"/>
      <c r="J92" s="559"/>
      <c r="K92" s="559"/>
      <c r="L92" s="559"/>
      <c r="M92" s="559"/>
      <c r="N92" s="559"/>
      <c r="O92" s="559"/>
      <c r="P92" s="559"/>
    </row>
    <row r="93" spans="1:16">
      <c r="A93" s="559"/>
      <c r="B93" s="559"/>
      <c r="C93" s="559"/>
      <c r="D93" s="559"/>
      <c r="E93" s="559"/>
      <c r="F93" s="559"/>
      <c r="G93" s="559"/>
      <c r="H93" s="559"/>
      <c r="I93" s="559"/>
      <c r="J93" s="559"/>
      <c r="K93" s="559"/>
      <c r="L93" s="559"/>
      <c r="M93" s="559"/>
      <c r="N93" s="559"/>
      <c r="O93" s="559"/>
      <c r="P93" s="559"/>
    </row>
    <row r="94" spans="1:16">
      <c r="A94" s="559"/>
      <c r="B94" s="559"/>
      <c r="C94" s="559"/>
      <c r="D94" s="559"/>
      <c r="E94" s="559"/>
      <c r="F94" s="559"/>
      <c r="G94" s="559"/>
      <c r="H94" s="559"/>
      <c r="I94" s="559"/>
      <c r="J94" s="559"/>
      <c r="K94" s="559"/>
      <c r="L94" s="559"/>
      <c r="M94" s="559"/>
      <c r="N94" s="559"/>
      <c r="O94" s="559"/>
      <c r="P94" s="559"/>
    </row>
    <row r="95" spans="1:16">
      <c r="A95" s="559"/>
      <c r="B95" s="559"/>
      <c r="C95" s="559"/>
      <c r="D95" s="559"/>
      <c r="E95" s="559"/>
      <c r="F95" s="559"/>
      <c r="G95" s="559"/>
      <c r="H95" s="559"/>
      <c r="I95" s="559"/>
      <c r="J95" s="559"/>
      <c r="K95" s="559"/>
      <c r="L95" s="559"/>
      <c r="M95" s="559"/>
      <c r="N95" s="559"/>
      <c r="O95" s="559"/>
      <c r="P95" s="559"/>
    </row>
    <row r="96" spans="1:16">
      <c r="A96" s="559"/>
      <c r="B96" s="559"/>
      <c r="C96" s="559"/>
      <c r="D96" s="559"/>
      <c r="E96" s="559"/>
      <c r="F96" s="559"/>
      <c r="G96" s="559"/>
      <c r="H96" s="559"/>
      <c r="I96" s="559"/>
      <c r="J96" s="559"/>
      <c r="K96" s="559"/>
      <c r="L96" s="559"/>
      <c r="M96" s="559"/>
      <c r="N96" s="559"/>
      <c r="O96" s="559"/>
      <c r="P96" s="559"/>
    </row>
    <row r="97" spans="1:16">
      <c r="A97" s="559"/>
      <c r="B97" s="559"/>
      <c r="C97" s="559"/>
      <c r="D97" s="559"/>
      <c r="E97" s="559"/>
      <c r="F97" s="559"/>
      <c r="G97" s="559"/>
      <c r="H97" s="559"/>
      <c r="I97" s="559"/>
      <c r="J97" s="559"/>
      <c r="K97" s="559"/>
      <c r="L97" s="559"/>
      <c r="M97" s="559"/>
      <c r="N97" s="559"/>
      <c r="O97" s="559"/>
      <c r="P97" s="559"/>
    </row>
    <row r="98" spans="1:16">
      <c r="A98" s="559"/>
      <c r="B98" s="559"/>
      <c r="C98" s="559"/>
      <c r="D98" s="559"/>
      <c r="E98" s="559"/>
      <c r="F98" s="559"/>
      <c r="G98" s="559"/>
      <c r="H98" s="559"/>
      <c r="I98" s="559"/>
      <c r="J98" s="559"/>
      <c r="K98" s="559"/>
      <c r="L98" s="559"/>
      <c r="M98" s="559"/>
      <c r="N98" s="559"/>
      <c r="O98" s="559"/>
      <c r="P98" s="559"/>
    </row>
    <row r="99" spans="1:16">
      <c r="A99" s="559"/>
      <c r="B99" s="559"/>
      <c r="C99" s="559"/>
      <c r="D99" s="559"/>
      <c r="E99" s="559"/>
      <c r="F99" s="559"/>
      <c r="G99" s="559"/>
      <c r="H99" s="559"/>
      <c r="I99" s="559"/>
      <c r="J99" s="559"/>
      <c r="K99" s="559"/>
      <c r="L99" s="559"/>
      <c r="M99" s="559"/>
      <c r="N99" s="559"/>
      <c r="O99" s="559"/>
      <c r="P99" s="559"/>
    </row>
    <row r="100" spans="1:16">
      <c r="A100" s="559"/>
      <c r="B100" s="559"/>
      <c r="C100" s="559"/>
      <c r="D100" s="559"/>
      <c r="E100" s="559"/>
      <c r="F100" s="559"/>
      <c r="G100" s="559"/>
      <c r="H100" s="559"/>
      <c r="I100" s="559"/>
      <c r="J100" s="559"/>
      <c r="K100" s="559"/>
      <c r="L100" s="559"/>
      <c r="M100" s="559"/>
      <c r="N100" s="559"/>
      <c r="O100" s="559"/>
      <c r="P100" s="559"/>
    </row>
    <row r="101" spans="1:16">
      <c r="A101" s="559"/>
      <c r="B101" s="559"/>
      <c r="C101" s="559"/>
      <c r="D101" s="559"/>
      <c r="E101" s="559"/>
      <c r="F101" s="559"/>
      <c r="G101" s="559"/>
      <c r="H101" s="559"/>
      <c r="I101" s="559"/>
      <c r="J101" s="559"/>
      <c r="K101" s="559"/>
      <c r="L101" s="559"/>
      <c r="M101" s="559"/>
      <c r="N101" s="559"/>
      <c r="O101" s="559"/>
      <c r="P101" s="559"/>
    </row>
    <row r="102" spans="1:16">
      <c r="A102" s="559"/>
      <c r="B102" s="559"/>
      <c r="C102" s="559"/>
      <c r="D102" s="559"/>
      <c r="E102" s="559"/>
      <c r="F102" s="559"/>
      <c r="G102" s="559"/>
      <c r="H102" s="559"/>
      <c r="I102" s="559"/>
      <c r="J102" s="559"/>
      <c r="K102" s="559"/>
      <c r="L102" s="559"/>
      <c r="M102" s="559"/>
      <c r="N102" s="559"/>
      <c r="O102" s="559"/>
      <c r="P102" s="559"/>
    </row>
    <row r="103" spans="1:16">
      <c r="A103" s="559"/>
      <c r="B103" s="559"/>
      <c r="C103" s="559"/>
      <c r="D103" s="559"/>
      <c r="E103" s="559"/>
      <c r="F103" s="559"/>
      <c r="G103" s="559"/>
      <c r="H103" s="559"/>
      <c r="I103" s="559"/>
      <c r="J103" s="559"/>
      <c r="K103" s="559"/>
      <c r="L103" s="559"/>
      <c r="M103" s="559"/>
      <c r="N103" s="559"/>
      <c r="O103" s="559"/>
      <c r="P103" s="559"/>
    </row>
    <row r="104" spans="1:16">
      <c r="A104" s="559"/>
      <c r="B104" s="559"/>
      <c r="C104" s="559"/>
      <c r="D104" s="559"/>
      <c r="E104" s="559"/>
      <c r="F104" s="559"/>
      <c r="G104" s="559"/>
      <c r="H104" s="559"/>
      <c r="I104" s="559"/>
      <c r="J104" s="559"/>
      <c r="K104" s="559"/>
      <c r="L104" s="559"/>
      <c r="M104" s="559"/>
      <c r="N104" s="559"/>
      <c r="O104" s="559"/>
      <c r="P104" s="559"/>
    </row>
    <row r="105" spans="1:16">
      <c r="A105" s="559"/>
      <c r="B105" s="559"/>
      <c r="C105" s="559"/>
      <c r="D105" s="559"/>
      <c r="E105" s="559"/>
      <c r="F105" s="559"/>
      <c r="G105" s="559"/>
      <c r="H105" s="559"/>
      <c r="I105" s="559"/>
      <c r="J105" s="559"/>
      <c r="K105" s="559"/>
      <c r="L105" s="559"/>
      <c r="M105" s="559"/>
      <c r="N105" s="559"/>
      <c r="O105" s="559"/>
      <c r="P105" s="559"/>
    </row>
    <row r="106" spans="1:16">
      <c r="A106" s="559"/>
      <c r="B106" s="559"/>
      <c r="C106" s="559"/>
      <c r="D106" s="559"/>
      <c r="E106" s="559"/>
      <c r="F106" s="559"/>
      <c r="G106" s="559"/>
      <c r="H106" s="559"/>
      <c r="I106" s="559"/>
      <c r="J106" s="559"/>
      <c r="K106" s="559"/>
      <c r="L106" s="559"/>
      <c r="M106" s="559"/>
      <c r="N106" s="559"/>
      <c r="O106" s="559"/>
      <c r="P106" s="559"/>
    </row>
    <row r="107" spans="1:16">
      <c r="A107" s="559"/>
      <c r="B107" s="559"/>
      <c r="C107" s="559"/>
      <c r="D107" s="559"/>
      <c r="E107" s="559"/>
      <c r="F107" s="559"/>
      <c r="G107" s="559"/>
      <c r="H107" s="559"/>
      <c r="I107" s="559"/>
      <c r="J107" s="559"/>
      <c r="K107" s="559"/>
      <c r="L107" s="559"/>
      <c r="M107" s="559"/>
      <c r="N107" s="559"/>
      <c r="O107" s="559"/>
      <c r="P107" s="559"/>
    </row>
    <row r="108" spans="1:16">
      <c r="A108" s="559"/>
      <c r="B108" s="559"/>
      <c r="C108" s="559"/>
      <c r="D108" s="559"/>
      <c r="E108" s="559"/>
      <c r="F108" s="559"/>
      <c r="G108" s="559"/>
      <c r="H108" s="559"/>
      <c r="I108" s="559"/>
      <c r="J108" s="559"/>
      <c r="K108" s="559"/>
      <c r="L108" s="559"/>
      <c r="M108" s="559"/>
      <c r="N108" s="559"/>
      <c r="O108" s="559"/>
      <c r="P108" s="559"/>
    </row>
    <row r="109" spans="1:16">
      <c r="A109" s="559"/>
      <c r="B109" s="559"/>
      <c r="C109" s="559"/>
      <c r="D109" s="559"/>
      <c r="E109" s="559"/>
      <c r="F109" s="559"/>
      <c r="G109" s="559"/>
      <c r="H109" s="559"/>
      <c r="I109" s="559"/>
      <c r="J109" s="559"/>
      <c r="K109" s="559"/>
      <c r="L109" s="559"/>
      <c r="M109" s="559"/>
      <c r="N109" s="559"/>
      <c r="O109" s="559"/>
      <c r="P109" s="559"/>
    </row>
    <row r="110" spans="1:16">
      <c r="A110" s="559"/>
      <c r="B110" s="559"/>
      <c r="C110" s="559"/>
      <c r="D110" s="559"/>
      <c r="E110" s="559"/>
      <c r="F110" s="559"/>
      <c r="G110" s="559"/>
      <c r="H110" s="559"/>
      <c r="I110" s="559"/>
      <c r="J110" s="559"/>
      <c r="K110" s="559"/>
      <c r="L110" s="559"/>
      <c r="M110" s="559"/>
      <c r="N110" s="559"/>
      <c r="O110" s="559"/>
      <c r="P110" s="559"/>
    </row>
    <row r="111" spans="1:16">
      <c r="A111" s="559"/>
      <c r="B111" s="559"/>
      <c r="C111" s="559"/>
      <c r="D111" s="559"/>
      <c r="E111" s="559"/>
      <c r="F111" s="559"/>
      <c r="G111" s="559"/>
      <c r="H111" s="559"/>
      <c r="I111" s="559"/>
      <c r="J111" s="559"/>
      <c r="K111" s="559"/>
      <c r="L111" s="559"/>
      <c r="M111" s="559"/>
      <c r="N111" s="559"/>
      <c r="O111" s="559"/>
      <c r="P111" s="559"/>
    </row>
    <row r="112" spans="1:16">
      <c r="A112" s="559"/>
      <c r="B112" s="559"/>
      <c r="C112" s="559"/>
      <c r="D112" s="559"/>
      <c r="E112" s="559"/>
      <c r="F112" s="559"/>
      <c r="G112" s="559"/>
      <c r="H112" s="559"/>
      <c r="I112" s="559"/>
      <c r="J112" s="559"/>
      <c r="K112" s="559"/>
      <c r="L112" s="559"/>
      <c r="M112" s="559"/>
      <c r="N112" s="559"/>
      <c r="O112" s="559"/>
      <c r="P112" s="559"/>
    </row>
    <row r="113" spans="1:16">
      <c r="A113" s="559"/>
      <c r="B113" s="559"/>
      <c r="C113" s="559"/>
      <c r="D113" s="559"/>
      <c r="E113" s="559"/>
      <c r="F113" s="559"/>
      <c r="G113" s="559"/>
      <c r="H113" s="559"/>
      <c r="I113" s="559"/>
      <c r="J113" s="559"/>
      <c r="K113" s="559"/>
      <c r="L113" s="559"/>
      <c r="M113" s="559"/>
      <c r="N113" s="559"/>
      <c r="O113" s="559"/>
      <c r="P113" s="559"/>
    </row>
    <row r="114" spans="1:16">
      <c r="A114" s="559"/>
      <c r="B114" s="559"/>
      <c r="C114" s="559"/>
      <c r="D114" s="559"/>
      <c r="E114" s="559"/>
      <c r="F114" s="559"/>
      <c r="G114" s="559"/>
      <c r="H114" s="559"/>
      <c r="I114" s="559"/>
      <c r="J114" s="559"/>
      <c r="K114" s="559"/>
      <c r="L114" s="559"/>
      <c r="M114" s="559"/>
      <c r="N114" s="559"/>
      <c r="O114" s="559"/>
      <c r="P114" s="559"/>
    </row>
    <row r="115" spans="1:16">
      <c r="A115" s="559"/>
      <c r="B115" s="559"/>
      <c r="C115" s="559"/>
      <c r="D115" s="559"/>
      <c r="E115" s="559"/>
      <c r="F115" s="559"/>
      <c r="G115" s="559"/>
      <c r="H115" s="559"/>
      <c r="I115" s="559"/>
      <c r="J115" s="559"/>
      <c r="K115" s="559"/>
      <c r="L115" s="559"/>
      <c r="M115" s="559"/>
      <c r="N115" s="559"/>
      <c r="O115" s="559"/>
      <c r="P115" s="559"/>
    </row>
    <row r="116" spans="1:16">
      <c r="A116" s="559"/>
      <c r="B116" s="559"/>
      <c r="C116" s="559"/>
      <c r="D116" s="559"/>
      <c r="E116" s="559"/>
      <c r="F116" s="559"/>
      <c r="G116" s="559"/>
      <c r="H116" s="559"/>
      <c r="I116" s="559"/>
      <c r="J116" s="559"/>
      <c r="K116" s="559"/>
      <c r="L116" s="559"/>
      <c r="M116" s="559"/>
      <c r="N116" s="559"/>
      <c r="O116" s="559"/>
      <c r="P116" s="559"/>
    </row>
    <row r="117" spans="1:16">
      <c r="A117" s="559"/>
      <c r="B117" s="559"/>
      <c r="C117" s="559"/>
      <c r="D117" s="559"/>
      <c r="E117" s="559"/>
      <c r="F117" s="559"/>
      <c r="G117" s="559"/>
      <c r="H117" s="559"/>
      <c r="I117" s="559"/>
      <c r="J117" s="559"/>
      <c r="K117" s="559"/>
      <c r="L117" s="559"/>
      <c r="M117" s="559"/>
      <c r="N117" s="559"/>
      <c r="O117" s="559"/>
      <c r="P117" s="559"/>
    </row>
    <row r="118" spans="1:16">
      <c r="A118" s="559"/>
      <c r="B118" s="559"/>
      <c r="C118" s="559"/>
      <c r="D118" s="559"/>
      <c r="E118" s="559"/>
      <c r="F118" s="559"/>
      <c r="G118" s="559"/>
      <c r="H118" s="559"/>
      <c r="I118" s="559"/>
      <c r="J118" s="559"/>
      <c r="K118" s="559"/>
      <c r="L118" s="559"/>
      <c r="M118" s="559"/>
      <c r="N118" s="559"/>
      <c r="O118" s="559"/>
      <c r="P118" s="559"/>
    </row>
    <row r="119" spans="1:16">
      <c r="A119" s="559"/>
      <c r="B119" s="559"/>
      <c r="C119" s="559"/>
      <c r="D119" s="559"/>
      <c r="E119" s="559"/>
      <c r="F119" s="559"/>
      <c r="G119" s="559"/>
      <c r="H119" s="559"/>
      <c r="I119" s="559"/>
      <c r="J119" s="559"/>
      <c r="K119" s="559"/>
      <c r="L119" s="559"/>
      <c r="M119" s="559"/>
      <c r="N119" s="559"/>
      <c r="O119" s="559"/>
      <c r="P119" s="559"/>
    </row>
    <row r="120" spans="1:16">
      <c r="A120" s="559"/>
      <c r="B120" s="559"/>
      <c r="C120" s="559"/>
      <c r="D120" s="559"/>
      <c r="E120" s="559"/>
      <c r="F120" s="559"/>
      <c r="G120" s="559"/>
      <c r="H120" s="559"/>
      <c r="I120" s="559"/>
      <c r="J120" s="559"/>
      <c r="K120" s="559"/>
      <c r="L120" s="559"/>
      <c r="M120" s="559"/>
      <c r="N120" s="559"/>
      <c r="O120" s="559"/>
      <c r="P120" s="559"/>
    </row>
    <row r="121" spans="1:16">
      <c r="A121" s="559"/>
      <c r="B121" s="559"/>
      <c r="C121" s="559"/>
      <c r="D121" s="559"/>
      <c r="E121" s="559"/>
      <c r="F121" s="559"/>
      <c r="G121" s="559"/>
      <c r="H121" s="559"/>
      <c r="I121" s="559"/>
      <c r="J121" s="559"/>
      <c r="K121" s="559"/>
      <c r="L121" s="559"/>
      <c r="M121" s="559"/>
      <c r="N121" s="559"/>
      <c r="O121" s="559"/>
      <c r="P121" s="559"/>
    </row>
    <row r="122" spans="1:16">
      <c r="A122" s="559"/>
      <c r="B122" s="559"/>
      <c r="C122" s="559"/>
      <c r="D122" s="559"/>
      <c r="E122" s="559"/>
      <c r="F122" s="559"/>
      <c r="G122" s="559"/>
      <c r="H122" s="559"/>
      <c r="I122" s="559"/>
      <c r="J122" s="559"/>
      <c r="K122" s="559"/>
      <c r="L122" s="559"/>
      <c r="M122" s="559"/>
      <c r="N122" s="559"/>
      <c r="O122" s="559"/>
      <c r="P122" s="559"/>
    </row>
    <row r="123" spans="1:16">
      <c r="A123" s="559"/>
      <c r="B123" s="559"/>
      <c r="C123" s="559"/>
      <c r="D123" s="559"/>
      <c r="E123" s="559"/>
      <c r="F123" s="559"/>
      <c r="G123" s="559"/>
      <c r="H123" s="559"/>
      <c r="I123" s="559"/>
      <c r="J123" s="559"/>
      <c r="K123" s="559"/>
      <c r="L123" s="559"/>
      <c r="M123" s="559"/>
      <c r="N123" s="559"/>
      <c r="O123" s="559"/>
      <c r="P123" s="559"/>
    </row>
    <row r="124" spans="1:16">
      <c r="A124" s="559"/>
      <c r="B124" s="559"/>
      <c r="C124" s="559"/>
      <c r="D124" s="559"/>
      <c r="E124" s="559"/>
      <c r="F124" s="559"/>
      <c r="G124" s="559"/>
      <c r="H124" s="559"/>
      <c r="I124" s="559"/>
      <c r="J124" s="559"/>
      <c r="K124" s="559"/>
      <c r="L124" s="559"/>
      <c r="M124" s="559"/>
      <c r="N124" s="559"/>
      <c r="O124" s="559"/>
      <c r="P124" s="559"/>
    </row>
    <row r="125" spans="1:16">
      <c r="A125" s="559"/>
      <c r="B125" s="559"/>
      <c r="C125" s="559"/>
      <c r="D125" s="559"/>
      <c r="E125" s="559"/>
      <c r="F125" s="559"/>
      <c r="G125" s="559"/>
      <c r="H125" s="559"/>
      <c r="I125" s="559"/>
      <c r="J125" s="559"/>
      <c r="K125" s="559"/>
      <c r="L125" s="559"/>
      <c r="M125" s="559"/>
      <c r="N125" s="559"/>
      <c r="O125" s="559"/>
      <c r="P125" s="559"/>
    </row>
    <row r="126" spans="1:16">
      <c r="A126" s="559"/>
      <c r="B126" s="559"/>
      <c r="C126" s="559"/>
      <c r="D126" s="559"/>
      <c r="E126" s="559"/>
      <c r="F126" s="559"/>
      <c r="G126" s="559"/>
      <c r="H126" s="559"/>
      <c r="I126" s="559"/>
      <c r="J126" s="559"/>
      <c r="K126" s="559"/>
      <c r="L126" s="559"/>
      <c r="M126" s="559"/>
      <c r="N126" s="559"/>
      <c r="O126" s="559"/>
      <c r="P126" s="559"/>
    </row>
    <row r="127" spans="1:16">
      <c r="A127" s="559"/>
      <c r="B127" s="559"/>
      <c r="C127" s="559"/>
      <c r="D127" s="559"/>
      <c r="E127" s="559"/>
      <c r="F127" s="559"/>
      <c r="G127" s="559"/>
      <c r="H127" s="559"/>
      <c r="I127" s="559"/>
      <c r="J127" s="559"/>
      <c r="K127" s="559"/>
      <c r="L127" s="559"/>
      <c r="M127" s="559"/>
      <c r="N127" s="559"/>
      <c r="O127" s="559"/>
      <c r="P127" s="559"/>
    </row>
    <row r="128" spans="1:16">
      <c r="A128" s="559"/>
      <c r="B128" s="559"/>
      <c r="C128" s="559"/>
      <c r="D128" s="559"/>
      <c r="E128" s="559"/>
      <c r="F128" s="559"/>
      <c r="G128" s="559"/>
      <c r="H128" s="559"/>
      <c r="I128" s="559"/>
      <c r="J128" s="559"/>
      <c r="K128" s="559"/>
      <c r="L128" s="559"/>
      <c r="M128" s="559"/>
      <c r="N128" s="559"/>
      <c r="O128" s="559"/>
      <c r="P128" s="559"/>
    </row>
    <row r="129" spans="1:16">
      <c r="A129" s="559"/>
      <c r="B129" s="559"/>
      <c r="C129" s="559"/>
      <c r="D129" s="559"/>
      <c r="E129" s="559"/>
      <c r="F129" s="559"/>
      <c r="G129" s="559"/>
      <c r="H129" s="559"/>
      <c r="I129" s="559"/>
      <c r="J129" s="559"/>
      <c r="K129" s="559"/>
      <c r="L129" s="559"/>
      <c r="M129" s="559"/>
      <c r="N129" s="559"/>
      <c r="O129" s="559"/>
      <c r="P129" s="559"/>
    </row>
    <row r="130" spans="1:16">
      <c r="A130" s="559"/>
      <c r="B130" s="559"/>
      <c r="C130" s="559"/>
      <c r="D130" s="559"/>
      <c r="E130" s="559"/>
      <c r="F130" s="559"/>
      <c r="G130" s="559"/>
      <c r="H130" s="559"/>
      <c r="I130" s="559"/>
      <c r="J130" s="559"/>
      <c r="K130" s="559"/>
      <c r="L130" s="559"/>
      <c r="M130" s="559"/>
      <c r="N130" s="559"/>
      <c r="O130" s="559"/>
      <c r="P130" s="559"/>
    </row>
    <row r="131" spans="1:16">
      <c r="A131" s="559"/>
      <c r="B131" s="559"/>
      <c r="C131" s="559"/>
      <c r="D131" s="559"/>
      <c r="E131" s="559"/>
      <c r="F131" s="559"/>
      <c r="G131" s="559"/>
      <c r="H131" s="559"/>
      <c r="I131" s="559"/>
      <c r="J131" s="559"/>
      <c r="K131" s="559"/>
      <c r="L131" s="559"/>
      <c r="M131" s="559"/>
      <c r="N131" s="559"/>
      <c r="O131" s="559"/>
      <c r="P131" s="559"/>
    </row>
    <row r="132" spans="1:16">
      <c r="A132" s="559"/>
      <c r="B132" s="559"/>
      <c r="C132" s="559"/>
      <c r="D132" s="559"/>
      <c r="E132" s="559"/>
      <c r="F132" s="559"/>
      <c r="G132" s="559"/>
      <c r="H132" s="559"/>
      <c r="I132" s="559"/>
      <c r="J132" s="559"/>
      <c r="K132" s="559"/>
      <c r="L132" s="559"/>
      <c r="M132" s="559"/>
      <c r="N132" s="559"/>
      <c r="O132" s="559"/>
      <c r="P132" s="559"/>
    </row>
    <row r="133" spans="1:16">
      <c r="A133" s="559"/>
      <c r="B133" s="559"/>
      <c r="C133" s="559"/>
      <c r="D133" s="559"/>
      <c r="E133" s="559"/>
      <c r="F133" s="559"/>
      <c r="G133" s="559"/>
      <c r="H133" s="559"/>
      <c r="I133" s="559"/>
      <c r="J133" s="559"/>
      <c r="K133" s="559"/>
      <c r="L133" s="559"/>
      <c r="M133" s="559"/>
      <c r="N133" s="559"/>
      <c r="O133" s="559"/>
      <c r="P133" s="559"/>
    </row>
    <row r="134" spans="1:16">
      <c r="A134" s="559"/>
      <c r="B134" s="559"/>
      <c r="C134" s="559"/>
      <c r="D134" s="559"/>
      <c r="E134" s="559"/>
      <c r="F134" s="559"/>
      <c r="G134" s="559"/>
      <c r="H134" s="559"/>
      <c r="I134" s="559"/>
      <c r="J134" s="559"/>
      <c r="K134" s="559"/>
      <c r="L134" s="559"/>
      <c r="M134" s="559"/>
      <c r="N134" s="559"/>
      <c r="O134" s="559"/>
      <c r="P134" s="559"/>
    </row>
    <row r="135" spans="1:16">
      <c r="A135" s="559"/>
      <c r="B135" s="559"/>
      <c r="C135" s="559"/>
      <c r="D135" s="559"/>
      <c r="E135" s="559"/>
      <c r="F135" s="559"/>
      <c r="G135" s="559"/>
      <c r="H135" s="559"/>
      <c r="I135" s="559"/>
      <c r="J135" s="559"/>
      <c r="K135" s="559"/>
      <c r="L135" s="559"/>
      <c r="M135" s="559"/>
      <c r="N135" s="559"/>
      <c r="O135" s="559"/>
      <c r="P135" s="559"/>
    </row>
    <row r="136" spans="1:16">
      <c r="A136" s="559"/>
      <c r="B136" s="559"/>
      <c r="C136" s="559"/>
      <c r="D136" s="559"/>
      <c r="E136" s="559"/>
      <c r="F136" s="559"/>
      <c r="G136" s="559"/>
      <c r="H136" s="559"/>
      <c r="I136" s="559"/>
      <c r="J136" s="559"/>
      <c r="K136" s="559"/>
      <c r="L136" s="559"/>
      <c r="M136" s="559"/>
      <c r="N136" s="559"/>
      <c r="O136" s="559"/>
      <c r="P136" s="559"/>
    </row>
    <row r="137" spans="1:16">
      <c r="A137" s="559"/>
      <c r="B137" s="559"/>
      <c r="C137" s="559"/>
      <c r="D137" s="559"/>
      <c r="E137" s="559"/>
      <c r="F137" s="559"/>
      <c r="G137" s="559"/>
      <c r="H137" s="559"/>
      <c r="I137" s="559"/>
      <c r="J137" s="559"/>
      <c r="K137" s="559"/>
      <c r="L137" s="559"/>
      <c r="M137" s="559"/>
      <c r="N137" s="559"/>
      <c r="O137" s="559"/>
      <c r="P137" s="559"/>
    </row>
    <row r="138" spans="1:16">
      <c r="A138" s="559"/>
      <c r="B138" s="559"/>
      <c r="C138" s="559"/>
      <c r="D138" s="559"/>
      <c r="E138" s="559"/>
      <c r="F138" s="559"/>
      <c r="G138" s="559"/>
      <c r="H138" s="559"/>
      <c r="I138" s="559"/>
      <c r="J138" s="559"/>
      <c r="K138" s="559"/>
      <c r="L138" s="559"/>
      <c r="M138" s="559"/>
      <c r="N138" s="559"/>
      <c r="O138" s="559"/>
      <c r="P138" s="559"/>
    </row>
    <row r="139" spans="1:16">
      <c r="A139" s="559"/>
      <c r="B139" s="559"/>
      <c r="C139" s="559"/>
      <c r="D139" s="559"/>
      <c r="E139" s="559"/>
      <c r="F139" s="559"/>
      <c r="G139" s="559"/>
      <c r="H139" s="559"/>
      <c r="I139" s="559"/>
      <c r="J139" s="559"/>
      <c r="K139" s="559"/>
      <c r="L139" s="559"/>
      <c r="M139" s="559"/>
      <c r="N139" s="559"/>
      <c r="O139" s="559"/>
      <c r="P139" s="559"/>
    </row>
    <row r="140" spans="1:16">
      <c r="A140" s="559"/>
      <c r="B140" s="559"/>
      <c r="C140" s="559"/>
      <c r="D140" s="559"/>
      <c r="E140" s="559"/>
      <c r="F140" s="559"/>
      <c r="G140" s="559"/>
      <c r="H140" s="559"/>
      <c r="I140" s="559"/>
      <c r="J140" s="559"/>
      <c r="K140" s="559"/>
      <c r="L140" s="559"/>
      <c r="M140" s="559"/>
      <c r="N140" s="559"/>
      <c r="O140" s="559"/>
      <c r="P140" s="559"/>
    </row>
    <row r="141" spans="1:16">
      <c r="A141" s="559"/>
      <c r="B141" s="559"/>
      <c r="C141" s="559"/>
      <c r="D141" s="559"/>
      <c r="E141" s="559"/>
      <c r="F141" s="559"/>
      <c r="G141" s="559"/>
      <c r="H141" s="559"/>
      <c r="I141" s="559"/>
      <c r="J141" s="559"/>
      <c r="K141" s="559"/>
      <c r="L141" s="559"/>
      <c r="M141" s="559"/>
      <c r="N141" s="559"/>
      <c r="O141" s="559"/>
      <c r="P141" s="559"/>
    </row>
    <row r="142" spans="1:16">
      <c r="A142" s="559"/>
      <c r="B142" s="559"/>
      <c r="C142" s="559"/>
      <c r="D142" s="559"/>
      <c r="E142" s="559"/>
      <c r="F142" s="559"/>
      <c r="G142" s="559"/>
      <c r="H142" s="559"/>
      <c r="I142" s="559"/>
      <c r="J142" s="559"/>
      <c r="K142" s="559"/>
      <c r="L142" s="559"/>
      <c r="M142" s="559"/>
      <c r="N142" s="559"/>
      <c r="O142" s="559"/>
      <c r="P142" s="559"/>
    </row>
    <row r="143" spans="1:16">
      <c r="A143" s="559"/>
      <c r="B143" s="559"/>
      <c r="C143" s="559"/>
      <c r="D143" s="559"/>
      <c r="E143" s="559"/>
      <c r="F143" s="559"/>
      <c r="G143" s="559"/>
      <c r="H143" s="559"/>
      <c r="I143" s="559"/>
      <c r="J143" s="559"/>
      <c r="K143" s="559"/>
      <c r="L143" s="559"/>
      <c r="M143" s="559"/>
      <c r="N143" s="559"/>
      <c r="O143" s="559"/>
      <c r="P143" s="559"/>
    </row>
    <row r="144" spans="1:16">
      <c r="A144" s="559"/>
      <c r="B144" s="559"/>
      <c r="C144" s="559"/>
      <c r="D144" s="559"/>
      <c r="E144" s="559"/>
      <c r="F144" s="559"/>
      <c r="G144" s="559"/>
      <c r="H144" s="559"/>
      <c r="I144" s="559"/>
      <c r="J144" s="559"/>
      <c r="K144" s="559"/>
      <c r="L144" s="559"/>
      <c r="M144" s="559"/>
      <c r="N144" s="559"/>
      <c r="O144" s="559"/>
      <c r="P144" s="559"/>
    </row>
    <row r="145" spans="1:16">
      <c r="A145" s="559"/>
      <c r="B145" s="559"/>
      <c r="C145" s="559"/>
      <c r="D145" s="559"/>
      <c r="E145" s="559"/>
      <c r="F145" s="559"/>
      <c r="G145" s="559"/>
      <c r="H145" s="559"/>
      <c r="I145" s="559"/>
      <c r="J145" s="559"/>
      <c r="K145" s="559"/>
      <c r="L145" s="559"/>
      <c r="M145" s="559"/>
      <c r="N145" s="559"/>
      <c r="O145" s="559"/>
      <c r="P145" s="559"/>
    </row>
    <row r="146" spans="1:16">
      <c r="A146" s="559"/>
      <c r="B146" s="559"/>
      <c r="C146" s="559"/>
      <c r="D146" s="559"/>
      <c r="E146" s="559"/>
      <c r="F146" s="559"/>
      <c r="G146" s="559"/>
      <c r="H146" s="559"/>
      <c r="I146" s="559"/>
      <c r="J146" s="559"/>
      <c r="K146" s="559"/>
      <c r="L146" s="559"/>
      <c r="M146" s="559"/>
      <c r="N146" s="559"/>
      <c r="O146" s="559"/>
      <c r="P146" s="559"/>
    </row>
    <row r="147" spans="1:16">
      <c r="A147" s="559"/>
      <c r="B147" s="559"/>
      <c r="C147" s="559"/>
      <c r="D147" s="559"/>
      <c r="E147" s="559"/>
      <c r="F147" s="559"/>
      <c r="G147" s="559"/>
      <c r="H147" s="559"/>
      <c r="I147" s="559"/>
      <c r="J147" s="559"/>
      <c r="K147" s="559"/>
      <c r="L147" s="559"/>
      <c r="M147" s="559"/>
      <c r="N147" s="559"/>
      <c r="O147" s="559"/>
      <c r="P147" s="559"/>
    </row>
    <row r="148" spans="1:16">
      <c r="A148" s="559"/>
      <c r="B148" s="559"/>
      <c r="C148" s="559"/>
      <c r="D148" s="559"/>
      <c r="E148" s="559"/>
      <c r="F148" s="559"/>
      <c r="G148" s="559"/>
      <c r="H148" s="559"/>
      <c r="I148" s="559"/>
      <c r="J148" s="559"/>
      <c r="K148" s="559"/>
      <c r="L148" s="559"/>
      <c r="M148" s="559"/>
      <c r="N148" s="559"/>
      <c r="O148" s="559"/>
      <c r="P148" s="559"/>
    </row>
    <row r="149" spans="1:16">
      <c r="A149" s="559"/>
      <c r="B149" s="559"/>
      <c r="C149" s="559"/>
      <c r="D149" s="559"/>
      <c r="E149" s="559"/>
      <c r="F149" s="559"/>
      <c r="G149" s="559"/>
      <c r="H149" s="559"/>
      <c r="I149" s="559"/>
      <c r="J149" s="559"/>
      <c r="K149" s="559"/>
      <c r="L149" s="559"/>
      <c r="M149" s="559"/>
      <c r="N149" s="559"/>
      <c r="O149" s="559"/>
      <c r="P149" s="559"/>
    </row>
    <row r="150" spans="1:16">
      <c r="A150" s="559"/>
      <c r="B150" s="559"/>
      <c r="C150" s="559"/>
      <c r="D150" s="559"/>
      <c r="E150" s="559"/>
      <c r="F150" s="559"/>
      <c r="G150" s="559"/>
      <c r="H150" s="559"/>
      <c r="I150" s="559"/>
      <c r="J150" s="559"/>
      <c r="K150" s="559"/>
      <c r="L150" s="559"/>
      <c r="M150" s="559"/>
      <c r="N150" s="559"/>
      <c r="O150" s="559"/>
      <c r="P150" s="559"/>
    </row>
    <row r="151" spans="1:16">
      <c r="A151" s="559"/>
      <c r="B151" s="559"/>
      <c r="C151" s="559"/>
      <c r="D151" s="559"/>
      <c r="E151" s="559"/>
      <c r="F151" s="559"/>
      <c r="G151" s="559"/>
      <c r="H151" s="559"/>
      <c r="I151" s="559"/>
      <c r="J151" s="559"/>
      <c r="K151" s="559"/>
      <c r="L151" s="559"/>
      <c r="M151" s="559"/>
      <c r="N151" s="559"/>
      <c r="O151" s="559"/>
      <c r="P151" s="559"/>
    </row>
    <row r="152" spans="1:16">
      <c r="A152" s="559"/>
      <c r="B152" s="559"/>
      <c r="C152" s="559"/>
      <c r="D152" s="559"/>
      <c r="E152" s="559"/>
      <c r="F152" s="559"/>
      <c r="G152" s="559"/>
      <c r="H152" s="559"/>
      <c r="I152" s="559"/>
      <c r="J152" s="559"/>
      <c r="K152" s="559"/>
      <c r="L152" s="559"/>
      <c r="M152" s="559"/>
      <c r="N152" s="559"/>
      <c r="O152" s="559"/>
      <c r="P152" s="559"/>
    </row>
    <row r="153" spans="1:16">
      <c r="A153" s="559"/>
      <c r="B153" s="559"/>
      <c r="C153" s="559"/>
      <c r="D153" s="559"/>
      <c r="E153" s="559"/>
      <c r="F153" s="559"/>
      <c r="G153" s="559"/>
      <c r="H153" s="559"/>
      <c r="I153" s="559"/>
      <c r="J153" s="559"/>
      <c r="K153" s="559"/>
      <c r="L153" s="559"/>
      <c r="M153" s="559"/>
      <c r="N153" s="559"/>
      <c r="O153" s="559"/>
      <c r="P153" s="559"/>
    </row>
    <row r="154" spans="1:16">
      <c r="A154" s="559"/>
      <c r="B154" s="559"/>
      <c r="C154" s="559"/>
      <c r="D154" s="559"/>
      <c r="E154" s="559"/>
      <c r="F154" s="559"/>
      <c r="G154" s="559"/>
      <c r="H154" s="559"/>
      <c r="I154" s="559"/>
      <c r="J154" s="559"/>
      <c r="K154" s="559"/>
      <c r="L154" s="559"/>
      <c r="M154" s="559"/>
      <c r="N154" s="559"/>
      <c r="O154" s="559"/>
      <c r="P154" s="559"/>
    </row>
    <row r="155" spans="1:16">
      <c r="A155" s="559"/>
      <c r="B155" s="559"/>
      <c r="C155" s="559"/>
      <c r="D155" s="559"/>
      <c r="E155" s="559"/>
      <c r="F155" s="559"/>
      <c r="G155" s="559"/>
      <c r="H155" s="559"/>
      <c r="I155" s="559"/>
      <c r="J155" s="559"/>
      <c r="K155" s="559"/>
      <c r="L155" s="559"/>
      <c r="M155" s="559"/>
      <c r="N155" s="559"/>
      <c r="O155" s="559"/>
      <c r="P155" s="559"/>
    </row>
    <row r="156" spans="1:16">
      <c r="A156" s="559"/>
      <c r="B156" s="559"/>
      <c r="C156" s="559"/>
      <c r="D156" s="559"/>
      <c r="E156" s="559"/>
      <c r="F156" s="559"/>
      <c r="G156" s="559"/>
      <c r="H156" s="559"/>
      <c r="I156" s="559"/>
      <c r="J156" s="559"/>
      <c r="K156" s="559"/>
      <c r="L156" s="559"/>
      <c r="M156" s="559"/>
      <c r="N156" s="559"/>
      <c r="O156" s="559"/>
      <c r="P156" s="559"/>
    </row>
    <row r="157" spans="1:16">
      <c r="A157" s="559"/>
      <c r="B157" s="559"/>
      <c r="C157" s="559"/>
      <c r="D157" s="559"/>
      <c r="E157" s="559"/>
      <c r="F157" s="559"/>
      <c r="G157" s="559"/>
      <c r="H157" s="559"/>
      <c r="I157" s="559"/>
      <c r="J157" s="559"/>
      <c r="K157" s="559"/>
      <c r="L157" s="559"/>
      <c r="M157" s="559"/>
      <c r="N157" s="559"/>
      <c r="O157" s="559"/>
      <c r="P157" s="559"/>
    </row>
    <row r="158" spans="1:16">
      <c r="A158" s="559"/>
      <c r="B158" s="559"/>
      <c r="C158" s="559"/>
      <c r="D158" s="559"/>
      <c r="E158" s="559"/>
      <c r="F158" s="559"/>
      <c r="G158" s="559"/>
      <c r="H158" s="559"/>
      <c r="I158" s="559"/>
      <c r="J158" s="559"/>
      <c r="K158" s="559"/>
      <c r="L158" s="559"/>
      <c r="M158" s="559"/>
      <c r="N158" s="559"/>
      <c r="O158" s="559"/>
      <c r="P158" s="559"/>
    </row>
    <row r="159" spans="1:16">
      <c r="A159" s="559"/>
      <c r="B159" s="559"/>
      <c r="C159" s="559"/>
      <c r="D159" s="559"/>
      <c r="E159" s="559"/>
      <c r="F159" s="559"/>
      <c r="G159" s="559"/>
      <c r="H159" s="559"/>
      <c r="I159" s="559"/>
      <c r="J159" s="559"/>
      <c r="K159" s="559"/>
      <c r="L159" s="559"/>
      <c r="M159" s="559"/>
      <c r="N159" s="559"/>
      <c r="O159" s="559"/>
      <c r="P159" s="559"/>
    </row>
    <row r="160" spans="1:16">
      <c r="A160" s="559"/>
      <c r="B160" s="559"/>
      <c r="C160" s="559"/>
      <c r="D160" s="559"/>
      <c r="E160" s="559"/>
      <c r="F160" s="559"/>
      <c r="G160" s="559"/>
      <c r="H160" s="559"/>
      <c r="I160" s="559"/>
      <c r="J160" s="559"/>
      <c r="K160" s="559"/>
      <c r="L160" s="559"/>
      <c r="M160" s="559"/>
      <c r="N160" s="559"/>
      <c r="O160" s="559"/>
      <c r="P160" s="559"/>
    </row>
    <row r="161" spans="1:16">
      <c r="A161" s="559"/>
      <c r="B161" s="559"/>
      <c r="C161" s="559"/>
      <c r="D161" s="559"/>
      <c r="E161" s="559"/>
      <c r="F161" s="559"/>
      <c r="G161" s="559"/>
      <c r="H161" s="559"/>
      <c r="I161" s="559"/>
      <c r="J161" s="559"/>
      <c r="K161" s="559"/>
      <c r="L161" s="559"/>
      <c r="M161" s="559"/>
      <c r="N161" s="559"/>
      <c r="O161" s="559"/>
      <c r="P161" s="559"/>
    </row>
    <row r="162" spans="1:16">
      <c r="A162" s="559"/>
      <c r="B162" s="559"/>
      <c r="C162" s="559"/>
      <c r="D162" s="559"/>
      <c r="E162" s="559"/>
      <c r="F162" s="559"/>
      <c r="G162" s="559"/>
      <c r="H162" s="559"/>
      <c r="I162" s="559"/>
      <c r="J162" s="559"/>
      <c r="K162" s="559"/>
      <c r="L162" s="559"/>
      <c r="M162" s="559"/>
      <c r="N162" s="559"/>
      <c r="O162" s="559"/>
      <c r="P162" s="559"/>
    </row>
    <row r="163" spans="1:16">
      <c r="A163" s="559"/>
      <c r="B163" s="559"/>
      <c r="C163" s="559"/>
      <c r="D163" s="559"/>
      <c r="E163" s="559"/>
      <c r="F163" s="559"/>
      <c r="G163" s="559"/>
      <c r="H163" s="559"/>
      <c r="I163" s="559"/>
      <c r="J163" s="559"/>
      <c r="K163" s="559"/>
      <c r="L163" s="559"/>
      <c r="M163" s="559"/>
      <c r="N163" s="559"/>
      <c r="O163" s="559"/>
      <c r="P163" s="559"/>
    </row>
    <row r="164" spans="1:16">
      <c r="A164" s="559"/>
      <c r="B164" s="559"/>
      <c r="C164" s="559"/>
      <c r="D164" s="559"/>
      <c r="E164" s="559"/>
      <c r="F164" s="559"/>
      <c r="G164" s="559"/>
      <c r="H164" s="559"/>
      <c r="I164" s="559"/>
      <c r="J164" s="559"/>
      <c r="K164" s="559"/>
      <c r="L164" s="559"/>
      <c r="M164" s="559"/>
      <c r="N164" s="559"/>
      <c r="O164" s="559"/>
      <c r="P164" s="559"/>
    </row>
    <row r="165" spans="1:16">
      <c r="A165" s="559"/>
      <c r="B165" s="559"/>
      <c r="C165" s="559"/>
      <c r="D165" s="559"/>
      <c r="E165" s="559"/>
      <c r="F165" s="559"/>
      <c r="G165" s="559"/>
      <c r="H165" s="559"/>
      <c r="I165" s="559"/>
      <c r="J165" s="559"/>
      <c r="K165" s="559"/>
      <c r="L165" s="559"/>
      <c r="M165" s="559"/>
      <c r="N165" s="559"/>
      <c r="O165" s="559"/>
      <c r="P165" s="559"/>
    </row>
    <row r="166" spans="1:16">
      <c r="A166" s="559"/>
      <c r="B166" s="559"/>
      <c r="C166" s="559"/>
      <c r="D166" s="559"/>
      <c r="E166" s="559"/>
      <c r="F166" s="559"/>
      <c r="G166" s="559"/>
      <c r="H166" s="559"/>
      <c r="I166" s="559"/>
      <c r="J166" s="559"/>
      <c r="K166" s="559"/>
      <c r="L166" s="559"/>
      <c r="M166" s="559"/>
      <c r="N166" s="559"/>
      <c r="O166" s="559"/>
      <c r="P166" s="559"/>
    </row>
    <row r="167" spans="1:16">
      <c r="A167" s="559"/>
      <c r="B167" s="559"/>
      <c r="C167" s="559"/>
      <c r="D167" s="559"/>
      <c r="E167" s="559"/>
      <c r="F167" s="559"/>
      <c r="G167" s="559"/>
      <c r="H167" s="559"/>
      <c r="I167" s="559"/>
      <c r="J167" s="559"/>
      <c r="K167" s="559"/>
      <c r="L167" s="559"/>
      <c r="M167" s="559"/>
      <c r="N167" s="559"/>
      <c r="O167" s="559"/>
      <c r="P167" s="559"/>
    </row>
    <row r="168" spans="1:16">
      <c r="A168" s="559"/>
      <c r="B168" s="559"/>
      <c r="C168" s="559"/>
      <c r="D168" s="559"/>
      <c r="E168" s="559"/>
      <c r="F168" s="559"/>
      <c r="G168" s="559"/>
      <c r="H168" s="559"/>
      <c r="I168" s="559"/>
      <c r="J168" s="559"/>
      <c r="K168" s="559"/>
      <c r="L168" s="559"/>
      <c r="M168" s="559"/>
      <c r="N168" s="559"/>
      <c r="O168" s="559"/>
      <c r="P168" s="559"/>
    </row>
    <row r="169" spans="1:16">
      <c r="A169" s="559"/>
      <c r="B169" s="559"/>
      <c r="C169" s="559"/>
      <c r="D169" s="559"/>
      <c r="E169" s="559"/>
      <c r="F169" s="559"/>
      <c r="G169" s="559"/>
      <c r="H169" s="559"/>
      <c r="I169" s="559"/>
      <c r="J169" s="559"/>
      <c r="K169" s="559"/>
      <c r="L169" s="559"/>
      <c r="M169" s="559"/>
      <c r="N169" s="559"/>
      <c r="O169" s="559"/>
      <c r="P169" s="559"/>
    </row>
    <row r="170" spans="1:16">
      <c r="A170" s="559"/>
      <c r="B170" s="559"/>
      <c r="C170" s="559"/>
      <c r="D170" s="559"/>
      <c r="E170" s="559"/>
      <c r="F170" s="559"/>
      <c r="G170" s="559"/>
      <c r="H170" s="559"/>
      <c r="I170" s="559"/>
      <c r="J170" s="559"/>
      <c r="K170" s="559"/>
      <c r="L170" s="559"/>
      <c r="M170" s="559"/>
      <c r="N170" s="559"/>
      <c r="O170" s="559"/>
      <c r="P170" s="559"/>
    </row>
    <row r="171" spans="1:16">
      <c r="A171" s="559"/>
      <c r="B171" s="559"/>
      <c r="C171" s="559"/>
      <c r="D171" s="559"/>
      <c r="E171" s="559"/>
      <c r="F171" s="559"/>
      <c r="G171" s="559"/>
      <c r="H171" s="559"/>
      <c r="I171" s="559"/>
      <c r="J171" s="559"/>
      <c r="K171" s="559"/>
      <c r="L171" s="559"/>
      <c r="M171" s="559"/>
      <c r="N171" s="559"/>
      <c r="O171" s="559"/>
      <c r="P171" s="559"/>
    </row>
    <row r="172" spans="1:16">
      <c r="A172" s="559"/>
      <c r="B172" s="559"/>
      <c r="C172" s="559"/>
      <c r="D172" s="559"/>
      <c r="E172" s="559"/>
      <c r="F172" s="559"/>
      <c r="G172" s="559"/>
      <c r="H172" s="559"/>
      <c r="I172" s="559"/>
      <c r="J172" s="559"/>
      <c r="K172" s="559"/>
      <c r="L172" s="559"/>
      <c r="M172" s="559"/>
      <c r="N172" s="559"/>
      <c r="O172" s="559"/>
      <c r="P172" s="559"/>
    </row>
    <row r="173" spans="1:16">
      <c r="A173" s="559"/>
      <c r="B173" s="559"/>
      <c r="C173" s="559"/>
      <c r="D173" s="559"/>
      <c r="E173" s="559"/>
      <c r="F173" s="559"/>
      <c r="G173" s="559"/>
      <c r="H173" s="559"/>
      <c r="I173" s="559"/>
      <c r="J173" s="559"/>
      <c r="K173" s="559"/>
      <c r="L173" s="559"/>
      <c r="M173" s="559"/>
      <c r="N173" s="559"/>
      <c r="O173" s="559"/>
      <c r="P173" s="559"/>
    </row>
    <row r="174" spans="1:16">
      <c r="A174" s="559"/>
      <c r="B174" s="559"/>
      <c r="C174" s="559"/>
      <c r="D174" s="559"/>
      <c r="E174" s="559"/>
      <c r="F174" s="559"/>
      <c r="G174" s="559"/>
      <c r="H174" s="559"/>
      <c r="I174" s="559"/>
      <c r="J174" s="559"/>
      <c r="K174" s="559"/>
      <c r="L174" s="559"/>
      <c r="M174" s="559"/>
      <c r="N174" s="559"/>
      <c r="O174" s="559"/>
      <c r="P174" s="559"/>
    </row>
    <row r="175" spans="1:16">
      <c r="A175" s="559"/>
      <c r="B175" s="559"/>
      <c r="C175" s="559"/>
      <c r="D175" s="559"/>
      <c r="E175" s="559"/>
      <c r="F175" s="559"/>
      <c r="G175" s="559"/>
      <c r="H175" s="559"/>
      <c r="I175" s="559"/>
      <c r="J175" s="559"/>
      <c r="K175" s="559"/>
      <c r="L175" s="559"/>
      <c r="M175" s="559"/>
      <c r="N175" s="559"/>
      <c r="O175" s="559"/>
      <c r="P175" s="559"/>
    </row>
    <row r="176" spans="1:16">
      <c r="A176" s="559"/>
      <c r="B176" s="559"/>
      <c r="C176" s="559"/>
      <c r="D176" s="559"/>
      <c r="E176" s="559"/>
      <c r="F176" s="559"/>
      <c r="G176" s="559"/>
      <c r="H176" s="559"/>
      <c r="I176" s="559"/>
      <c r="J176" s="559"/>
      <c r="K176" s="559"/>
      <c r="L176" s="559"/>
      <c r="M176" s="559"/>
      <c r="N176" s="559"/>
      <c r="O176" s="559"/>
      <c r="P176" s="559"/>
    </row>
    <row r="177" spans="1:16">
      <c r="A177" s="559"/>
      <c r="B177" s="559"/>
      <c r="C177" s="559"/>
      <c r="D177" s="559"/>
      <c r="E177" s="559"/>
      <c r="F177" s="559"/>
      <c r="G177" s="559"/>
      <c r="H177" s="559"/>
      <c r="I177" s="559"/>
      <c r="J177" s="559"/>
      <c r="K177" s="559"/>
      <c r="L177" s="559"/>
      <c r="M177" s="559"/>
      <c r="N177" s="559"/>
      <c r="O177" s="559"/>
      <c r="P177" s="559"/>
    </row>
    <row r="178" spans="1:16">
      <c r="A178" s="559"/>
      <c r="B178" s="559"/>
      <c r="C178" s="559"/>
      <c r="D178" s="559"/>
      <c r="E178" s="559"/>
      <c r="F178" s="559"/>
      <c r="G178" s="559"/>
      <c r="H178" s="559"/>
      <c r="I178" s="559"/>
      <c r="J178" s="559"/>
      <c r="K178" s="559"/>
      <c r="L178" s="559"/>
      <c r="M178" s="559"/>
      <c r="N178" s="559"/>
      <c r="O178" s="559"/>
      <c r="P178" s="559"/>
    </row>
    <row r="179" spans="1:16">
      <c r="A179" s="559"/>
      <c r="B179" s="559"/>
      <c r="C179" s="559"/>
      <c r="D179" s="559"/>
      <c r="E179" s="559"/>
      <c r="F179" s="559"/>
      <c r="G179" s="559"/>
      <c r="H179" s="559"/>
      <c r="I179" s="559"/>
      <c r="J179" s="559"/>
      <c r="K179" s="559"/>
      <c r="L179" s="559"/>
      <c r="M179" s="559"/>
      <c r="N179" s="559"/>
      <c r="O179" s="559"/>
      <c r="P179" s="559"/>
    </row>
    <row r="180" spans="1:16">
      <c r="A180" s="559"/>
      <c r="B180" s="559"/>
      <c r="C180" s="559"/>
      <c r="D180" s="559"/>
      <c r="E180" s="559"/>
      <c r="F180" s="559"/>
      <c r="G180" s="559"/>
      <c r="H180" s="559"/>
      <c r="I180" s="559"/>
      <c r="J180" s="559"/>
      <c r="K180" s="559"/>
      <c r="L180" s="559"/>
      <c r="M180" s="559"/>
      <c r="N180" s="559"/>
      <c r="O180" s="559"/>
      <c r="P180" s="559"/>
    </row>
    <row r="181" spans="1:16">
      <c r="A181" s="559"/>
      <c r="B181" s="559"/>
      <c r="C181" s="559"/>
      <c r="D181" s="559"/>
      <c r="E181" s="559"/>
      <c r="F181" s="559"/>
      <c r="G181" s="559"/>
      <c r="H181" s="559"/>
      <c r="I181" s="559"/>
      <c r="J181" s="559"/>
      <c r="K181" s="559"/>
      <c r="L181" s="559"/>
      <c r="M181" s="559"/>
      <c r="N181" s="559"/>
      <c r="O181" s="559"/>
      <c r="P181" s="559"/>
    </row>
    <row r="182" spans="1:16">
      <c r="A182" s="559"/>
      <c r="B182" s="559"/>
      <c r="C182" s="559"/>
      <c r="D182" s="559"/>
      <c r="E182" s="559"/>
      <c r="F182" s="559"/>
      <c r="G182" s="559"/>
      <c r="H182" s="559"/>
      <c r="I182" s="559"/>
      <c r="J182" s="559"/>
      <c r="K182" s="559"/>
      <c r="L182" s="559"/>
      <c r="M182" s="559"/>
      <c r="N182" s="559"/>
      <c r="O182" s="559"/>
      <c r="P182" s="559"/>
    </row>
    <row r="183" spans="1:16">
      <c r="A183" s="559"/>
      <c r="B183" s="559"/>
      <c r="C183" s="559"/>
      <c r="D183" s="559"/>
      <c r="E183" s="559"/>
      <c r="F183" s="559"/>
      <c r="G183" s="559"/>
      <c r="H183" s="559"/>
      <c r="I183" s="559"/>
      <c r="J183" s="559"/>
      <c r="K183" s="559"/>
      <c r="L183" s="559"/>
      <c r="M183" s="559"/>
      <c r="N183" s="559"/>
      <c r="O183" s="559"/>
      <c r="P183" s="559"/>
    </row>
    <row r="184" spans="1:16">
      <c r="A184" s="559"/>
      <c r="B184" s="559"/>
      <c r="C184" s="559"/>
      <c r="D184" s="559"/>
      <c r="E184" s="559"/>
      <c r="F184" s="559"/>
      <c r="G184" s="559"/>
      <c r="H184" s="559"/>
      <c r="I184" s="559"/>
      <c r="J184" s="559"/>
      <c r="K184" s="559"/>
      <c r="L184" s="559"/>
      <c r="M184" s="559"/>
      <c r="N184" s="559"/>
      <c r="O184" s="559"/>
      <c r="P184" s="559"/>
    </row>
    <row r="185" spans="1:16">
      <c r="A185" s="559"/>
      <c r="B185" s="559"/>
      <c r="C185" s="559"/>
      <c r="D185" s="559"/>
      <c r="E185" s="559"/>
      <c r="F185" s="559"/>
      <c r="G185" s="559"/>
      <c r="H185" s="559"/>
      <c r="I185" s="559"/>
      <c r="J185" s="559"/>
      <c r="K185" s="559"/>
      <c r="L185" s="559"/>
      <c r="M185" s="559"/>
      <c r="N185" s="559"/>
      <c r="O185" s="559"/>
      <c r="P185" s="559"/>
    </row>
    <row r="186" spans="1:16">
      <c r="A186" s="559"/>
      <c r="B186" s="559"/>
      <c r="C186" s="559"/>
      <c r="D186" s="559"/>
      <c r="E186" s="559"/>
      <c r="F186" s="559"/>
      <c r="G186" s="559"/>
      <c r="H186" s="559"/>
      <c r="I186" s="559"/>
      <c r="J186" s="559"/>
      <c r="K186" s="559"/>
      <c r="L186" s="559"/>
      <c r="M186" s="559"/>
      <c r="N186" s="559"/>
      <c r="O186" s="559"/>
      <c r="P186" s="559"/>
    </row>
    <row r="187" spans="1:16">
      <c r="A187" s="559"/>
      <c r="B187" s="559"/>
      <c r="C187" s="559"/>
      <c r="D187" s="559"/>
      <c r="E187" s="559"/>
      <c r="F187" s="559"/>
      <c r="G187" s="559"/>
      <c r="H187" s="559"/>
      <c r="I187" s="559"/>
      <c r="J187" s="559"/>
      <c r="K187" s="559"/>
      <c r="L187" s="559"/>
      <c r="M187" s="559"/>
      <c r="N187" s="559"/>
      <c r="O187" s="559"/>
      <c r="P187" s="559"/>
    </row>
    <row r="188" spans="1:16">
      <c r="A188" s="559"/>
      <c r="B188" s="559"/>
      <c r="C188" s="559"/>
      <c r="D188" s="559"/>
      <c r="E188" s="559"/>
      <c r="F188" s="559"/>
      <c r="G188" s="559"/>
      <c r="H188" s="559"/>
      <c r="I188" s="559"/>
      <c r="J188" s="559"/>
      <c r="K188" s="559"/>
      <c r="L188" s="559"/>
      <c r="M188" s="559"/>
      <c r="N188" s="559"/>
      <c r="O188" s="559"/>
      <c r="P188" s="559"/>
    </row>
    <row r="189" spans="1:16">
      <c r="A189" s="559"/>
      <c r="B189" s="559"/>
      <c r="C189" s="559"/>
      <c r="D189" s="559"/>
      <c r="E189" s="559"/>
      <c r="F189" s="559"/>
      <c r="G189" s="559"/>
      <c r="H189" s="559"/>
      <c r="I189" s="559"/>
      <c r="J189" s="559"/>
      <c r="K189" s="559"/>
      <c r="L189" s="559"/>
      <c r="M189" s="559"/>
      <c r="N189" s="559"/>
      <c r="O189" s="559"/>
      <c r="P189" s="559"/>
    </row>
    <row r="190" spans="1:16">
      <c r="A190" s="559"/>
      <c r="B190" s="559"/>
      <c r="C190" s="559"/>
      <c r="D190" s="559"/>
      <c r="E190" s="559"/>
      <c r="F190" s="559"/>
      <c r="G190" s="559"/>
      <c r="H190" s="559"/>
      <c r="I190" s="559"/>
      <c r="J190" s="559"/>
      <c r="K190" s="559"/>
      <c r="L190" s="559"/>
      <c r="M190" s="559"/>
      <c r="N190" s="559"/>
      <c r="O190" s="559"/>
      <c r="P190" s="559"/>
    </row>
    <row r="191" spans="1:16">
      <c r="A191" s="559"/>
      <c r="B191" s="559"/>
      <c r="C191" s="559"/>
      <c r="D191" s="559"/>
      <c r="E191" s="559"/>
      <c r="F191" s="559"/>
      <c r="G191" s="559"/>
      <c r="H191" s="559"/>
      <c r="I191" s="559"/>
      <c r="J191" s="559"/>
      <c r="K191" s="559"/>
      <c r="L191" s="559"/>
      <c r="M191" s="559"/>
      <c r="N191" s="559"/>
      <c r="O191" s="559"/>
      <c r="P191" s="559"/>
    </row>
    <row r="192" spans="1:16">
      <c r="A192" s="559"/>
      <c r="B192" s="559"/>
      <c r="C192" s="559"/>
      <c r="D192" s="559"/>
      <c r="E192" s="559"/>
      <c r="F192" s="559"/>
      <c r="G192" s="559"/>
      <c r="H192" s="559"/>
      <c r="I192" s="559"/>
      <c r="J192" s="559"/>
      <c r="K192" s="559"/>
      <c r="L192" s="559"/>
      <c r="M192" s="559"/>
      <c r="N192" s="559"/>
      <c r="O192" s="559"/>
      <c r="P192" s="559"/>
    </row>
    <row r="193" spans="1:16">
      <c r="A193" s="559"/>
      <c r="B193" s="559"/>
      <c r="C193" s="559"/>
      <c r="D193" s="559"/>
      <c r="E193" s="559"/>
      <c r="F193" s="559"/>
      <c r="G193" s="559"/>
      <c r="H193" s="559"/>
      <c r="I193" s="559"/>
      <c r="J193" s="559"/>
      <c r="K193" s="559"/>
      <c r="L193" s="559"/>
      <c r="M193" s="559"/>
      <c r="N193" s="559"/>
      <c r="O193" s="559"/>
      <c r="P193" s="559"/>
    </row>
    <row r="194" spans="1:16">
      <c r="A194" s="559"/>
      <c r="B194" s="559"/>
      <c r="C194" s="559"/>
      <c r="D194" s="559"/>
      <c r="E194" s="559"/>
      <c r="F194" s="559"/>
      <c r="G194" s="559"/>
      <c r="H194" s="559"/>
      <c r="I194" s="559"/>
      <c r="J194" s="559"/>
      <c r="K194" s="559"/>
      <c r="L194" s="559"/>
      <c r="M194" s="559"/>
      <c r="N194" s="559"/>
      <c r="O194" s="559"/>
      <c r="P194" s="559"/>
    </row>
    <row r="195" spans="1:16">
      <c r="A195" s="559"/>
      <c r="B195" s="559"/>
      <c r="C195" s="559"/>
      <c r="D195" s="559"/>
      <c r="E195" s="559"/>
      <c r="F195" s="559"/>
      <c r="G195" s="559"/>
      <c r="H195" s="559"/>
      <c r="I195" s="559"/>
      <c r="J195" s="559"/>
      <c r="K195" s="559"/>
      <c r="L195" s="559"/>
      <c r="M195" s="559"/>
      <c r="N195" s="559"/>
      <c r="O195" s="559"/>
      <c r="P195" s="559"/>
    </row>
    <row r="196" spans="1:16">
      <c r="A196" s="559"/>
      <c r="B196" s="559"/>
      <c r="C196" s="559"/>
      <c r="D196" s="559"/>
      <c r="E196" s="559"/>
      <c r="F196" s="559"/>
      <c r="G196" s="559"/>
      <c r="H196" s="559"/>
      <c r="I196" s="559"/>
      <c r="J196" s="559"/>
      <c r="K196" s="559"/>
      <c r="L196" s="559"/>
      <c r="M196" s="559"/>
      <c r="N196" s="559"/>
      <c r="O196" s="559"/>
      <c r="P196" s="559"/>
    </row>
    <row r="197" spans="1:16">
      <c r="A197" s="559"/>
      <c r="B197" s="559"/>
      <c r="C197" s="559"/>
      <c r="D197" s="559"/>
      <c r="E197" s="559"/>
      <c r="F197" s="559"/>
      <c r="G197" s="559"/>
      <c r="H197" s="559"/>
      <c r="I197" s="559"/>
      <c r="J197" s="559"/>
      <c r="K197" s="559"/>
      <c r="L197" s="559"/>
      <c r="M197" s="559"/>
      <c r="N197" s="559"/>
      <c r="O197" s="559"/>
      <c r="P197" s="559"/>
    </row>
    <row r="198" spans="1:16">
      <c r="A198" s="559"/>
      <c r="B198" s="559"/>
      <c r="C198" s="559"/>
      <c r="D198" s="559"/>
      <c r="E198" s="559"/>
      <c r="F198" s="559"/>
      <c r="G198" s="559"/>
      <c r="H198" s="559"/>
      <c r="I198" s="559"/>
      <c r="J198" s="559"/>
      <c r="K198" s="559"/>
      <c r="L198" s="559"/>
      <c r="M198" s="559"/>
      <c r="N198" s="559"/>
      <c r="O198" s="559"/>
      <c r="P198" s="559"/>
    </row>
    <row r="199" spans="1:16">
      <c r="A199" s="559"/>
      <c r="B199" s="559"/>
      <c r="C199" s="559"/>
      <c r="D199" s="559"/>
      <c r="E199" s="559"/>
      <c r="F199" s="559"/>
      <c r="G199" s="559"/>
      <c r="H199" s="559"/>
      <c r="I199" s="559"/>
      <c r="J199" s="559"/>
      <c r="K199" s="559"/>
      <c r="L199" s="559"/>
      <c r="M199" s="559"/>
      <c r="N199" s="559"/>
      <c r="O199" s="559"/>
      <c r="P199" s="559"/>
    </row>
    <row r="200" spans="1:16">
      <c r="A200" s="559"/>
      <c r="B200" s="559"/>
      <c r="C200" s="559"/>
      <c r="D200" s="559"/>
      <c r="E200" s="559"/>
      <c r="F200" s="559"/>
      <c r="G200" s="559"/>
      <c r="H200" s="559"/>
      <c r="I200" s="559"/>
      <c r="J200" s="559"/>
      <c r="K200" s="559"/>
      <c r="L200" s="559"/>
      <c r="M200" s="559"/>
      <c r="N200" s="559"/>
      <c r="O200" s="559"/>
      <c r="P200" s="559"/>
    </row>
    <row r="201" spans="1:16">
      <c r="A201" s="559"/>
      <c r="B201" s="559"/>
      <c r="C201" s="559"/>
      <c r="D201" s="559"/>
      <c r="E201" s="559"/>
      <c r="F201" s="559"/>
      <c r="G201" s="559"/>
      <c r="H201" s="559"/>
      <c r="I201" s="559"/>
      <c r="J201" s="559"/>
      <c r="K201" s="559"/>
      <c r="L201" s="559"/>
      <c r="M201" s="559"/>
      <c r="N201" s="559"/>
      <c r="O201" s="559"/>
      <c r="P201" s="559"/>
    </row>
    <row r="202" spans="1:16">
      <c r="A202" s="559"/>
      <c r="B202" s="559"/>
      <c r="C202" s="559"/>
      <c r="D202" s="559"/>
      <c r="E202" s="559"/>
      <c r="F202" s="559"/>
      <c r="G202" s="559"/>
      <c r="H202" s="559"/>
      <c r="I202" s="559"/>
      <c r="J202" s="559"/>
      <c r="K202" s="559"/>
      <c r="L202" s="559"/>
      <c r="M202" s="559"/>
      <c r="N202" s="559"/>
      <c r="O202" s="559"/>
      <c r="P202" s="559"/>
    </row>
    <row r="203" spans="1:16">
      <c r="A203" s="559"/>
      <c r="B203" s="559"/>
      <c r="C203" s="559"/>
      <c r="D203" s="559"/>
      <c r="E203" s="559"/>
      <c r="F203" s="559"/>
      <c r="G203" s="559"/>
      <c r="H203" s="559"/>
      <c r="I203" s="559"/>
      <c r="J203" s="559"/>
      <c r="K203" s="559"/>
      <c r="L203" s="559"/>
      <c r="M203" s="559"/>
      <c r="N203" s="559"/>
      <c r="O203" s="559"/>
      <c r="P203" s="559"/>
    </row>
    <row r="204" spans="1:16">
      <c r="A204" s="559"/>
      <c r="B204" s="559"/>
      <c r="C204" s="559"/>
      <c r="D204" s="559"/>
      <c r="E204" s="559"/>
      <c r="F204" s="559"/>
      <c r="G204" s="559"/>
      <c r="H204" s="559"/>
      <c r="I204" s="559"/>
      <c r="J204" s="559"/>
      <c r="K204" s="559"/>
      <c r="L204" s="559"/>
      <c r="M204" s="559"/>
      <c r="N204" s="559"/>
      <c r="O204" s="559"/>
      <c r="P204" s="559"/>
    </row>
    <row r="205" spans="1:16">
      <c r="A205" s="559"/>
      <c r="B205" s="559"/>
      <c r="C205" s="559"/>
      <c r="D205" s="559"/>
      <c r="E205" s="559"/>
      <c r="F205" s="559"/>
      <c r="G205" s="559"/>
      <c r="H205" s="559"/>
      <c r="I205" s="559"/>
      <c r="J205" s="559"/>
      <c r="K205" s="559"/>
      <c r="L205" s="559"/>
      <c r="M205" s="559"/>
      <c r="N205" s="559"/>
      <c r="O205" s="559"/>
      <c r="P205" s="559"/>
    </row>
    <row r="206" spans="1:16">
      <c r="A206" s="559"/>
      <c r="B206" s="559"/>
      <c r="C206" s="559"/>
      <c r="D206" s="559"/>
      <c r="E206" s="559"/>
      <c r="F206" s="559"/>
      <c r="G206" s="559"/>
      <c r="H206" s="559"/>
      <c r="I206" s="559"/>
      <c r="J206" s="559"/>
      <c r="K206" s="559"/>
      <c r="L206" s="559"/>
      <c r="M206" s="559"/>
      <c r="N206" s="559"/>
      <c r="O206" s="559"/>
      <c r="P206" s="559"/>
    </row>
    <row r="207" spans="1:16">
      <c r="A207" s="559"/>
      <c r="B207" s="559"/>
      <c r="C207" s="559"/>
      <c r="D207" s="559"/>
      <c r="E207" s="559"/>
      <c r="F207" s="559"/>
      <c r="G207" s="559"/>
      <c r="H207" s="559"/>
      <c r="I207" s="559"/>
      <c r="J207" s="559"/>
      <c r="K207" s="559"/>
      <c r="L207" s="559"/>
      <c r="M207" s="559"/>
      <c r="N207" s="559"/>
      <c r="O207" s="559"/>
      <c r="P207" s="559"/>
    </row>
    <row r="208" spans="1:16">
      <c r="A208" s="559"/>
      <c r="B208" s="559"/>
      <c r="C208" s="559"/>
      <c r="D208" s="559"/>
      <c r="E208" s="559"/>
      <c r="F208" s="559"/>
      <c r="G208" s="559"/>
      <c r="H208" s="559"/>
      <c r="I208" s="559"/>
      <c r="J208" s="559"/>
      <c r="K208" s="559"/>
      <c r="L208" s="559"/>
      <c r="M208" s="559"/>
      <c r="N208" s="559"/>
      <c r="O208" s="559"/>
      <c r="P208" s="559"/>
    </row>
    <row r="209" spans="1:16">
      <c r="A209" s="559"/>
      <c r="B209" s="559"/>
      <c r="C209" s="559"/>
      <c r="D209" s="559"/>
      <c r="E209" s="559"/>
      <c r="F209" s="559"/>
      <c r="G209" s="559"/>
      <c r="H209" s="559"/>
      <c r="I209" s="559"/>
      <c r="J209" s="559"/>
      <c r="K209" s="559"/>
      <c r="L209" s="559"/>
      <c r="M209" s="559"/>
      <c r="N209" s="559"/>
      <c r="O209" s="559"/>
      <c r="P209" s="559"/>
    </row>
    <row r="210" spans="1:16">
      <c r="A210" s="559"/>
      <c r="B210" s="559"/>
      <c r="C210" s="559"/>
      <c r="D210" s="559"/>
      <c r="E210" s="559"/>
      <c r="F210" s="559"/>
      <c r="G210" s="559"/>
      <c r="H210" s="559"/>
      <c r="I210" s="559"/>
      <c r="J210" s="559"/>
      <c r="K210" s="559"/>
      <c r="L210" s="559"/>
      <c r="M210" s="559"/>
      <c r="N210" s="559"/>
      <c r="O210" s="559"/>
      <c r="P210" s="559"/>
    </row>
    <row r="211" spans="1:16">
      <c r="A211" s="559"/>
      <c r="B211" s="559"/>
      <c r="C211" s="559"/>
      <c r="D211" s="559"/>
      <c r="E211" s="559"/>
      <c r="F211" s="559"/>
      <c r="G211" s="559"/>
      <c r="H211" s="559"/>
      <c r="I211" s="559"/>
      <c r="J211" s="559"/>
      <c r="K211" s="559"/>
      <c r="L211" s="559"/>
      <c r="M211" s="559"/>
      <c r="N211" s="559"/>
      <c r="O211" s="559"/>
      <c r="P211" s="559"/>
    </row>
    <row r="212" spans="1:16">
      <c r="A212" s="559"/>
      <c r="B212" s="559"/>
      <c r="C212" s="559"/>
      <c r="D212" s="559"/>
      <c r="E212" s="559"/>
      <c r="F212" s="559"/>
      <c r="G212" s="559"/>
      <c r="H212" s="559"/>
      <c r="I212" s="559"/>
      <c r="J212" s="559"/>
      <c r="K212" s="559"/>
      <c r="L212" s="559"/>
      <c r="M212" s="559"/>
      <c r="N212" s="559"/>
      <c r="O212" s="559"/>
      <c r="P212" s="559"/>
    </row>
    <row r="213" spans="1:16">
      <c r="A213" s="559"/>
      <c r="B213" s="559"/>
      <c r="C213" s="559"/>
      <c r="D213" s="559"/>
      <c r="E213" s="559"/>
      <c r="F213" s="559"/>
      <c r="G213" s="559"/>
      <c r="H213" s="559"/>
      <c r="I213" s="559"/>
      <c r="J213" s="559"/>
      <c r="K213" s="559"/>
      <c r="L213" s="559"/>
      <c r="M213" s="559"/>
      <c r="N213" s="559"/>
      <c r="O213" s="559"/>
      <c r="P213" s="559"/>
    </row>
    <row r="214" spans="1:16">
      <c r="A214" s="559"/>
      <c r="B214" s="559"/>
      <c r="C214" s="559"/>
      <c r="D214" s="559"/>
      <c r="E214" s="559"/>
      <c r="F214" s="559"/>
      <c r="G214" s="559"/>
      <c r="H214" s="559"/>
      <c r="I214" s="559"/>
      <c r="J214" s="559"/>
      <c r="K214" s="559"/>
      <c r="L214" s="559"/>
      <c r="M214" s="559"/>
      <c r="N214" s="559"/>
      <c r="O214" s="559"/>
      <c r="P214" s="559"/>
    </row>
    <row r="215" spans="1:16">
      <c r="A215" s="559"/>
      <c r="B215" s="559"/>
      <c r="C215" s="559"/>
      <c r="D215" s="559"/>
      <c r="E215" s="559"/>
      <c r="F215" s="559"/>
      <c r="G215" s="559"/>
      <c r="H215" s="559"/>
      <c r="I215" s="559"/>
      <c r="J215" s="559"/>
      <c r="K215" s="559"/>
      <c r="L215" s="559"/>
      <c r="M215" s="559"/>
      <c r="N215" s="559"/>
      <c r="O215" s="559"/>
      <c r="P215" s="559"/>
    </row>
    <row r="216" spans="1:16">
      <c r="A216" s="559"/>
      <c r="B216" s="559"/>
      <c r="C216" s="559"/>
      <c r="D216" s="559"/>
      <c r="E216" s="559"/>
      <c r="F216" s="559"/>
      <c r="G216" s="559"/>
      <c r="H216" s="559"/>
      <c r="I216" s="559"/>
      <c r="J216" s="559"/>
      <c r="K216" s="559"/>
      <c r="L216" s="559"/>
      <c r="M216" s="559"/>
      <c r="N216" s="559"/>
      <c r="O216" s="559"/>
      <c r="P216" s="559"/>
    </row>
    <row r="217" spans="1:16">
      <c r="A217" s="559"/>
      <c r="B217" s="559"/>
      <c r="C217" s="559"/>
      <c r="D217" s="559"/>
      <c r="E217" s="559"/>
      <c r="F217" s="559"/>
      <c r="G217" s="559"/>
      <c r="H217" s="559"/>
      <c r="I217" s="559"/>
      <c r="J217" s="559"/>
      <c r="K217" s="559"/>
      <c r="L217" s="559"/>
      <c r="M217" s="559"/>
      <c r="N217" s="559"/>
      <c r="O217" s="559"/>
      <c r="P217" s="559"/>
    </row>
    <row r="218" spans="1:16">
      <c r="A218" s="559"/>
      <c r="B218" s="559"/>
      <c r="C218" s="559"/>
      <c r="D218" s="559"/>
      <c r="E218" s="559"/>
      <c r="F218" s="559"/>
      <c r="G218" s="559"/>
      <c r="H218" s="559"/>
      <c r="I218" s="559"/>
      <c r="J218" s="559"/>
      <c r="K218" s="559"/>
      <c r="L218" s="559"/>
      <c r="M218" s="559"/>
      <c r="N218" s="559"/>
      <c r="O218" s="559"/>
      <c r="P218" s="559"/>
    </row>
    <row r="219" spans="1:16">
      <c r="A219" s="559"/>
      <c r="B219" s="559"/>
      <c r="C219" s="559"/>
      <c r="D219" s="559"/>
      <c r="E219" s="559"/>
      <c r="F219" s="559"/>
      <c r="G219" s="559"/>
      <c r="H219" s="559"/>
      <c r="I219" s="559"/>
      <c r="J219" s="559"/>
      <c r="K219" s="559"/>
      <c r="L219" s="559"/>
      <c r="M219" s="559"/>
      <c r="N219" s="559"/>
      <c r="O219" s="559"/>
      <c r="P219" s="559"/>
    </row>
    <row r="220" spans="1:16">
      <c r="A220" s="559"/>
      <c r="B220" s="559"/>
      <c r="C220" s="559"/>
      <c r="D220" s="559"/>
      <c r="E220" s="559"/>
      <c r="F220" s="559"/>
      <c r="G220" s="559"/>
      <c r="H220" s="559"/>
      <c r="I220" s="559"/>
      <c r="J220" s="559"/>
      <c r="K220" s="559"/>
      <c r="L220" s="559"/>
      <c r="M220" s="559"/>
      <c r="N220" s="559"/>
      <c r="O220" s="559"/>
      <c r="P220" s="559"/>
    </row>
    <row r="221" spans="1:16">
      <c r="A221" s="559"/>
      <c r="B221" s="559"/>
      <c r="C221" s="559"/>
      <c r="D221" s="559"/>
      <c r="E221" s="559"/>
      <c r="F221" s="559"/>
      <c r="G221" s="559"/>
      <c r="H221" s="559"/>
      <c r="I221" s="559"/>
      <c r="J221" s="559"/>
      <c r="K221" s="559"/>
      <c r="L221" s="559"/>
      <c r="M221" s="559"/>
      <c r="N221" s="559"/>
      <c r="O221" s="559"/>
      <c r="P221" s="559"/>
    </row>
    <row r="222" spans="1:16">
      <c r="A222" s="559"/>
      <c r="B222" s="559"/>
      <c r="C222" s="559"/>
      <c r="D222" s="559"/>
      <c r="E222" s="559"/>
      <c r="F222" s="559"/>
      <c r="G222" s="559"/>
      <c r="H222" s="559"/>
      <c r="I222" s="559"/>
      <c r="J222" s="559"/>
      <c r="K222" s="559"/>
      <c r="L222" s="559"/>
      <c r="M222" s="559"/>
      <c r="N222" s="559"/>
      <c r="O222" s="559"/>
      <c r="P222" s="559"/>
    </row>
    <row r="223" spans="1:16">
      <c r="A223" s="559"/>
      <c r="B223" s="559"/>
      <c r="C223" s="559"/>
      <c r="D223" s="559"/>
      <c r="E223" s="559"/>
      <c r="F223" s="559"/>
      <c r="G223" s="559"/>
      <c r="H223" s="559"/>
      <c r="I223" s="559"/>
      <c r="J223" s="559"/>
      <c r="K223" s="559"/>
      <c r="L223" s="559"/>
      <c r="M223" s="559"/>
      <c r="N223" s="559"/>
      <c r="O223" s="559"/>
      <c r="P223" s="559"/>
    </row>
    <row r="224" spans="1:16">
      <c r="A224" s="559"/>
      <c r="B224" s="559"/>
      <c r="C224" s="559"/>
      <c r="D224" s="559"/>
      <c r="E224" s="559"/>
      <c r="F224" s="559"/>
      <c r="G224" s="559"/>
      <c r="H224" s="559"/>
      <c r="I224" s="559"/>
      <c r="J224" s="559"/>
      <c r="K224" s="559"/>
      <c r="L224" s="559"/>
      <c r="M224" s="559"/>
      <c r="N224" s="559"/>
      <c r="O224" s="559"/>
      <c r="P224" s="559"/>
    </row>
    <row r="225" spans="1:16">
      <c r="A225" s="559"/>
      <c r="B225" s="559"/>
      <c r="C225" s="559"/>
      <c r="D225" s="559"/>
      <c r="E225" s="559"/>
      <c r="F225" s="559"/>
      <c r="G225" s="559"/>
      <c r="H225" s="559"/>
      <c r="I225" s="559"/>
      <c r="J225" s="559"/>
      <c r="K225" s="559"/>
      <c r="L225" s="559"/>
      <c r="M225" s="559"/>
      <c r="N225" s="559"/>
      <c r="O225" s="559"/>
      <c r="P225" s="559"/>
    </row>
    <row r="226" spans="1:16">
      <c r="A226" s="559"/>
      <c r="B226" s="559"/>
      <c r="C226" s="559"/>
      <c r="D226" s="559"/>
      <c r="E226" s="559"/>
      <c r="F226" s="559"/>
      <c r="G226" s="559"/>
      <c r="H226" s="559"/>
      <c r="I226" s="559"/>
      <c r="J226" s="559"/>
      <c r="K226" s="559"/>
      <c r="L226" s="559"/>
      <c r="M226" s="559"/>
      <c r="N226" s="559"/>
      <c r="O226" s="559"/>
      <c r="P226" s="559"/>
    </row>
    <row r="227" spans="1:16">
      <c r="A227" s="559"/>
      <c r="B227" s="559"/>
      <c r="C227" s="559"/>
      <c r="D227" s="559"/>
      <c r="E227" s="559"/>
      <c r="F227" s="559"/>
      <c r="G227" s="559"/>
      <c r="H227" s="559"/>
      <c r="I227" s="559"/>
      <c r="J227" s="559"/>
      <c r="K227" s="559"/>
      <c r="L227" s="559"/>
      <c r="M227" s="559"/>
      <c r="N227" s="559"/>
      <c r="O227" s="559"/>
      <c r="P227" s="559"/>
    </row>
    <row r="228" spans="1:16">
      <c r="A228" s="559"/>
      <c r="B228" s="559"/>
      <c r="C228" s="559"/>
      <c r="D228" s="559"/>
      <c r="E228" s="559"/>
      <c r="F228" s="559"/>
      <c r="G228" s="559"/>
      <c r="H228" s="559"/>
      <c r="I228" s="559"/>
      <c r="J228" s="559"/>
      <c r="K228" s="559"/>
      <c r="L228" s="559"/>
      <c r="M228" s="559"/>
      <c r="N228" s="559"/>
      <c r="O228" s="559"/>
      <c r="P228" s="559"/>
    </row>
    <row r="229" spans="1:16">
      <c r="A229" s="559"/>
      <c r="B229" s="559"/>
      <c r="C229" s="559"/>
      <c r="D229" s="559"/>
      <c r="E229" s="559"/>
      <c r="F229" s="559"/>
      <c r="G229" s="559"/>
      <c r="H229" s="559"/>
      <c r="I229" s="559"/>
      <c r="J229" s="559"/>
      <c r="K229" s="559"/>
      <c r="L229" s="559"/>
      <c r="M229" s="559"/>
      <c r="N229" s="559"/>
      <c r="O229" s="559"/>
      <c r="P229" s="559"/>
    </row>
    <row r="230" spans="1:16">
      <c r="A230" s="559"/>
      <c r="B230" s="559"/>
      <c r="C230" s="559"/>
      <c r="D230" s="559"/>
      <c r="E230" s="559"/>
      <c r="F230" s="559"/>
      <c r="G230" s="559"/>
      <c r="H230" s="559"/>
      <c r="I230" s="559"/>
      <c r="J230" s="559"/>
      <c r="K230" s="559"/>
      <c r="L230" s="559"/>
      <c r="M230" s="559"/>
      <c r="N230" s="559"/>
      <c r="O230" s="559"/>
      <c r="P230" s="559"/>
    </row>
    <row r="231" spans="1:16">
      <c r="A231" s="559"/>
      <c r="B231" s="559"/>
      <c r="C231" s="559"/>
      <c r="D231" s="559"/>
      <c r="E231" s="559"/>
      <c r="F231" s="559"/>
      <c r="G231" s="559"/>
      <c r="H231" s="559"/>
      <c r="I231" s="559"/>
      <c r="J231" s="559"/>
      <c r="K231" s="559"/>
      <c r="L231" s="559"/>
      <c r="M231" s="559"/>
      <c r="N231" s="559"/>
      <c r="O231" s="559"/>
      <c r="P231" s="559"/>
    </row>
    <row r="232" spans="1:16">
      <c r="A232" s="559"/>
      <c r="B232" s="559"/>
      <c r="C232" s="559"/>
      <c r="D232" s="559"/>
      <c r="E232" s="559"/>
      <c r="F232" s="559"/>
      <c r="G232" s="559"/>
      <c r="H232" s="559"/>
      <c r="I232" s="559"/>
      <c r="J232" s="559"/>
      <c r="K232" s="559"/>
      <c r="L232" s="559"/>
      <c r="M232" s="559"/>
      <c r="N232" s="559"/>
      <c r="O232" s="559"/>
      <c r="P232" s="559"/>
    </row>
    <row r="233" spans="1:16">
      <c r="A233" s="559"/>
      <c r="B233" s="559"/>
      <c r="C233" s="559"/>
      <c r="D233" s="559"/>
      <c r="E233" s="559"/>
      <c r="F233" s="559"/>
      <c r="G233" s="559"/>
      <c r="H233" s="559"/>
      <c r="I233" s="559"/>
      <c r="J233" s="559"/>
      <c r="K233" s="559"/>
      <c r="L233" s="559"/>
      <c r="M233" s="559"/>
      <c r="N233" s="559"/>
      <c r="O233" s="559"/>
      <c r="P233" s="559"/>
    </row>
    <row r="234" spans="1:16">
      <c r="A234" s="559"/>
      <c r="B234" s="559"/>
      <c r="C234" s="559"/>
      <c r="D234" s="559"/>
      <c r="E234" s="559"/>
      <c r="F234" s="559"/>
      <c r="G234" s="559"/>
      <c r="H234" s="559"/>
      <c r="I234" s="559"/>
      <c r="J234" s="559"/>
      <c r="K234" s="559"/>
      <c r="L234" s="559"/>
      <c r="M234" s="559"/>
      <c r="N234" s="559"/>
      <c r="O234" s="559"/>
      <c r="P234" s="559"/>
    </row>
    <row r="235" spans="1:16">
      <c r="A235" s="559"/>
      <c r="B235" s="559"/>
      <c r="C235" s="559"/>
      <c r="D235" s="559"/>
      <c r="E235" s="559"/>
      <c r="F235" s="559"/>
      <c r="G235" s="559"/>
      <c r="H235" s="559"/>
      <c r="I235" s="559"/>
      <c r="J235" s="559"/>
      <c r="K235" s="559"/>
      <c r="L235" s="559"/>
      <c r="M235" s="559"/>
      <c r="N235" s="559"/>
      <c r="O235" s="559"/>
      <c r="P235" s="559"/>
    </row>
    <row r="236" spans="1:16">
      <c r="A236" s="559"/>
      <c r="B236" s="559"/>
      <c r="C236" s="559"/>
      <c r="D236" s="559"/>
      <c r="E236" s="559"/>
      <c r="F236" s="559"/>
      <c r="G236" s="559"/>
      <c r="H236" s="559"/>
      <c r="I236" s="559"/>
      <c r="J236" s="559"/>
      <c r="K236" s="559"/>
      <c r="L236" s="559"/>
      <c r="M236" s="559"/>
      <c r="N236" s="559"/>
      <c r="O236" s="559"/>
      <c r="P236" s="559"/>
    </row>
    <row r="237" spans="1:16">
      <c r="A237" s="559"/>
      <c r="B237" s="559"/>
      <c r="C237" s="559"/>
      <c r="D237" s="559"/>
      <c r="E237" s="559"/>
      <c r="F237" s="559"/>
      <c r="G237" s="559"/>
      <c r="H237" s="559"/>
      <c r="I237" s="559"/>
      <c r="J237" s="559"/>
      <c r="K237" s="559"/>
      <c r="L237" s="559"/>
      <c r="M237" s="559"/>
      <c r="N237" s="559"/>
      <c r="O237" s="559"/>
      <c r="P237" s="559"/>
    </row>
    <row r="238" spans="1:16">
      <c r="A238" s="559"/>
      <c r="B238" s="559"/>
      <c r="C238" s="559"/>
      <c r="D238" s="559"/>
      <c r="E238" s="559"/>
      <c r="F238" s="559"/>
      <c r="G238" s="559"/>
      <c r="H238" s="559"/>
      <c r="I238" s="559"/>
      <c r="J238" s="559"/>
      <c r="K238" s="559"/>
      <c r="L238" s="559"/>
      <c r="M238" s="559"/>
      <c r="N238" s="559"/>
      <c r="O238" s="559"/>
      <c r="P238" s="559"/>
    </row>
    <row r="239" spans="1:16">
      <c r="A239" s="559"/>
      <c r="B239" s="559"/>
      <c r="C239" s="559"/>
      <c r="D239" s="559"/>
      <c r="E239" s="559"/>
      <c r="F239" s="559"/>
      <c r="G239" s="559"/>
      <c r="H239" s="559"/>
      <c r="I239" s="559"/>
      <c r="J239" s="559"/>
      <c r="K239" s="559"/>
      <c r="L239" s="559"/>
      <c r="M239" s="559"/>
      <c r="N239" s="559"/>
      <c r="O239" s="559"/>
      <c r="P239" s="559"/>
    </row>
    <row r="240" spans="1:16">
      <c r="A240" s="559"/>
      <c r="B240" s="559"/>
      <c r="C240" s="559"/>
      <c r="D240" s="559"/>
      <c r="E240" s="559"/>
      <c r="F240" s="559"/>
      <c r="G240" s="559"/>
      <c r="H240" s="559"/>
      <c r="I240" s="559"/>
      <c r="J240" s="559"/>
      <c r="K240" s="559"/>
      <c r="L240" s="559"/>
      <c r="M240" s="559"/>
      <c r="N240" s="559"/>
      <c r="O240" s="559"/>
      <c r="P240" s="559"/>
    </row>
    <row r="241" spans="1:16">
      <c r="A241" s="559"/>
      <c r="B241" s="559"/>
      <c r="C241" s="559"/>
      <c r="D241" s="559"/>
      <c r="E241" s="559"/>
      <c r="F241" s="559"/>
      <c r="G241" s="559"/>
      <c r="H241" s="559"/>
      <c r="I241" s="559"/>
      <c r="J241" s="559"/>
      <c r="K241" s="559"/>
      <c r="L241" s="559"/>
      <c r="M241" s="559"/>
      <c r="N241" s="559"/>
      <c r="O241" s="559"/>
      <c r="P241" s="559"/>
    </row>
    <row r="242" spans="1:16">
      <c r="A242" s="559"/>
      <c r="B242" s="559"/>
      <c r="C242" s="559"/>
      <c r="D242" s="559"/>
      <c r="E242" s="559"/>
      <c r="F242" s="559"/>
      <c r="G242" s="559"/>
      <c r="H242" s="559"/>
      <c r="I242" s="559"/>
      <c r="J242" s="559"/>
      <c r="K242" s="559"/>
      <c r="L242" s="559"/>
      <c r="M242" s="559"/>
      <c r="N242" s="559"/>
      <c r="O242" s="559"/>
      <c r="P242" s="559"/>
    </row>
    <row r="243" spans="1:16">
      <c r="A243" s="559"/>
      <c r="B243" s="559"/>
      <c r="C243" s="559"/>
      <c r="D243" s="559"/>
      <c r="E243" s="559"/>
      <c r="F243" s="559"/>
      <c r="G243" s="559"/>
      <c r="H243" s="559"/>
      <c r="I243" s="559"/>
      <c r="J243" s="559"/>
      <c r="K243" s="559"/>
      <c r="L243" s="559"/>
      <c r="M243" s="559"/>
      <c r="N243" s="559"/>
      <c r="O243" s="559"/>
      <c r="P243" s="559"/>
    </row>
    <row r="244" spans="1:16">
      <c r="A244" s="559"/>
      <c r="B244" s="559"/>
      <c r="C244" s="559"/>
      <c r="D244" s="559"/>
      <c r="E244" s="559"/>
      <c r="F244" s="559"/>
      <c r="G244" s="559"/>
      <c r="H244" s="559"/>
      <c r="I244" s="559"/>
      <c r="J244" s="559"/>
      <c r="K244" s="559"/>
      <c r="L244" s="559"/>
      <c r="M244" s="559"/>
      <c r="N244" s="559"/>
      <c r="O244" s="559"/>
      <c r="P244" s="559"/>
    </row>
    <row r="245" spans="1:16">
      <c r="A245" s="559"/>
      <c r="B245" s="559"/>
      <c r="C245" s="559"/>
      <c r="D245" s="559"/>
      <c r="E245" s="559"/>
      <c r="F245" s="559"/>
      <c r="G245" s="559"/>
      <c r="H245" s="559"/>
      <c r="I245" s="559"/>
      <c r="J245" s="559"/>
      <c r="K245" s="559"/>
      <c r="L245" s="559"/>
      <c r="M245" s="559"/>
      <c r="N245" s="559"/>
      <c r="O245" s="559"/>
      <c r="P245" s="559"/>
    </row>
    <row r="246" spans="1:16">
      <c r="A246" s="559"/>
      <c r="B246" s="559"/>
      <c r="C246" s="559"/>
      <c r="D246" s="559"/>
      <c r="E246" s="559"/>
      <c r="F246" s="559"/>
      <c r="G246" s="559"/>
      <c r="H246" s="559"/>
      <c r="I246" s="559"/>
      <c r="J246" s="559"/>
      <c r="K246" s="559"/>
      <c r="L246" s="559"/>
      <c r="M246" s="559"/>
      <c r="N246" s="559"/>
      <c r="O246" s="559"/>
      <c r="P246" s="559"/>
    </row>
    <row r="247" spans="1:16">
      <c r="A247" s="559"/>
      <c r="B247" s="559"/>
      <c r="C247" s="559"/>
      <c r="D247" s="559"/>
      <c r="E247" s="559"/>
      <c r="F247" s="559"/>
      <c r="G247" s="559"/>
      <c r="H247" s="559"/>
      <c r="I247" s="559"/>
      <c r="J247" s="559"/>
      <c r="K247" s="559"/>
      <c r="L247" s="559"/>
      <c r="M247" s="559"/>
      <c r="N247" s="559"/>
      <c r="O247" s="559"/>
      <c r="P247" s="559"/>
    </row>
    <row r="248" spans="1:16">
      <c r="A248" s="559"/>
      <c r="B248" s="559"/>
      <c r="C248" s="559"/>
      <c r="D248" s="559"/>
      <c r="E248" s="559"/>
      <c r="F248" s="559"/>
      <c r="G248" s="559"/>
      <c r="H248" s="559"/>
      <c r="I248" s="559"/>
      <c r="J248" s="559"/>
      <c r="K248" s="559"/>
      <c r="L248" s="559"/>
      <c r="M248" s="559"/>
      <c r="N248" s="559"/>
      <c r="O248" s="559"/>
      <c r="P248" s="559"/>
    </row>
    <row r="249" spans="1:16">
      <c r="A249" s="559"/>
      <c r="B249" s="559"/>
      <c r="C249" s="559"/>
      <c r="D249" s="559"/>
      <c r="E249" s="559"/>
      <c r="F249" s="559"/>
      <c r="G249" s="559"/>
      <c r="H249" s="559"/>
      <c r="I249" s="559"/>
      <c r="J249" s="559"/>
      <c r="K249" s="559"/>
      <c r="L249" s="559"/>
      <c r="M249" s="559"/>
      <c r="N249" s="559"/>
      <c r="O249" s="559"/>
      <c r="P249" s="559"/>
    </row>
    <row r="250" spans="1:16">
      <c r="A250" s="559"/>
      <c r="B250" s="559"/>
      <c r="C250" s="559"/>
      <c r="D250" s="559"/>
      <c r="E250" s="559"/>
      <c r="F250" s="559"/>
      <c r="G250" s="559"/>
      <c r="H250" s="559"/>
      <c r="I250" s="559"/>
      <c r="J250" s="559"/>
      <c r="K250" s="559"/>
      <c r="L250" s="559"/>
      <c r="M250" s="559"/>
      <c r="N250" s="559"/>
      <c r="O250" s="559"/>
      <c r="P250" s="559"/>
    </row>
    <row r="251" spans="1:16">
      <c r="A251" s="559"/>
      <c r="B251" s="559"/>
      <c r="C251" s="559"/>
      <c r="D251" s="559"/>
      <c r="E251" s="559"/>
      <c r="F251" s="559"/>
      <c r="G251" s="559"/>
      <c r="H251" s="559"/>
      <c r="I251" s="559"/>
      <c r="J251" s="559"/>
      <c r="K251" s="559"/>
      <c r="L251" s="559"/>
      <c r="M251" s="559"/>
      <c r="N251" s="559"/>
      <c r="O251" s="559"/>
      <c r="P251" s="559"/>
    </row>
    <row r="252" spans="1:16">
      <c r="A252" s="559"/>
      <c r="B252" s="559"/>
      <c r="C252" s="559"/>
      <c r="D252" s="559"/>
      <c r="E252" s="559"/>
      <c r="F252" s="559"/>
      <c r="G252" s="559"/>
      <c r="H252" s="559"/>
      <c r="I252" s="559"/>
      <c r="J252" s="559"/>
      <c r="K252" s="559"/>
      <c r="L252" s="559"/>
      <c r="M252" s="559"/>
      <c r="N252" s="559"/>
      <c r="O252" s="559"/>
      <c r="P252" s="559"/>
    </row>
    <row r="253" spans="1:16">
      <c r="A253" s="559"/>
      <c r="B253" s="559"/>
      <c r="C253" s="559"/>
      <c r="D253" s="559"/>
      <c r="E253" s="559"/>
      <c r="F253" s="559"/>
      <c r="G253" s="559"/>
      <c r="H253" s="559"/>
      <c r="I253" s="559"/>
      <c r="J253" s="559"/>
      <c r="K253" s="559"/>
      <c r="L253" s="559"/>
      <c r="M253" s="559"/>
      <c r="N253" s="559"/>
      <c r="O253" s="559"/>
      <c r="P253" s="559"/>
    </row>
    <row r="254" spans="1:16">
      <c r="A254" s="559"/>
      <c r="B254" s="559"/>
      <c r="C254" s="559"/>
      <c r="D254" s="559"/>
      <c r="E254" s="559"/>
      <c r="F254" s="559"/>
      <c r="G254" s="559"/>
      <c r="H254" s="559"/>
      <c r="I254" s="559"/>
      <c r="J254" s="559"/>
      <c r="K254" s="559"/>
      <c r="L254" s="559"/>
      <c r="M254" s="559"/>
      <c r="N254" s="559"/>
      <c r="O254" s="559"/>
      <c r="P254" s="559"/>
    </row>
    <row r="255" spans="1:16">
      <c r="A255" s="559"/>
      <c r="B255" s="559"/>
      <c r="C255" s="559"/>
      <c r="D255" s="559"/>
      <c r="E255" s="559"/>
      <c r="F255" s="559"/>
      <c r="G255" s="559"/>
      <c r="H255" s="559"/>
      <c r="I255" s="559"/>
      <c r="J255" s="559"/>
      <c r="K255" s="559"/>
      <c r="L255" s="559"/>
      <c r="M255" s="559"/>
      <c r="N255" s="559"/>
      <c r="O255" s="559"/>
      <c r="P255" s="559"/>
    </row>
    <row r="256" spans="1:16">
      <c r="A256" s="559"/>
      <c r="B256" s="559"/>
      <c r="C256" s="559"/>
      <c r="D256" s="559"/>
      <c r="E256" s="559"/>
      <c r="F256" s="559"/>
      <c r="G256" s="559"/>
      <c r="H256" s="559"/>
      <c r="I256" s="559"/>
      <c r="J256" s="559"/>
      <c r="K256" s="559"/>
      <c r="L256" s="559"/>
      <c r="M256" s="559"/>
      <c r="N256" s="559"/>
      <c r="O256" s="559"/>
      <c r="P256" s="559"/>
    </row>
    <row r="257" spans="1:16">
      <c r="A257" s="559"/>
      <c r="B257" s="559"/>
      <c r="C257" s="559"/>
      <c r="D257" s="559"/>
      <c r="E257" s="559"/>
      <c r="F257" s="559"/>
      <c r="G257" s="559"/>
      <c r="H257" s="559"/>
      <c r="I257" s="559"/>
      <c r="J257" s="559"/>
      <c r="K257" s="559"/>
      <c r="L257" s="559"/>
      <c r="M257" s="559"/>
      <c r="N257" s="559"/>
      <c r="O257" s="559"/>
      <c r="P257" s="559"/>
    </row>
    <row r="258" spans="1:16">
      <c r="A258" s="559"/>
      <c r="B258" s="559"/>
      <c r="C258" s="559"/>
      <c r="D258" s="559"/>
      <c r="E258" s="559"/>
      <c r="F258" s="559"/>
      <c r="G258" s="559"/>
      <c r="H258" s="559"/>
      <c r="I258" s="559"/>
      <c r="J258" s="559"/>
      <c r="K258" s="559"/>
      <c r="L258" s="559"/>
      <c r="M258" s="559"/>
      <c r="N258" s="559"/>
      <c r="O258" s="559"/>
      <c r="P258" s="559"/>
    </row>
    <row r="259" spans="1:16">
      <c r="A259" s="559"/>
      <c r="B259" s="559"/>
      <c r="C259" s="559"/>
      <c r="D259" s="559"/>
      <c r="E259" s="559"/>
      <c r="F259" s="559"/>
      <c r="G259" s="559"/>
      <c r="H259" s="559"/>
      <c r="I259" s="559"/>
      <c r="J259" s="559"/>
      <c r="K259" s="559"/>
      <c r="L259" s="559"/>
      <c r="M259" s="559"/>
      <c r="N259" s="559"/>
      <c r="O259" s="559"/>
      <c r="P259" s="559"/>
    </row>
    <row r="260" spans="1:16">
      <c r="A260" s="559"/>
      <c r="B260" s="559"/>
      <c r="C260" s="559"/>
      <c r="D260" s="559"/>
      <c r="E260" s="559"/>
      <c r="F260" s="559"/>
      <c r="G260" s="559"/>
      <c r="H260" s="559"/>
      <c r="I260" s="559"/>
      <c r="J260" s="559"/>
      <c r="K260" s="559"/>
      <c r="L260" s="559"/>
      <c r="M260" s="559"/>
      <c r="N260" s="559"/>
      <c r="O260" s="559"/>
      <c r="P260" s="559"/>
    </row>
    <row r="261" spans="1:16">
      <c r="A261" s="559"/>
      <c r="B261" s="559"/>
      <c r="C261" s="559"/>
      <c r="D261" s="559"/>
      <c r="E261" s="559"/>
      <c r="F261" s="559"/>
      <c r="G261" s="559"/>
      <c r="H261" s="559"/>
      <c r="I261" s="559"/>
      <c r="J261" s="559"/>
      <c r="K261" s="559"/>
      <c r="L261" s="559"/>
      <c r="M261" s="559"/>
      <c r="N261" s="559"/>
      <c r="O261" s="559"/>
      <c r="P261" s="559"/>
    </row>
    <row r="262" spans="1:16">
      <c r="A262" s="559"/>
      <c r="B262" s="559"/>
      <c r="C262" s="559"/>
      <c r="D262" s="559"/>
      <c r="E262" s="559"/>
      <c r="F262" s="559"/>
      <c r="G262" s="559"/>
      <c r="H262" s="559"/>
      <c r="I262" s="559"/>
      <c r="J262" s="559"/>
      <c r="K262" s="559"/>
      <c r="L262" s="559"/>
      <c r="M262" s="559"/>
      <c r="N262" s="559"/>
      <c r="O262" s="559"/>
      <c r="P262" s="559"/>
    </row>
    <row r="263" spans="1:16">
      <c r="A263" s="559"/>
      <c r="B263" s="559"/>
      <c r="C263" s="559"/>
      <c r="D263" s="559"/>
      <c r="E263" s="559"/>
      <c r="F263" s="559"/>
      <c r="G263" s="559"/>
      <c r="H263" s="559"/>
      <c r="I263" s="559"/>
      <c r="J263" s="559"/>
      <c r="K263" s="559"/>
      <c r="L263" s="559"/>
      <c r="M263" s="559"/>
      <c r="N263" s="559"/>
      <c r="O263" s="559"/>
      <c r="P263" s="559"/>
    </row>
    <row r="264" spans="1:16">
      <c r="A264" s="559"/>
      <c r="B264" s="559"/>
      <c r="C264" s="559"/>
      <c r="D264" s="559"/>
      <c r="E264" s="559"/>
      <c r="F264" s="559"/>
      <c r="G264" s="559"/>
      <c r="H264" s="559"/>
      <c r="I264" s="559"/>
      <c r="J264" s="559"/>
      <c r="K264" s="559"/>
      <c r="L264" s="559"/>
      <c r="M264" s="559"/>
      <c r="N264" s="559"/>
      <c r="O264" s="559"/>
      <c r="P264" s="559"/>
    </row>
    <row r="265" spans="1:16">
      <c r="A265" s="559"/>
      <c r="B265" s="559"/>
      <c r="C265" s="559"/>
      <c r="D265" s="559"/>
      <c r="E265" s="559"/>
      <c r="F265" s="559"/>
      <c r="G265" s="559"/>
      <c r="H265" s="559"/>
      <c r="I265" s="559"/>
      <c r="J265" s="559"/>
      <c r="K265" s="559"/>
      <c r="L265" s="559"/>
      <c r="M265" s="559"/>
      <c r="N265" s="559"/>
      <c r="O265" s="559"/>
      <c r="P265" s="559"/>
    </row>
    <row r="266" spans="1:16">
      <c r="A266" s="559"/>
      <c r="B266" s="559"/>
      <c r="C266" s="559"/>
      <c r="D266" s="559"/>
      <c r="E266" s="559"/>
      <c r="F266" s="559"/>
      <c r="G266" s="559"/>
      <c r="H266" s="559"/>
      <c r="I266" s="559"/>
      <c r="J266" s="559"/>
      <c r="K266" s="559"/>
      <c r="L266" s="559"/>
      <c r="M266" s="559"/>
      <c r="N266" s="559"/>
      <c r="O266" s="559"/>
      <c r="P266" s="559"/>
    </row>
    <row r="267" spans="1:16">
      <c r="A267" s="559"/>
      <c r="B267" s="559"/>
      <c r="C267" s="559"/>
      <c r="D267" s="559"/>
      <c r="E267" s="559"/>
      <c r="F267" s="559"/>
      <c r="G267" s="559"/>
      <c r="H267" s="559"/>
      <c r="I267" s="559"/>
      <c r="J267" s="559"/>
      <c r="K267" s="559"/>
      <c r="L267" s="559"/>
      <c r="M267" s="559"/>
      <c r="N267" s="559"/>
      <c r="O267" s="559"/>
      <c r="P267" s="559"/>
    </row>
    <row r="268" spans="1:16">
      <c r="A268" s="559"/>
      <c r="B268" s="559"/>
      <c r="C268" s="559"/>
      <c r="D268" s="559"/>
      <c r="E268" s="559"/>
      <c r="F268" s="559"/>
      <c r="G268" s="559"/>
      <c r="H268" s="559"/>
      <c r="I268" s="559"/>
      <c r="J268" s="559"/>
      <c r="K268" s="559"/>
      <c r="L268" s="559"/>
      <c r="M268" s="559"/>
      <c r="N268" s="559"/>
      <c r="O268" s="559"/>
      <c r="P268" s="559"/>
    </row>
    <row r="269" spans="1:16">
      <c r="A269" s="559"/>
      <c r="B269" s="559"/>
      <c r="C269" s="559"/>
      <c r="D269" s="559"/>
      <c r="E269" s="559"/>
      <c r="F269" s="559"/>
      <c r="G269" s="559"/>
      <c r="H269" s="559"/>
      <c r="I269" s="559"/>
      <c r="J269" s="559"/>
      <c r="K269" s="559"/>
      <c r="L269" s="559"/>
      <c r="M269" s="559"/>
      <c r="N269" s="559"/>
      <c r="O269" s="559"/>
      <c r="P269" s="559"/>
    </row>
    <row r="270" spans="1:16">
      <c r="A270" s="559"/>
      <c r="B270" s="559"/>
      <c r="C270" s="559"/>
      <c r="D270" s="559"/>
      <c r="E270" s="559"/>
      <c r="F270" s="559"/>
      <c r="G270" s="559"/>
      <c r="H270" s="559"/>
      <c r="I270" s="559"/>
      <c r="J270" s="559"/>
      <c r="K270" s="559"/>
      <c r="L270" s="559"/>
      <c r="M270" s="559"/>
      <c r="N270" s="559"/>
      <c r="O270" s="559"/>
      <c r="P270" s="559"/>
    </row>
    <row r="271" spans="1:16">
      <c r="A271" s="559"/>
      <c r="B271" s="559"/>
      <c r="C271" s="559"/>
      <c r="D271" s="559"/>
      <c r="E271" s="559"/>
      <c r="F271" s="559"/>
      <c r="G271" s="559"/>
      <c r="H271" s="559"/>
      <c r="I271" s="559"/>
      <c r="J271" s="559"/>
      <c r="K271" s="559"/>
      <c r="L271" s="559"/>
      <c r="M271" s="559"/>
      <c r="N271" s="559"/>
      <c r="O271" s="559"/>
      <c r="P271" s="559"/>
    </row>
    <row r="272" spans="1:16">
      <c r="A272" s="559"/>
      <c r="B272" s="559"/>
      <c r="C272" s="559"/>
      <c r="D272" s="559"/>
      <c r="E272" s="559"/>
      <c r="F272" s="559"/>
      <c r="G272" s="559"/>
      <c r="H272" s="559"/>
      <c r="I272" s="559"/>
      <c r="J272" s="559"/>
      <c r="K272" s="559"/>
      <c r="L272" s="559"/>
      <c r="M272" s="559"/>
      <c r="N272" s="559"/>
      <c r="O272" s="559"/>
      <c r="P272" s="559"/>
    </row>
    <row r="273" spans="1:16">
      <c r="A273" s="559"/>
      <c r="B273" s="559"/>
      <c r="C273" s="559"/>
      <c r="D273" s="559"/>
      <c r="E273" s="559"/>
      <c r="F273" s="559"/>
      <c r="G273" s="559"/>
      <c r="H273" s="559"/>
      <c r="I273" s="559"/>
      <c r="J273" s="559"/>
      <c r="K273" s="559"/>
      <c r="L273" s="559"/>
      <c r="M273" s="559"/>
      <c r="N273" s="559"/>
      <c r="O273" s="559"/>
      <c r="P273" s="559"/>
    </row>
    <row r="274" spans="1:16">
      <c r="A274" s="559"/>
      <c r="B274" s="559"/>
      <c r="C274" s="559"/>
      <c r="D274" s="559"/>
      <c r="E274" s="559"/>
      <c r="F274" s="559"/>
      <c r="G274" s="559"/>
      <c r="H274" s="559"/>
      <c r="I274" s="559"/>
      <c r="J274" s="559"/>
      <c r="K274" s="559"/>
      <c r="L274" s="559"/>
      <c r="M274" s="559"/>
      <c r="N274" s="559"/>
      <c r="O274" s="559"/>
      <c r="P274" s="559"/>
    </row>
    <row r="275" spans="1:16">
      <c r="A275" s="559"/>
      <c r="B275" s="559"/>
      <c r="C275" s="559"/>
      <c r="D275" s="559"/>
      <c r="E275" s="559"/>
      <c r="F275" s="559"/>
      <c r="G275" s="559"/>
      <c r="H275" s="559"/>
      <c r="I275" s="559"/>
      <c r="J275" s="559"/>
      <c r="K275" s="559"/>
      <c r="L275" s="559"/>
      <c r="M275" s="559"/>
      <c r="N275" s="559"/>
      <c r="O275" s="559"/>
      <c r="P275" s="559"/>
    </row>
    <row r="276" spans="1:16">
      <c r="A276" s="559"/>
      <c r="B276" s="559"/>
      <c r="C276" s="559"/>
      <c r="D276" s="559"/>
      <c r="E276" s="559"/>
      <c r="F276" s="559"/>
      <c r="G276" s="559"/>
      <c r="H276" s="559"/>
      <c r="I276" s="559"/>
      <c r="J276" s="559"/>
      <c r="K276" s="559"/>
      <c r="L276" s="559"/>
      <c r="M276" s="559"/>
      <c r="N276" s="559"/>
      <c r="O276" s="559"/>
      <c r="P276" s="559"/>
    </row>
    <row r="277" spans="1:16">
      <c r="A277" s="559"/>
      <c r="B277" s="559"/>
      <c r="C277" s="559"/>
      <c r="D277" s="559"/>
      <c r="E277" s="559"/>
      <c r="F277" s="559"/>
      <c r="G277" s="559"/>
      <c r="H277" s="559"/>
      <c r="I277" s="559"/>
      <c r="J277" s="559"/>
      <c r="K277" s="559"/>
      <c r="L277" s="559"/>
      <c r="M277" s="559"/>
      <c r="N277" s="559"/>
      <c r="O277" s="559"/>
      <c r="P277" s="559"/>
    </row>
    <row r="278" spans="1:16">
      <c r="A278" s="559"/>
      <c r="B278" s="559"/>
      <c r="C278" s="559"/>
      <c r="D278" s="559"/>
      <c r="E278" s="559"/>
      <c r="F278" s="559"/>
      <c r="G278" s="559"/>
      <c r="H278" s="559"/>
      <c r="I278" s="559"/>
      <c r="J278" s="559"/>
      <c r="K278" s="559"/>
      <c r="L278" s="559"/>
      <c r="M278" s="559"/>
      <c r="N278" s="559"/>
      <c r="O278" s="559"/>
      <c r="P278" s="559"/>
    </row>
    <row r="279" spans="1:16">
      <c r="A279" s="559"/>
      <c r="B279" s="559"/>
      <c r="C279" s="559"/>
      <c r="D279" s="559"/>
      <c r="E279" s="559"/>
      <c r="F279" s="559"/>
      <c r="G279" s="559"/>
      <c r="H279" s="559"/>
      <c r="I279" s="559"/>
      <c r="J279" s="559"/>
      <c r="K279" s="559"/>
      <c r="L279" s="559"/>
      <c r="M279" s="559"/>
      <c r="N279" s="559"/>
      <c r="O279" s="559"/>
      <c r="P279" s="559"/>
    </row>
    <row r="280" spans="1:16">
      <c r="A280" s="559"/>
      <c r="B280" s="559"/>
      <c r="C280" s="559"/>
      <c r="D280" s="559"/>
      <c r="E280" s="559"/>
      <c r="F280" s="559"/>
      <c r="G280" s="559"/>
      <c r="H280" s="559"/>
      <c r="I280" s="559"/>
      <c r="J280" s="559"/>
      <c r="K280" s="559"/>
      <c r="L280" s="559"/>
      <c r="M280" s="559"/>
      <c r="N280" s="559"/>
      <c r="O280" s="559"/>
      <c r="P280" s="559"/>
    </row>
    <row r="281" spans="1:16">
      <c r="A281" s="559"/>
      <c r="B281" s="559"/>
      <c r="C281" s="559"/>
      <c r="D281" s="559"/>
      <c r="E281" s="559"/>
      <c r="F281" s="559"/>
      <c r="G281" s="559"/>
      <c r="H281" s="559"/>
      <c r="I281" s="559"/>
      <c r="J281" s="559"/>
      <c r="K281" s="559"/>
      <c r="L281" s="559"/>
      <c r="M281" s="559"/>
      <c r="N281" s="559"/>
      <c r="O281" s="559"/>
      <c r="P281" s="559"/>
    </row>
    <row r="282" spans="1:16">
      <c r="A282" s="559"/>
      <c r="B282" s="559"/>
      <c r="C282" s="559"/>
      <c r="D282" s="559"/>
      <c r="E282" s="559"/>
      <c r="F282" s="559"/>
      <c r="G282" s="559"/>
      <c r="H282" s="559"/>
      <c r="I282" s="559"/>
      <c r="J282" s="559"/>
      <c r="K282" s="559"/>
      <c r="L282" s="559"/>
      <c r="M282" s="559"/>
      <c r="N282" s="559"/>
      <c r="O282" s="559"/>
      <c r="P282" s="559"/>
    </row>
    <row r="283" spans="1:16">
      <c r="A283" s="559"/>
      <c r="B283" s="559"/>
      <c r="C283" s="559"/>
      <c r="D283" s="559"/>
      <c r="E283" s="559"/>
      <c r="F283" s="559"/>
      <c r="G283" s="559"/>
      <c r="H283" s="559"/>
      <c r="I283" s="559"/>
      <c r="J283" s="559"/>
      <c r="K283" s="559"/>
      <c r="L283" s="559"/>
      <c r="M283" s="559"/>
      <c r="N283" s="559"/>
      <c r="O283" s="559"/>
      <c r="P283" s="559"/>
    </row>
    <row r="284" spans="1:16">
      <c r="A284" s="559"/>
      <c r="B284" s="559"/>
      <c r="C284" s="559"/>
      <c r="D284" s="559"/>
      <c r="E284" s="559"/>
      <c r="F284" s="559"/>
      <c r="G284" s="559"/>
      <c r="H284" s="559"/>
      <c r="I284" s="559"/>
      <c r="J284" s="559"/>
      <c r="K284" s="559"/>
      <c r="L284" s="559"/>
      <c r="M284" s="559"/>
      <c r="N284" s="559"/>
      <c r="O284" s="559"/>
      <c r="P284" s="559"/>
    </row>
    <row r="285" spans="1:16">
      <c r="A285" s="559"/>
      <c r="B285" s="559"/>
      <c r="C285" s="559"/>
      <c r="D285" s="559"/>
      <c r="E285" s="559"/>
      <c r="F285" s="559"/>
      <c r="G285" s="559"/>
      <c r="H285" s="559"/>
      <c r="I285" s="559"/>
      <c r="J285" s="559"/>
      <c r="K285" s="559"/>
      <c r="L285" s="559"/>
      <c r="M285" s="559"/>
      <c r="N285" s="559"/>
      <c r="O285" s="559"/>
      <c r="P285" s="559"/>
    </row>
    <row r="286" spans="1:16">
      <c r="A286" s="559"/>
      <c r="B286" s="559"/>
      <c r="C286" s="559"/>
      <c r="D286" s="559"/>
      <c r="E286" s="559"/>
      <c r="F286" s="559"/>
      <c r="G286" s="559"/>
      <c r="H286" s="559"/>
      <c r="I286" s="559"/>
      <c r="J286" s="559"/>
      <c r="K286" s="559"/>
      <c r="L286" s="559"/>
      <c r="M286" s="559"/>
      <c r="N286" s="559"/>
      <c r="O286" s="559"/>
      <c r="P286" s="559"/>
    </row>
    <row r="287" spans="1:16">
      <c r="A287" s="559"/>
      <c r="B287" s="559"/>
      <c r="C287" s="559"/>
      <c r="D287" s="559"/>
      <c r="E287" s="559"/>
      <c r="F287" s="559"/>
      <c r="G287" s="559"/>
      <c r="H287" s="559"/>
      <c r="I287" s="559"/>
      <c r="J287" s="559"/>
      <c r="K287" s="559"/>
      <c r="L287" s="559"/>
      <c r="M287" s="559"/>
      <c r="N287" s="559"/>
      <c r="O287" s="559"/>
      <c r="P287" s="559"/>
    </row>
    <row r="288" spans="1:16">
      <c r="A288" s="559"/>
      <c r="B288" s="559"/>
      <c r="C288" s="559"/>
      <c r="D288" s="559"/>
      <c r="E288" s="559"/>
      <c r="F288" s="559"/>
      <c r="G288" s="559"/>
      <c r="H288" s="559"/>
      <c r="I288" s="559"/>
      <c r="J288" s="559"/>
      <c r="K288" s="559"/>
      <c r="L288" s="559"/>
      <c r="M288" s="559"/>
      <c r="N288" s="559"/>
      <c r="O288" s="559"/>
      <c r="P288" s="559"/>
    </row>
    <row r="289" spans="1:16">
      <c r="A289" s="559"/>
      <c r="B289" s="559"/>
      <c r="C289" s="559"/>
      <c r="D289" s="559"/>
      <c r="E289" s="559"/>
      <c r="F289" s="559"/>
      <c r="G289" s="559"/>
      <c r="H289" s="559"/>
      <c r="I289" s="559"/>
      <c r="J289" s="559"/>
      <c r="K289" s="559"/>
      <c r="L289" s="559"/>
      <c r="M289" s="559"/>
      <c r="N289" s="559"/>
      <c r="O289" s="559"/>
      <c r="P289" s="559"/>
    </row>
    <row r="290" spans="1:16">
      <c r="A290" s="559"/>
      <c r="B290" s="559"/>
      <c r="C290" s="559"/>
      <c r="D290" s="559"/>
      <c r="E290" s="559"/>
      <c r="F290" s="559"/>
      <c r="G290" s="559"/>
      <c r="H290" s="559"/>
      <c r="I290" s="559"/>
      <c r="J290" s="559"/>
      <c r="K290" s="559"/>
      <c r="L290" s="559"/>
      <c r="M290" s="559"/>
      <c r="N290" s="559"/>
      <c r="O290" s="559"/>
      <c r="P290" s="559"/>
    </row>
    <row r="291" spans="1:16">
      <c r="A291" s="559"/>
      <c r="B291" s="559"/>
      <c r="C291" s="559"/>
      <c r="D291" s="559"/>
      <c r="E291" s="559"/>
      <c r="F291" s="559"/>
      <c r="G291" s="559"/>
      <c r="H291" s="559"/>
      <c r="I291" s="559"/>
      <c r="J291" s="559"/>
      <c r="K291" s="559"/>
      <c r="L291" s="559"/>
      <c r="M291" s="559"/>
      <c r="N291" s="559"/>
      <c r="O291" s="559"/>
      <c r="P291" s="559"/>
    </row>
    <row r="292" spans="1:16">
      <c r="A292" s="559"/>
      <c r="B292" s="559"/>
      <c r="C292" s="559"/>
      <c r="D292" s="559"/>
      <c r="E292" s="559"/>
      <c r="F292" s="559"/>
      <c r="G292" s="559"/>
      <c r="H292" s="559"/>
      <c r="I292" s="559"/>
      <c r="J292" s="559"/>
      <c r="K292" s="559"/>
      <c r="L292" s="559"/>
      <c r="M292" s="559"/>
      <c r="N292" s="559"/>
      <c r="O292" s="559"/>
      <c r="P292" s="559"/>
    </row>
    <row r="293" spans="1:16">
      <c r="A293" s="559"/>
      <c r="B293" s="559"/>
      <c r="C293" s="559"/>
      <c r="D293" s="559"/>
      <c r="E293" s="559"/>
      <c r="F293" s="559"/>
      <c r="G293" s="559"/>
      <c r="H293" s="559"/>
      <c r="I293" s="559"/>
      <c r="J293" s="559"/>
      <c r="K293" s="559"/>
      <c r="L293" s="559"/>
      <c r="M293" s="559"/>
      <c r="N293" s="559"/>
      <c r="O293" s="559"/>
      <c r="P293" s="559"/>
    </row>
    <row r="294" spans="1:16">
      <c r="A294" s="559"/>
      <c r="B294" s="559"/>
      <c r="C294" s="559"/>
      <c r="D294" s="559"/>
      <c r="E294" s="559"/>
      <c r="F294" s="559"/>
      <c r="G294" s="559"/>
      <c r="H294" s="559"/>
      <c r="I294" s="559"/>
      <c r="J294" s="559"/>
      <c r="K294" s="559"/>
      <c r="L294" s="559"/>
      <c r="M294" s="559"/>
      <c r="N294" s="559"/>
      <c r="O294" s="559"/>
      <c r="P294" s="559"/>
    </row>
    <row r="295" spans="1:16">
      <c r="A295" s="559"/>
      <c r="B295" s="559"/>
      <c r="C295" s="559"/>
      <c r="D295" s="559"/>
      <c r="E295" s="559"/>
      <c r="F295" s="559"/>
      <c r="G295" s="559"/>
      <c r="H295" s="559"/>
      <c r="I295" s="559"/>
      <c r="J295" s="559"/>
      <c r="K295" s="559"/>
      <c r="L295" s="559"/>
      <c r="M295" s="559"/>
      <c r="N295" s="559"/>
      <c r="O295" s="559"/>
      <c r="P295" s="559"/>
    </row>
    <row r="296" spans="1:16">
      <c r="A296" s="559"/>
      <c r="B296" s="559"/>
      <c r="C296" s="559"/>
      <c r="D296" s="559"/>
      <c r="E296" s="559"/>
      <c r="F296" s="559"/>
      <c r="G296" s="559"/>
      <c r="H296" s="559"/>
      <c r="I296" s="559"/>
      <c r="J296" s="559"/>
      <c r="K296" s="559"/>
      <c r="L296" s="559"/>
      <c r="M296" s="559"/>
      <c r="N296" s="559"/>
      <c r="O296" s="559"/>
      <c r="P296" s="559"/>
    </row>
    <row r="297" spans="1:16">
      <c r="A297" s="559"/>
      <c r="B297" s="559"/>
      <c r="C297" s="559"/>
      <c r="D297" s="559"/>
      <c r="E297" s="559"/>
      <c r="F297" s="559"/>
      <c r="G297" s="559"/>
      <c r="H297" s="559"/>
      <c r="I297" s="559"/>
      <c r="J297" s="559"/>
      <c r="K297" s="559"/>
      <c r="L297" s="559"/>
      <c r="M297" s="559"/>
      <c r="N297" s="559"/>
      <c r="O297" s="559"/>
      <c r="P297" s="559"/>
    </row>
    <row r="298" spans="1:16">
      <c r="A298" s="559"/>
      <c r="B298" s="559"/>
      <c r="C298" s="559"/>
      <c r="D298" s="559"/>
      <c r="E298" s="559"/>
      <c r="F298" s="559"/>
      <c r="G298" s="559"/>
      <c r="H298" s="559"/>
      <c r="I298" s="559"/>
      <c r="J298" s="559"/>
      <c r="K298" s="559"/>
      <c r="L298" s="559"/>
      <c r="M298" s="559"/>
      <c r="N298" s="559"/>
      <c r="O298" s="559"/>
      <c r="P298" s="559"/>
    </row>
    <row r="299" spans="1:16">
      <c r="A299" s="559"/>
      <c r="B299" s="559"/>
      <c r="C299" s="559"/>
      <c r="D299" s="559"/>
      <c r="E299" s="559"/>
      <c r="F299" s="559"/>
      <c r="G299" s="559"/>
      <c r="H299" s="559"/>
      <c r="I299" s="559"/>
      <c r="J299" s="559"/>
      <c r="K299" s="559"/>
      <c r="L299" s="559"/>
      <c r="M299" s="559"/>
      <c r="N299" s="559"/>
      <c r="O299" s="559"/>
      <c r="P299" s="559"/>
    </row>
    <row r="300" spans="1:16">
      <c r="A300" s="559"/>
      <c r="B300" s="559"/>
      <c r="C300" s="559"/>
      <c r="D300" s="559"/>
      <c r="E300" s="559"/>
      <c r="F300" s="559"/>
      <c r="G300" s="559"/>
      <c r="H300" s="559"/>
      <c r="I300" s="559"/>
      <c r="J300" s="559"/>
      <c r="K300" s="559"/>
      <c r="L300" s="559"/>
      <c r="M300" s="559"/>
      <c r="N300" s="559"/>
      <c r="O300" s="559"/>
      <c r="P300" s="559"/>
    </row>
    <row r="301" spans="1:16">
      <c r="A301" s="559"/>
      <c r="B301" s="559"/>
      <c r="C301" s="559"/>
      <c r="D301" s="559"/>
      <c r="E301" s="559"/>
      <c r="F301" s="559"/>
      <c r="G301" s="559"/>
      <c r="H301" s="559"/>
      <c r="I301" s="559"/>
      <c r="J301" s="559"/>
      <c r="K301" s="559"/>
      <c r="L301" s="559"/>
      <c r="M301" s="559"/>
      <c r="N301" s="559"/>
      <c r="O301" s="559"/>
      <c r="P301" s="559"/>
    </row>
    <row r="302" spans="1:16">
      <c r="A302" s="559"/>
      <c r="B302" s="559"/>
      <c r="C302" s="559"/>
      <c r="D302" s="559"/>
      <c r="E302" s="559"/>
      <c r="F302" s="559"/>
      <c r="G302" s="559"/>
      <c r="H302" s="559"/>
      <c r="I302" s="559"/>
      <c r="J302" s="559"/>
      <c r="K302" s="559"/>
      <c r="L302" s="559"/>
      <c r="M302" s="559"/>
      <c r="N302" s="559"/>
      <c r="O302" s="559"/>
      <c r="P302" s="559"/>
    </row>
    <row r="303" spans="1:16">
      <c r="A303" s="559"/>
      <c r="B303" s="559"/>
      <c r="C303" s="559"/>
      <c r="D303" s="559"/>
      <c r="E303" s="559"/>
      <c r="F303" s="559"/>
      <c r="G303" s="559"/>
      <c r="H303" s="559"/>
      <c r="I303" s="559"/>
      <c r="J303" s="559"/>
      <c r="K303" s="559"/>
      <c r="L303" s="559"/>
      <c r="M303" s="559"/>
      <c r="N303" s="559"/>
      <c r="O303" s="559"/>
      <c r="P303" s="559"/>
    </row>
    <row r="304" spans="1:16">
      <c r="A304" s="559"/>
      <c r="B304" s="559"/>
      <c r="C304" s="559"/>
      <c r="D304" s="559"/>
      <c r="E304" s="559"/>
      <c r="F304" s="559"/>
      <c r="G304" s="559"/>
      <c r="H304" s="559"/>
      <c r="I304" s="559"/>
      <c r="J304" s="559"/>
      <c r="K304" s="559"/>
      <c r="L304" s="559"/>
      <c r="M304" s="559"/>
      <c r="N304" s="559"/>
      <c r="O304" s="559"/>
      <c r="P304" s="559"/>
    </row>
    <row r="305" spans="1:16">
      <c r="A305" s="559"/>
      <c r="B305" s="559"/>
      <c r="C305" s="559"/>
      <c r="D305" s="559"/>
      <c r="E305" s="559"/>
      <c r="F305" s="559"/>
      <c r="G305" s="559"/>
      <c r="H305" s="559"/>
      <c r="I305" s="559"/>
      <c r="J305" s="559"/>
      <c r="K305" s="559"/>
      <c r="L305" s="559"/>
      <c r="M305" s="559"/>
      <c r="N305" s="559"/>
      <c r="O305" s="559"/>
      <c r="P305" s="559"/>
    </row>
    <row r="306" spans="1:16">
      <c r="A306" s="559"/>
      <c r="B306" s="559"/>
      <c r="C306" s="559"/>
      <c r="D306" s="559"/>
      <c r="E306" s="559"/>
      <c r="F306" s="559"/>
      <c r="G306" s="559"/>
      <c r="H306" s="559"/>
      <c r="I306" s="559"/>
      <c r="J306" s="559"/>
      <c r="K306" s="559"/>
      <c r="L306" s="559"/>
      <c r="M306" s="559"/>
      <c r="N306" s="559"/>
      <c r="O306" s="559"/>
      <c r="P306" s="559"/>
    </row>
    <row r="307" spans="1:16">
      <c r="A307" s="559"/>
      <c r="B307" s="559"/>
      <c r="C307" s="559"/>
      <c r="D307" s="559"/>
      <c r="E307" s="559"/>
      <c r="F307" s="559"/>
      <c r="G307" s="559"/>
      <c r="H307" s="559"/>
      <c r="I307" s="559"/>
      <c r="J307" s="559"/>
      <c r="K307" s="559"/>
      <c r="L307" s="559"/>
      <c r="M307" s="559"/>
      <c r="N307" s="559"/>
      <c r="O307" s="559"/>
      <c r="P307" s="559"/>
    </row>
    <row r="308" spans="1:16">
      <c r="A308" s="559"/>
      <c r="B308" s="559"/>
      <c r="C308" s="559"/>
      <c r="D308" s="559"/>
      <c r="E308" s="559"/>
      <c r="F308" s="559"/>
      <c r="G308" s="559"/>
      <c r="H308" s="559"/>
      <c r="I308" s="559"/>
      <c r="J308" s="559"/>
      <c r="K308" s="559"/>
      <c r="L308" s="559"/>
      <c r="M308" s="559"/>
      <c r="N308" s="559"/>
      <c r="O308" s="559"/>
      <c r="P308" s="559"/>
    </row>
    <row r="309" spans="1:16">
      <c r="A309" s="559"/>
      <c r="B309" s="559"/>
      <c r="C309" s="559"/>
      <c r="D309" s="559"/>
      <c r="E309" s="559"/>
      <c r="F309" s="559"/>
      <c r="G309" s="559"/>
      <c r="H309" s="559"/>
      <c r="I309" s="559"/>
      <c r="J309" s="559"/>
      <c r="K309" s="559"/>
      <c r="L309" s="559"/>
      <c r="M309" s="559"/>
      <c r="N309" s="559"/>
      <c r="O309" s="559"/>
      <c r="P309" s="559"/>
    </row>
    <row r="310" spans="1:16">
      <c r="A310" s="559"/>
      <c r="B310" s="559"/>
      <c r="C310" s="559"/>
      <c r="D310" s="559"/>
      <c r="E310" s="559"/>
      <c r="F310" s="559"/>
      <c r="G310" s="559"/>
      <c r="H310" s="559"/>
      <c r="I310" s="559"/>
      <c r="J310" s="559"/>
      <c r="K310" s="559"/>
      <c r="L310" s="559"/>
      <c r="M310" s="559"/>
      <c r="N310" s="559"/>
      <c r="O310" s="559"/>
      <c r="P310" s="559"/>
    </row>
    <row r="311" spans="1:16">
      <c r="A311" s="559"/>
      <c r="B311" s="559"/>
      <c r="C311" s="559"/>
      <c r="D311" s="559"/>
      <c r="E311" s="559"/>
      <c r="F311" s="559"/>
      <c r="G311" s="559"/>
      <c r="H311" s="559"/>
      <c r="I311" s="559"/>
      <c r="J311" s="559"/>
      <c r="K311" s="559"/>
      <c r="L311" s="559"/>
      <c r="M311" s="559"/>
      <c r="N311" s="559"/>
      <c r="O311" s="559"/>
      <c r="P311" s="559"/>
    </row>
    <row r="312" spans="1:16">
      <c r="A312" s="559"/>
      <c r="B312" s="559"/>
      <c r="C312" s="559"/>
      <c r="D312" s="559"/>
      <c r="E312" s="559"/>
      <c r="F312" s="559"/>
      <c r="G312" s="559"/>
      <c r="H312" s="559"/>
      <c r="I312" s="559"/>
      <c r="J312" s="559"/>
      <c r="K312" s="559"/>
      <c r="L312" s="559"/>
      <c r="M312" s="559"/>
      <c r="N312" s="559"/>
      <c r="O312" s="559"/>
      <c r="P312" s="559"/>
    </row>
    <row r="313" spans="1:16">
      <c r="A313" s="559"/>
      <c r="B313" s="559"/>
      <c r="C313" s="559"/>
      <c r="D313" s="559"/>
      <c r="E313" s="559"/>
      <c r="F313" s="559"/>
      <c r="G313" s="559"/>
      <c r="H313" s="559"/>
      <c r="I313" s="559"/>
      <c r="J313" s="559"/>
      <c r="K313" s="559"/>
      <c r="L313" s="559"/>
      <c r="M313" s="559"/>
      <c r="N313" s="559"/>
      <c r="O313" s="559"/>
      <c r="P313" s="559"/>
    </row>
    <row r="314" spans="1:16">
      <c r="A314" s="559"/>
      <c r="B314" s="559"/>
      <c r="C314" s="559"/>
      <c r="D314" s="559"/>
      <c r="E314" s="559"/>
      <c r="F314" s="559"/>
      <c r="G314" s="559"/>
      <c r="H314" s="559"/>
      <c r="I314" s="559"/>
      <c r="J314" s="559"/>
      <c r="K314" s="559"/>
      <c r="L314" s="559"/>
      <c r="M314" s="559"/>
      <c r="N314" s="559"/>
      <c r="O314" s="559"/>
      <c r="P314" s="559"/>
    </row>
    <row r="315" spans="1:16">
      <c r="A315" s="559"/>
      <c r="B315" s="559"/>
      <c r="C315" s="559"/>
      <c r="D315" s="559"/>
      <c r="E315" s="559"/>
      <c r="F315" s="559"/>
      <c r="G315" s="559"/>
      <c r="H315" s="559"/>
      <c r="I315" s="559"/>
      <c r="J315" s="559"/>
      <c r="K315" s="559"/>
      <c r="L315" s="559"/>
      <c r="M315" s="559"/>
      <c r="N315" s="559"/>
      <c r="O315" s="559"/>
      <c r="P315" s="559"/>
    </row>
    <row r="316" spans="1:16">
      <c r="A316" s="559"/>
      <c r="B316" s="559"/>
      <c r="C316" s="559"/>
      <c r="D316" s="559"/>
      <c r="E316" s="559"/>
      <c r="F316" s="559"/>
      <c r="G316" s="559"/>
      <c r="H316" s="559"/>
      <c r="I316" s="559"/>
      <c r="J316" s="559"/>
      <c r="K316" s="559"/>
      <c r="L316" s="559"/>
      <c r="M316" s="559"/>
      <c r="N316" s="559"/>
      <c r="O316" s="559"/>
      <c r="P316" s="559"/>
    </row>
    <row r="317" spans="1:16">
      <c r="A317" s="559"/>
      <c r="B317" s="559"/>
      <c r="C317" s="559"/>
      <c r="D317" s="559"/>
      <c r="E317" s="559"/>
      <c r="F317" s="559"/>
      <c r="G317" s="559"/>
      <c r="H317" s="559"/>
      <c r="I317" s="559"/>
      <c r="J317" s="559"/>
      <c r="K317" s="559"/>
      <c r="L317" s="559"/>
      <c r="M317" s="559"/>
      <c r="N317" s="559"/>
      <c r="O317" s="559"/>
      <c r="P317" s="559"/>
    </row>
    <row r="318" spans="1:16">
      <c r="A318" s="559"/>
      <c r="B318" s="559"/>
      <c r="C318" s="559"/>
      <c r="D318" s="559"/>
      <c r="E318" s="559"/>
      <c r="F318" s="559"/>
      <c r="G318" s="559"/>
      <c r="H318" s="559"/>
      <c r="I318" s="559"/>
      <c r="J318" s="559"/>
      <c r="K318" s="559"/>
      <c r="L318" s="559"/>
      <c r="M318" s="559"/>
      <c r="N318" s="559"/>
      <c r="O318" s="559"/>
      <c r="P318" s="559"/>
    </row>
    <row r="319" spans="1:16">
      <c r="A319" s="559"/>
      <c r="B319" s="559"/>
      <c r="C319" s="559"/>
      <c r="D319" s="559"/>
      <c r="E319" s="559"/>
      <c r="F319" s="559"/>
      <c r="G319" s="559"/>
      <c r="H319" s="559"/>
      <c r="I319" s="559"/>
      <c r="J319" s="559"/>
      <c r="K319" s="559"/>
      <c r="L319" s="559"/>
      <c r="M319" s="559"/>
      <c r="N319" s="559"/>
      <c r="O319" s="559"/>
      <c r="P319" s="559"/>
    </row>
    <row r="320" spans="1:16">
      <c r="A320" s="559"/>
      <c r="B320" s="559"/>
      <c r="C320" s="559"/>
      <c r="D320" s="559"/>
      <c r="E320" s="559"/>
      <c r="F320" s="559"/>
      <c r="G320" s="559"/>
      <c r="H320" s="559"/>
      <c r="I320" s="559"/>
      <c r="J320" s="559"/>
      <c r="K320" s="559"/>
      <c r="L320" s="559"/>
      <c r="M320" s="559"/>
      <c r="N320" s="559"/>
      <c r="O320" s="559"/>
      <c r="P320" s="559"/>
    </row>
    <row r="321" spans="1:16">
      <c r="A321" s="559"/>
      <c r="B321" s="559"/>
      <c r="C321" s="559"/>
      <c r="D321" s="559"/>
      <c r="E321" s="559"/>
      <c r="F321" s="559"/>
      <c r="G321" s="559"/>
      <c r="H321" s="559"/>
      <c r="I321" s="559"/>
      <c r="J321" s="559"/>
      <c r="K321" s="559"/>
      <c r="L321" s="559"/>
      <c r="M321" s="559"/>
      <c r="N321" s="559"/>
      <c r="O321" s="559"/>
      <c r="P321" s="559"/>
    </row>
    <row r="322" spans="1:16">
      <c r="A322" s="559"/>
      <c r="B322" s="559"/>
      <c r="C322" s="559"/>
      <c r="D322" s="559"/>
      <c r="E322" s="559"/>
      <c r="F322" s="559"/>
      <c r="G322" s="559"/>
      <c r="H322" s="559"/>
      <c r="I322" s="559"/>
      <c r="J322" s="559"/>
      <c r="K322" s="559"/>
      <c r="L322" s="559"/>
      <c r="M322" s="559"/>
      <c r="N322" s="559"/>
      <c r="O322" s="559"/>
      <c r="P322" s="559"/>
    </row>
    <row r="323" spans="1:16">
      <c r="A323" s="559"/>
      <c r="B323" s="559"/>
      <c r="C323" s="559"/>
      <c r="D323" s="559"/>
      <c r="E323" s="559"/>
      <c r="F323" s="559"/>
      <c r="G323" s="559"/>
      <c r="H323" s="559"/>
      <c r="I323" s="559"/>
      <c r="J323" s="559"/>
      <c r="K323" s="559"/>
      <c r="L323" s="559"/>
      <c r="M323" s="559"/>
      <c r="N323" s="559"/>
      <c r="O323" s="559"/>
      <c r="P323" s="559"/>
    </row>
    <row r="324" spans="1:16">
      <c r="A324" s="559"/>
      <c r="B324" s="559"/>
      <c r="C324" s="559"/>
      <c r="D324" s="559"/>
      <c r="E324" s="559"/>
      <c r="F324" s="559"/>
      <c r="G324" s="559"/>
      <c r="H324" s="559"/>
      <c r="I324" s="559"/>
      <c r="J324" s="559"/>
      <c r="K324" s="559"/>
      <c r="L324" s="559"/>
      <c r="M324" s="559"/>
      <c r="N324" s="559"/>
      <c r="O324" s="559"/>
      <c r="P324" s="559"/>
    </row>
    <row r="325" spans="1:16">
      <c r="A325" s="559"/>
      <c r="B325" s="559"/>
      <c r="C325" s="559"/>
      <c r="D325" s="559"/>
      <c r="E325" s="559"/>
      <c r="F325" s="559"/>
      <c r="G325" s="559"/>
      <c r="H325" s="559"/>
      <c r="I325" s="559"/>
      <c r="J325" s="559"/>
      <c r="K325" s="559"/>
      <c r="L325" s="559"/>
      <c r="M325" s="559"/>
      <c r="N325" s="559"/>
      <c r="O325" s="559"/>
      <c r="P325" s="559"/>
    </row>
    <row r="326" spans="1:16">
      <c r="A326" s="559"/>
      <c r="B326" s="559"/>
      <c r="C326" s="559"/>
      <c r="D326" s="559"/>
      <c r="E326" s="559"/>
      <c r="F326" s="559"/>
      <c r="G326" s="559"/>
      <c r="H326" s="559"/>
      <c r="I326" s="559"/>
      <c r="J326" s="559"/>
      <c r="K326" s="559"/>
      <c r="L326" s="559"/>
      <c r="M326" s="559"/>
      <c r="N326" s="559"/>
      <c r="O326" s="559"/>
      <c r="P326" s="559"/>
    </row>
    <row r="327" spans="1:16">
      <c r="A327" s="559"/>
      <c r="B327" s="559"/>
      <c r="C327" s="559"/>
      <c r="D327" s="559"/>
      <c r="E327" s="559"/>
      <c r="F327" s="559"/>
      <c r="G327" s="559"/>
      <c r="H327" s="559"/>
      <c r="I327" s="559"/>
      <c r="J327" s="559"/>
      <c r="K327" s="559"/>
      <c r="L327" s="559"/>
      <c r="M327" s="559"/>
      <c r="N327" s="559"/>
      <c r="O327" s="559"/>
      <c r="P327" s="559"/>
    </row>
    <row r="328" spans="1:16">
      <c r="A328" s="559"/>
      <c r="B328" s="559"/>
      <c r="C328" s="559"/>
      <c r="D328" s="559"/>
      <c r="E328" s="559"/>
      <c r="F328" s="559"/>
      <c r="G328" s="559"/>
      <c r="H328" s="559"/>
      <c r="I328" s="559"/>
      <c r="J328" s="559"/>
      <c r="K328" s="559"/>
      <c r="L328" s="559"/>
      <c r="M328" s="559"/>
      <c r="N328" s="559"/>
      <c r="O328" s="559"/>
      <c r="P328" s="559"/>
    </row>
    <row r="329" spans="1:16">
      <c r="A329" s="559"/>
      <c r="B329" s="559"/>
      <c r="C329" s="559"/>
      <c r="D329" s="559"/>
      <c r="E329" s="559"/>
      <c r="F329" s="559"/>
      <c r="G329" s="559"/>
      <c r="H329" s="559"/>
      <c r="I329" s="559"/>
      <c r="J329" s="559"/>
      <c r="K329" s="559"/>
      <c r="L329" s="559"/>
      <c r="M329" s="559"/>
      <c r="N329" s="559"/>
      <c r="O329" s="559"/>
      <c r="P329" s="559"/>
    </row>
    <row r="330" spans="1:16">
      <c r="A330" s="559"/>
      <c r="B330" s="559"/>
      <c r="C330" s="559"/>
      <c r="D330" s="559"/>
      <c r="E330" s="559"/>
      <c r="F330" s="559"/>
      <c r="G330" s="559"/>
      <c r="H330" s="559"/>
      <c r="I330" s="559"/>
      <c r="J330" s="559"/>
      <c r="K330" s="559"/>
      <c r="L330" s="559"/>
      <c r="M330" s="559"/>
      <c r="N330" s="559"/>
      <c r="O330" s="559"/>
      <c r="P330" s="559"/>
    </row>
    <row r="331" spans="1:16">
      <c r="A331" s="559"/>
      <c r="B331" s="559"/>
      <c r="C331" s="559"/>
      <c r="D331" s="559"/>
      <c r="E331" s="559"/>
      <c r="F331" s="559"/>
      <c r="G331" s="559"/>
      <c r="H331" s="559"/>
      <c r="I331" s="559"/>
      <c r="J331" s="559"/>
      <c r="K331" s="559"/>
      <c r="L331" s="559"/>
      <c r="M331" s="559"/>
      <c r="N331" s="559"/>
      <c r="O331" s="559"/>
      <c r="P331" s="559"/>
    </row>
    <row r="332" spans="1:16">
      <c r="A332" s="559"/>
      <c r="B332" s="559"/>
      <c r="C332" s="559"/>
      <c r="D332" s="559"/>
      <c r="E332" s="559"/>
      <c r="F332" s="559"/>
      <c r="G332" s="559"/>
      <c r="H332" s="559"/>
      <c r="I332" s="559"/>
      <c r="J332" s="559"/>
      <c r="K332" s="559"/>
      <c r="L332" s="559"/>
      <c r="M332" s="559"/>
      <c r="N332" s="559"/>
      <c r="O332" s="559"/>
      <c r="P332" s="559"/>
    </row>
    <row r="333" spans="1:16">
      <c r="A333" s="559"/>
      <c r="B333" s="559"/>
      <c r="C333" s="559"/>
      <c r="D333" s="559"/>
      <c r="E333" s="559"/>
      <c r="F333" s="559"/>
      <c r="G333" s="559"/>
      <c r="H333" s="559"/>
      <c r="I333" s="559"/>
      <c r="J333" s="559"/>
      <c r="K333" s="559"/>
      <c r="L333" s="559"/>
      <c r="M333" s="559"/>
      <c r="N333" s="559"/>
      <c r="O333" s="559"/>
      <c r="P333" s="559"/>
    </row>
    <row r="334" spans="1:16">
      <c r="A334" s="559"/>
      <c r="B334" s="559"/>
      <c r="C334" s="559"/>
      <c r="D334" s="559"/>
      <c r="E334" s="559"/>
      <c r="F334" s="559"/>
      <c r="G334" s="559"/>
      <c r="H334" s="559"/>
      <c r="I334" s="559"/>
      <c r="J334" s="559"/>
      <c r="K334" s="559"/>
      <c r="L334" s="559"/>
      <c r="M334" s="559"/>
      <c r="N334" s="559"/>
      <c r="O334" s="559"/>
      <c r="P334" s="559"/>
    </row>
    <row r="335" spans="1:16">
      <c r="A335" s="559"/>
      <c r="B335" s="559"/>
      <c r="C335" s="559"/>
      <c r="D335" s="559"/>
      <c r="E335" s="559"/>
      <c r="F335" s="559"/>
      <c r="G335" s="559"/>
      <c r="H335" s="559"/>
      <c r="I335" s="559"/>
      <c r="J335" s="559"/>
      <c r="K335" s="559"/>
      <c r="L335" s="559"/>
      <c r="M335" s="559"/>
      <c r="N335" s="559"/>
      <c r="O335" s="559"/>
      <c r="P335" s="559"/>
    </row>
    <row r="336" spans="1:16">
      <c r="A336" s="559"/>
      <c r="B336" s="559"/>
      <c r="C336" s="559"/>
      <c r="D336" s="559"/>
      <c r="E336" s="559"/>
      <c r="F336" s="559"/>
      <c r="G336" s="559"/>
      <c r="H336" s="559"/>
      <c r="I336" s="559"/>
      <c r="J336" s="559"/>
      <c r="K336" s="559"/>
      <c r="L336" s="559"/>
      <c r="M336" s="559"/>
      <c r="N336" s="559"/>
      <c r="O336" s="559"/>
      <c r="P336" s="559"/>
    </row>
    <row r="337" spans="1:16">
      <c r="A337" s="559"/>
      <c r="B337" s="559"/>
      <c r="C337" s="559"/>
      <c r="D337" s="559"/>
      <c r="E337" s="559"/>
      <c r="F337" s="559"/>
      <c r="G337" s="559"/>
      <c r="H337" s="559"/>
      <c r="I337" s="559"/>
      <c r="J337" s="559"/>
      <c r="K337" s="559"/>
      <c r="L337" s="559"/>
      <c r="M337" s="559"/>
      <c r="N337" s="559"/>
      <c r="O337" s="559"/>
      <c r="P337" s="559"/>
    </row>
    <row r="338" spans="1:16">
      <c r="A338" s="559"/>
      <c r="B338" s="559"/>
      <c r="C338" s="559"/>
      <c r="D338" s="559"/>
      <c r="E338" s="559"/>
      <c r="F338" s="559"/>
      <c r="G338" s="559"/>
      <c r="H338" s="559"/>
      <c r="I338" s="559"/>
      <c r="J338" s="559"/>
      <c r="K338" s="559"/>
      <c r="L338" s="559"/>
      <c r="M338" s="559"/>
      <c r="N338" s="559"/>
      <c r="O338" s="559"/>
      <c r="P338" s="559"/>
    </row>
    <row r="339" spans="1:16">
      <c r="A339" s="559"/>
      <c r="B339" s="559"/>
      <c r="C339" s="559"/>
      <c r="D339" s="559"/>
      <c r="E339" s="559"/>
      <c r="F339" s="559"/>
      <c r="G339" s="559"/>
      <c r="H339" s="559"/>
      <c r="I339" s="559"/>
      <c r="J339" s="559"/>
      <c r="K339" s="559"/>
      <c r="L339" s="559"/>
      <c r="M339" s="559"/>
      <c r="N339" s="559"/>
      <c r="O339" s="559"/>
      <c r="P339" s="559"/>
    </row>
    <row r="340" spans="1:16">
      <c r="A340" s="559"/>
      <c r="B340" s="559"/>
      <c r="C340" s="559"/>
      <c r="D340" s="559"/>
      <c r="E340" s="559"/>
      <c r="F340" s="559"/>
      <c r="G340" s="559"/>
      <c r="H340" s="559"/>
      <c r="I340" s="559"/>
      <c r="J340" s="559"/>
      <c r="K340" s="559"/>
      <c r="L340" s="559"/>
      <c r="M340" s="559"/>
      <c r="N340" s="559"/>
      <c r="O340" s="559"/>
      <c r="P340" s="559"/>
    </row>
    <row r="341" spans="1:16">
      <c r="A341" s="559"/>
      <c r="B341" s="559"/>
      <c r="C341" s="559"/>
      <c r="D341" s="559"/>
      <c r="E341" s="559"/>
      <c r="F341" s="559"/>
      <c r="G341" s="559"/>
      <c r="H341" s="559"/>
      <c r="I341" s="559"/>
      <c r="J341" s="559"/>
      <c r="K341" s="559"/>
      <c r="L341" s="559"/>
      <c r="M341" s="559"/>
      <c r="N341" s="559"/>
      <c r="O341" s="559"/>
      <c r="P341" s="559"/>
    </row>
    <row r="342" spans="1:16">
      <c r="A342" s="559"/>
      <c r="B342" s="559"/>
      <c r="C342" s="559"/>
      <c r="D342" s="559"/>
      <c r="E342" s="559"/>
      <c r="F342" s="559"/>
      <c r="G342" s="559"/>
      <c r="H342" s="559"/>
      <c r="I342" s="559"/>
      <c r="J342" s="559"/>
      <c r="K342" s="559"/>
      <c r="L342" s="559"/>
      <c r="M342" s="559"/>
      <c r="N342" s="559"/>
      <c r="O342" s="559"/>
      <c r="P342" s="559"/>
    </row>
    <row r="343" spans="1:16">
      <c r="A343" s="559"/>
      <c r="B343" s="559"/>
      <c r="C343" s="559"/>
      <c r="D343" s="559"/>
      <c r="E343" s="559"/>
      <c r="F343" s="559"/>
      <c r="G343" s="559"/>
      <c r="H343" s="559"/>
      <c r="I343" s="559"/>
      <c r="J343" s="559"/>
      <c r="K343" s="559"/>
      <c r="L343" s="559"/>
      <c r="M343" s="559"/>
      <c r="N343" s="559"/>
      <c r="O343" s="559"/>
      <c r="P343" s="559"/>
    </row>
    <row r="344" spans="1:16">
      <c r="A344" s="559"/>
      <c r="B344" s="559"/>
      <c r="C344" s="559"/>
      <c r="D344" s="559"/>
      <c r="E344" s="559"/>
      <c r="F344" s="559"/>
      <c r="G344" s="559"/>
      <c r="H344" s="559"/>
      <c r="I344" s="559"/>
      <c r="J344" s="559"/>
      <c r="K344" s="559"/>
      <c r="L344" s="559"/>
      <c r="M344" s="559"/>
      <c r="N344" s="559"/>
      <c r="O344" s="559"/>
      <c r="P344" s="559"/>
    </row>
    <row r="345" spans="1:16">
      <c r="A345" s="559"/>
      <c r="B345" s="559"/>
      <c r="C345" s="559"/>
      <c r="D345" s="559"/>
      <c r="E345" s="559"/>
      <c r="F345" s="559"/>
      <c r="G345" s="559"/>
      <c r="H345" s="559"/>
      <c r="I345" s="559"/>
      <c r="J345" s="559"/>
      <c r="K345" s="559"/>
      <c r="L345" s="559"/>
      <c r="M345" s="559"/>
      <c r="N345" s="559"/>
      <c r="O345" s="559"/>
      <c r="P345" s="559"/>
    </row>
    <row r="346" spans="1:16">
      <c r="A346" s="559"/>
      <c r="B346" s="559"/>
      <c r="C346" s="559"/>
      <c r="D346" s="559"/>
      <c r="E346" s="559"/>
      <c r="F346" s="559"/>
      <c r="G346" s="559"/>
      <c r="H346" s="559"/>
      <c r="I346" s="559"/>
      <c r="J346" s="559"/>
      <c r="K346" s="559"/>
      <c r="L346" s="559"/>
      <c r="M346" s="559"/>
      <c r="N346" s="559"/>
      <c r="O346" s="559"/>
      <c r="P346" s="559"/>
    </row>
    <row r="347" spans="1:16">
      <c r="A347" s="559"/>
      <c r="B347" s="559"/>
      <c r="C347" s="559"/>
      <c r="D347" s="559"/>
      <c r="E347" s="559"/>
      <c r="F347" s="559"/>
      <c r="G347" s="559"/>
      <c r="H347" s="559"/>
      <c r="I347" s="559"/>
      <c r="J347" s="559"/>
      <c r="K347" s="559"/>
      <c r="L347" s="559"/>
      <c r="M347" s="559"/>
      <c r="N347" s="559"/>
      <c r="O347" s="559"/>
      <c r="P347" s="559"/>
    </row>
    <row r="348" spans="1:16">
      <c r="A348" s="559"/>
      <c r="B348" s="559"/>
      <c r="C348" s="559"/>
      <c r="D348" s="559"/>
      <c r="E348" s="559"/>
      <c r="F348" s="559"/>
      <c r="G348" s="559"/>
      <c r="H348" s="559"/>
      <c r="I348" s="559"/>
      <c r="J348" s="559"/>
      <c r="K348" s="559"/>
      <c r="L348" s="559"/>
      <c r="M348" s="559"/>
      <c r="N348" s="559"/>
      <c r="O348" s="559"/>
      <c r="P348" s="559"/>
    </row>
    <row r="349" spans="1:16">
      <c r="A349" s="559"/>
      <c r="B349" s="559"/>
      <c r="C349" s="559"/>
      <c r="D349" s="559"/>
      <c r="E349" s="559"/>
      <c r="F349" s="559"/>
      <c r="G349" s="559"/>
      <c r="H349" s="559"/>
      <c r="I349" s="559"/>
      <c r="J349" s="559"/>
      <c r="K349" s="559"/>
      <c r="L349" s="559"/>
      <c r="M349" s="559"/>
      <c r="N349" s="559"/>
      <c r="O349" s="559"/>
      <c r="P349" s="559"/>
    </row>
    <row r="350" spans="1:16">
      <c r="A350" s="559"/>
      <c r="B350" s="559"/>
      <c r="C350" s="559"/>
      <c r="D350" s="559"/>
      <c r="E350" s="559"/>
      <c r="F350" s="559"/>
      <c r="G350" s="559"/>
      <c r="H350" s="559"/>
      <c r="I350" s="559"/>
      <c r="J350" s="559"/>
      <c r="K350" s="559"/>
      <c r="L350" s="559"/>
      <c r="M350" s="559"/>
      <c r="N350" s="559"/>
      <c r="O350" s="559"/>
      <c r="P350" s="559"/>
    </row>
    <row r="351" spans="1:16">
      <c r="A351" s="559"/>
      <c r="B351" s="559"/>
      <c r="C351" s="559"/>
      <c r="D351" s="559"/>
      <c r="E351" s="559"/>
      <c r="F351" s="559"/>
      <c r="G351" s="559"/>
      <c r="H351" s="559"/>
      <c r="I351" s="559"/>
      <c r="J351" s="559"/>
      <c r="K351" s="559"/>
      <c r="L351" s="559"/>
      <c r="M351" s="559"/>
      <c r="N351" s="559"/>
      <c r="O351" s="559"/>
      <c r="P351" s="559"/>
    </row>
    <row r="352" spans="1:16">
      <c r="A352" s="559"/>
      <c r="B352" s="559"/>
      <c r="C352" s="559"/>
      <c r="D352" s="559"/>
      <c r="E352" s="559"/>
      <c r="F352" s="559"/>
      <c r="G352" s="559"/>
      <c r="H352" s="559"/>
      <c r="I352" s="559"/>
      <c r="J352" s="559"/>
      <c r="K352" s="559"/>
      <c r="L352" s="559"/>
      <c r="M352" s="559"/>
      <c r="N352" s="559"/>
      <c r="O352" s="559"/>
      <c r="P352" s="559"/>
    </row>
    <row r="353" spans="1:16">
      <c r="A353" s="559"/>
      <c r="B353" s="559"/>
      <c r="C353" s="559"/>
      <c r="D353" s="559"/>
      <c r="E353" s="559"/>
      <c r="F353" s="559"/>
      <c r="G353" s="559"/>
      <c r="H353" s="559"/>
      <c r="I353" s="559"/>
      <c r="J353" s="559"/>
      <c r="K353" s="559"/>
      <c r="L353" s="559"/>
      <c r="M353" s="559"/>
      <c r="N353" s="559"/>
      <c r="O353" s="559"/>
      <c r="P353" s="559"/>
    </row>
    <row r="354" spans="1:16">
      <c r="A354" s="559"/>
      <c r="B354" s="559"/>
      <c r="C354" s="559"/>
      <c r="D354" s="559"/>
      <c r="E354" s="559"/>
      <c r="F354" s="559"/>
      <c r="G354" s="559"/>
      <c r="H354" s="559"/>
      <c r="I354" s="559"/>
      <c r="J354" s="559"/>
      <c r="K354" s="559"/>
      <c r="L354" s="559"/>
      <c r="M354" s="559"/>
      <c r="N354" s="559"/>
      <c r="O354" s="559"/>
      <c r="P354" s="559"/>
    </row>
    <row r="355" spans="1:16">
      <c r="A355" s="559"/>
      <c r="B355" s="559"/>
      <c r="C355" s="559"/>
      <c r="D355" s="559"/>
      <c r="E355" s="559"/>
      <c r="F355" s="559"/>
      <c r="G355" s="559"/>
      <c r="H355" s="559"/>
      <c r="I355" s="559"/>
      <c r="J355" s="559"/>
      <c r="K355" s="559"/>
      <c r="L355" s="559"/>
      <c r="M355" s="559"/>
      <c r="N355" s="559"/>
      <c r="O355" s="559"/>
      <c r="P355" s="559"/>
    </row>
    <row r="356" spans="1:16">
      <c r="A356" s="559"/>
      <c r="B356" s="559"/>
      <c r="C356" s="559"/>
      <c r="D356" s="559"/>
      <c r="E356" s="559"/>
      <c r="F356" s="559"/>
      <c r="G356" s="559"/>
      <c r="H356" s="559"/>
      <c r="I356" s="559"/>
      <c r="J356" s="559"/>
      <c r="K356" s="559"/>
      <c r="L356" s="559"/>
      <c r="M356" s="559"/>
      <c r="N356" s="559"/>
      <c r="O356" s="559"/>
      <c r="P356" s="559"/>
    </row>
    <row r="357" spans="1:16">
      <c r="A357" s="559"/>
      <c r="B357" s="559"/>
      <c r="C357" s="559"/>
      <c r="D357" s="559"/>
      <c r="E357" s="559"/>
      <c r="F357" s="559"/>
      <c r="G357" s="559"/>
      <c r="H357" s="559"/>
      <c r="I357" s="559"/>
      <c r="J357" s="559"/>
      <c r="K357" s="559"/>
      <c r="L357" s="559"/>
      <c r="M357" s="559"/>
      <c r="N357" s="559"/>
      <c r="O357" s="559"/>
      <c r="P357" s="559"/>
    </row>
    <row r="358" spans="1:16">
      <c r="A358" s="559"/>
      <c r="B358" s="559"/>
      <c r="C358" s="559"/>
      <c r="D358" s="559"/>
      <c r="E358" s="559"/>
      <c r="F358" s="559"/>
      <c r="G358" s="559"/>
      <c r="H358" s="559"/>
      <c r="I358" s="559"/>
      <c r="J358" s="559"/>
      <c r="K358" s="559"/>
      <c r="L358" s="559"/>
      <c r="M358" s="559"/>
      <c r="N358" s="559"/>
      <c r="O358" s="559"/>
      <c r="P358" s="559"/>
    </row>
    <row r="359" spans="1:16">
      <c r="A359" s="559"/>
      <c r="B359" s="559"/>
      <c r="C359" s="559"/>
      <c r="D359" s="559"/>
      <c r="E359" s="559"/>
      <c r="F359" s="559"/>
      <c r="G359" s="559"/>
      <c r="H359" s="559"/>
      <c r="I359" s="559"/>
      <c r="J359" s="559"/>
      <c r="K359" s="559"/>
      <c r="L359" s="559"/>
      <c r="M359" s="559"/>
      <c r="N359" s="559"/>
      <c r="O359" s="559"/>
      <c r="P359" s="559"/>
    </row>
    <row r="360" spans="1:16">
      <c r="A360" s="559"/>
      <c r="B360" s="559"/>
      <c r="C360" s="559"/>
      <c r="D360" s="559"/>
      <c r="E360" s="559"/>
      <c r="F360" s="559"/>
      <c r="G360" s="559"/>
      <c r="H360" s="559"/>
      <c r="I360" s="559"/>
      <c r="J360" s="559"/>
      <c r="K360" s="559"/>
      <c r="L360" s="559"/>
      <c r="M360" s="559"/>
      <c r="N360" s="559"/>
      <c r="O360" s="559"/>
      <c r="P360" s="559"/>
    </row>
    <row r="361" spans="1:16">
      <c r="A361" s="559"/>
      <c r="B361" s="559"/>
      <c r="C361" s="559"/>
      <c r="D361" s="559"/>
      <c r="E361" s="559"/>
      <c r="F361" s="559"/>
      <c r="G361" s="559"/>
      <c r="H361" s="559"/>
      <c r="I361" s="559"/>
      <c r="J361" s="559"/>
      <c r="K361" s="559"/>
      <c r="L361" s="559"/>
      <c r="M361" s="559"/>
      <c r="N361" s="559"/>
      <c r="O361" s="559"/>
      <c r="P361" s="559"/>
    </row>
    <row r="362" spans="1:16">
      <c r="A362" s="559"/>
      <c r="B362" s="559"/>
      <c r="C362" s="559"/>
      <c r="D362" s="559"/>
      <c r="E362" s="559"/>
      <c r="F362" s="559"/>
      <c r="G362" s="559"/>
      <c r="H362" s="559"/>
      <c r="I362" s="559"/>
      <c r="J362" s="559"/>
      <c r="K362" s="559"/>
      <c r="L362" s="559"/>
      <c r="M362" s="559"/>
      <c r="N362" s="559"/>
      <c r="O362" s="559"/>
      <c r="P362" s="559"/>
    </row>
    <row r="363" spans="1:16">
      <c r="A363" s="559"/>
      <c r="B363" s="559"/>
      <c r="C363" s="559"/>
      <c r="D363" s="559"/>
      <c r="E363" s="559"/>
      <c r="F363" s="559"/>
      <c r="G363" s="559"/>
      <c r="H363" s="559"/>
      <c r="I363" s="559"/>
      <c r="J363" s="559"/>
      <c r="K363" s="559"/>
      <c r="L363" s="559"/>
      <c r="M363" s="559"/>
      <c r="N363" s="559"/>
      <c r="O363" s="559"/>
      <c r="P363" s="559"/>
    </row>
    <row r="364" spans="1:16">
      <c r="A364" s="559"/>
      <c r="B364" s="559"/>
      <c r="C364" s="559"/>
      <c r="D364" s="559"/>
      <c r="E364" s="559"/>
      <c r="F364" s="559"/>
      <c r="G364" s="559"/>
      <c r="H364" s="559"/>
      <c r="I364" s="559"/>
      <c r="J364" s="559"/>
      <c r="K364" s="559"/>
      <c r="L364" s="559"/>
      <c r="M364" s="559"/>
      <c r="N364" s="559"/>
      <c r="O364" s="559"/>
      <c r="P364" s="559"/>
    </row>
    <row r="365" spans="1:16">
      <c r="A365" s="559"/>
      <c r="B365" s="559"/>
      <c r="C365" s="559"/>
      <c r="D365" s="559"/>
      <c r="E365" s="559"/>
      <c r="F365" s="559"/>
      <c r="G365" s="559"/>
      <c r="H365" s="559"/>
      <c r="I365" s="559"/>
      <c r="J365" s="559"/>
      <c r="K365" s="559"/>
      <c r="L365" s="559"/>
      <c r="M365" s="559"/>
      <c r="N365" s="559"/>
      <c r="O365" s="559"/>
      <c r="P365" s="559"/>
    </row>
    <row r="366" spans="1:16">
      <c r="A366" s="559"/>
      <c r="B366" s="559"/>
      <c r="C366" s="559"/>
      <c r="D366" s="559"/>
      <c r="E366" s="559"/>
      <c r="F366" s="559"/>
      <c r="G366" s="559"/>
      <c r="H366" s="559"/>
      <c r="I366" s="559"/>
      <c r="J366" s="559"/>
      <c r="K366" s="559"/>
      <c r="L366" s="559"/>
      <c r="M366" s="559"/>
      <c r="N366" s="559"/>
      <c r="O366" s="559"/>
      <c r="P366" s="559"/>
    </row>
    <row r="367" spans="1:16">
      <c r="A367" s="559"/>
      <c r="B367" s="559"/>
      <c r="C367" s="559"/>
      <c r="D367" s="559"/>
      <c r="E367" s="559"/>
      <c r="F367" s="559"/>
      <c r="G367" s="559"/>
      <c r="H367" s="559"/>
      <c r="I367" s="559"/>
      <c r="J367" s="559"/>
      <c r="K367" s="559"/>
      <c r="L367" s="559"/>
      <c r="M367" s="559"/>
      <c r="N367" s="559"/>
      <c r="O367" s="559"/>
      <c r="P367" s="559"/>
    </row>
    <row r="368" spans="1:16">
      <c r="A368" s="559"/>
      <c r="B368" s="559"/>
      <c r="C368" s="559"/>
      <c r="D368" s="559"/>
      <c r="E368" s="559"/>
      <c r="F368" s="559"/>
      <c r="G368" s="559"/>
      <c r="H368" s="559"/>
      <c r="I368" s="559"/>
      <c r="J368" s="559"/>
      <c r="K368" s="559"/>
      <c r="L368" s="559"/>
      <c r="M368" s="559"/>
      <c r="N368" s="559"/>
      <c r="O368" s="559"/>
      <c r="P368" s="559"/>
    </row>
    <row r="369" spans="1:16">
      <c r="A369" s="559"/>
      <c r="B369" s="559"/>
      <c r="C369" s="559"/>
      <c r="D369" s="559"/>
      <c r="E369" s="559"/>
      <c r="F369" s="559"/>
      <c r="G369" s="559"/>
      <c r="H369" s="559"/>
      <c r="I369" s="559"/>
      <c r="J369" s="559"/>
      <c r="K369" s="559"/>
      <c r="L369" s="559"/>
      <c r="M369" s="559"/>
      <c r="N369" s="559"/>
      <c r="O369" s="559"/>
      <c r="P369" s="559"/>
    </row>
    <row r="370" spans="1:16">
      <c r="A370" s="559"/>
      <c r="B370" s="559"/>
      <c r="C370" s="559"/>
      <c r="D370" s="559"/>
      <c r="E370" s="559"/>
      <c r="F370" s="559"/>
      <c r="G370" s="559"/>
      <c r="H370" s="559"/>
      <c r="I370" s="559"/>
      <c r="J370" s="559"/>
      <c r="K370" s="559"/>
      <c r="L370" s="559"/>
      <c r="M370" s="559"/>
      <c r="N370" s="559"/>
      <c r="O370" s="559"/>
      <c r="P370" s="559"/>
    </row>
    <row r="371" spans="1:16">
      <c r="A371" s="559"/>
      <c r="B371" s="559"/>
      <c r="C371" s="559"/>
      <c r="D371" s="559"/>
      <c r="E371" s="559"/>
      <c r="F371" s="559"/>
      <c r="G371" s="559"/>
      <c r="H371" s="559"/>
      <c r="I371" s="559"/>
      <c r="J371" s="559"/>
      <c r="K371" s="559"/>
      <c r="L371" s="559"/>
      <c r="M371" s="559"/>
      <c r="N371" s="559"/>
      <c r="O371" s="559"/>
      <c r="P371" s="559"/>
    </row>
    <row r="372" spans="1:16">
      <c r="A372" s="559"/>
      <c r="B372" s="559"/>
      <c r="C372" s="559"/>
      <c r="D372" s="559"/>
      <c r="E372" s="559"/>
      <c r="F372" s="559"/>
      <c r="G372" s="559"/>
      <c r="H372" s="559"/>
      <c r="I372" s="559"/>
      <c r="J372" s="559"/>
      <c r="K372" s="559"/>
      <c r="L372" s="559"/>
      <c r="M372" s="559"/>
      <c r="N372" s="559"/>
      <c r="O372" s="559"/>
      <c r="P372" s="559"/>
    </row>
    <row r="373" spans="1:16">
      <c r="A373" s="559"/>
      <c r="B373" s="559"/>
      <c r="C373" s="559"/>
      <c r="D373" s="559"/>
      <c r="E373" s="559"/>
      <c r="F373" s="559"/>
      <c r="G373" s="559"/>
      <c r="H373" s="559"/>
      <c r="I373" s="559"/>
      <c r="J373" s="559"/>
      <c r="K373" s="559"/>
      <c r="L373" s="559"/>
      <c r="M373" s="559"/>
      <c r="N373" s="559"/>
      <c r="O373" s="559"/>
      <c r="P373" s="559"/>
    </row>
    <row r="374" spans="1:16">
      <c r="A374" s="559"/>
      <c r="B374" s="559"/>
      <c r="C374" s="559"/>
      <c r="D374" s="559"/>
      <c r="E374" s="559"/>
      <c r="F374" s="559"/>
      <c r="G374" s="559"/>
      <c r="H374" s="559"/>
      <c r="I374" s="559"/>
      <c r="J374" s="559"/>
      <c r="K374" s="559"/>
      <c r="L374" s="559"/>
      <c r="M374" s="559"/>
      <c r="N374" s="559"/>
      <c r="O374" s="559"/>
      <c r="P374" s="559"/>
    </row>
    <row r="375" spans="1:16">
      <c r="A375" s="559"/>
      <c r="B375" s="559"/>
      <c r="C375" s="559"/>
      <c r="D375" s="559"/>
      <c r="E375" s="559"/>
      <c r="F375" s="559"/>
      <c r="G375" s="559"/>
      <c r="H375" s="559"/>
      <c r="I375" s="559"/>
      <c r="J375" s="559"/>
      <c r="K375" s="559"/>
      <c r="L375" s="559"/>
      <c r="M375" s="559"/>
      <c r="N375" s="559"/>
      <c r="O375" s="559"/>
      <c r="P375" s="559"/>
    </row>
    <row r="376" spans="1:16">
      <c r="A376" s="559"/>
      <c r="B376" s="559"/>
      <c r="C376" s="559"/>
      <c r="D376" s="559"/>
      <c r="E376" s="559"/>
      <c r="F376" s="559"/>
      <c r="G376" s="559"/>
      <c r="H376" s="559"/>
      <c r="I376" s="559"/>
      <c r="J376" s="559"/>
      <c r="K376" s="559"/>
      <c r="L376" s="559"/>
      <c r="M376" s="559"/>
      <c r="N376" s="559"/>
      <c r="O376" s="559"/>
      <c r="P376" s="559"/>
    </row>
    <row r="377" spans="1:16">
      <c r="A377" s="559"/>
      <c r="B377" s="559"/>
      <c r="C377" s="559"/>
      <c r="D377" s="559"/>
      <c r="E377" s="559"/>
      <c r="F377" s="559"/>
      <c r="G377" s="559"/>
      <c r="H377" s="559"/>
      <c r="I377" s="559"/>
      <c r="J377" s="559"/>
      <c r="K377" s="559"/>
      <c r="L377" s="559"/>
      <c r="M377" s="559"/>
      <c r="N377" s="559"/>
      <c r="O377" s="559"/>
      <c r="P377" s="559"/>
    </row>
    <row r="378" spans="1:16">
      <c r="A378" s="559"/>
      <c r="B378" s="559"/>
      <c r="C378" s="559"/>
      <c r="D378" s="559"/>
      <c r="E378" s="559"/>
      <c r="F378" s="559"/>
      <c r="G378" s="559"/>
      <c r="H378" s="559"/>
      <c r="I378" s="559"/>
      <c r="J378" s="559"/>
      <c r="K378" s="559"/>
      <c r="L378" s="559"/>
      <c r="M378" s="559"/>
      <c r="N378" s="559"/>
      <c r="O378" s="559"/>
      <c r="P378" s="559"/>
    </row>
    <row r="379" spans="1:16">
      <c r="A379" s="559"/>
      <c r="B379" s="559"/>
      <c r="C379" s="559"/>
      <c r="D379" s="559"/>
      <c r="E379" s="559"/>
      <c r="F379" s="559"/>
      <c r="G379" s="559"/>
      <c r="H379" s="559"/>
      <c r="I379" s="559"/>
      <c r="J379" s="559"/>
      <c r="K379" s="559"/>
      <c r="L379" s="559"/>
      <c r="M379" s="559"/>
      <c r="N379" s="559"/>
      <c r="O379" s="559"/>
      <c r="P379" s="559"/>
    </row>
    <row r="380" spans="1:16">
      <c r="A380" s="559"/>
      <c r="B380" s="559"/>
      <c r="C380" s="559"/>
      <c r="D380" s="559"/>
      <c r="E380" s="559"/>
      <c r="F380" s="559"/>
      <c r="G380" s="559"/>
      <c r="H380" s="559"/>
      <c r="I380" s="559"/>
      <c r="J380" s="559"/>
      <c r="K380" s="559"/>
      <c r="L380" s="559"/>
      <c r="M380" s="559"/>
      <c r="N380" s="559"/>
      <c r="O380" s="559"/>
      <c r="P380" s="559"/>
    </row>
    <row r="381" spans="1:16">
      <c r="A381" s="559"/>
      <c r="B381" s="559"/>
      <c r="C381" s="559"/>
      <c r="D381" s="559"/>
      <c r="E381" s="559"/>
      <c r="F381" s="559"/>
      <c r="G381" s="559"/>
      <c r="H381" s="559"/>
      <c r="I381" s="559"/>
      <c r="J381" s="559"/>
      <c r="K381" s="559"/>
      <c r="L381" s="559"/>
      <c r="M381" s="559"/>
      <c r="N381" s="559"/>
      <c r="O381" s="559"/>
      <c r="P381" s="559"/>
    </row>
    <row r="382" spans="1:16">
      <c r="A382" s="559"/>
      <c r="B382" s="559"/>
      <c r="C382" s="559"/>
      <c r="D382" s="559"/>
      <c r="E382" s="559"/>
      <c r="F382" s="559"/>
      <c r="G382" s="559"/>
      <c r="H382" s="559"/>
      <c r="I382" s="559"/>
      <c r="J382" s="559"/>
      <c r="K382" s="559"/>
      <c r="L382" s="559"/>
      <c r="M382" s="559"/>
      <c r="N382" s="559"/>
      <c r="O382" s="559"/>
      <c r="P382" s="559"/>
    </row>
    <row r="383" spans="1:16">
      <c r="A383" s="559"/>
      <c r="B383" s="559"/>
      <c r="C383" s="559"/>
      <c r="D383" s="559"/>
      <c r="E383" s="559"/>
      <c r="F383" s="559"/>
      <c r="G383" s="559"/>
      <c r="H383" s="559"/>
      <c r="I383" s="559"/>
      <c r="J383" s="559"/>
      <c r="K383" s="559"/>
      <c r="L383" s="559"/>
      <c r="M383" s="559"/>
      <c r="N383" s="559"/>
      <c r="O383" s="559"/>
      <c r="P383" s="559"/>
    </row>
    <row r="384" spans="1:16">
      <c r="A384" s="559"/>
      <c r="B384" s="559"/>
      <c r="C384" s="559"/>
      <c r="D384" s="559"/>
      <c r="E384" s="559"/>
      <c r="F384" s="559"/>
      <c r="G384" s="559"/>
      <c r="H384" s="559"/>
      <c r="I384" s="559"/>
      <c r="J384" s="559"/>
      <c r="K384" s="559"/>
      <c r="L384" s="559"/>
      <c r="M384" s="559"/>
      <c r="N384" s="559"/>
      <c r="O384" s="559"/>
      <c r="P384" s="559"/>
    </row>
    <row r="385" spans="1:16">
      <c r="A385" s="559"/>
      <c r="B385" s="559"/>
      <c r="C385" s="559"/>
      <c r="D385" s="559"/>
      <c r="E385" s="559"/>
      <c r="F385" s="559"/>
      <c r="G385" s="559"/>
      <c r="H385" s="559"/>
      <c r="I385" s="559"/>
      <c r="J385" s="559"/>
      <c r="K385" s="559"/>
      <c r="L385" s="559"/>
      <c r="M385" s="559"/>
      <c r="N385" s="559"/>
      <c r="O385" s="559"/>
      <c r="P385" s="559"/>
    </row>
    <row r="386" spans="1:16">
      <c r="A386" s="559"/>
      <c r="B386" s="559"/>
      <c r="C386" s="559"/>
      <c r="D386" s="559"/>
      <c r="E386" s="559"/>
      <c r="F386" s="559"/>
      <c r="G386" s="559"/>
      <c r="H386" s="559"/>
      <c r="I386" s="559"/>
      <c r="J386" s="559"/>
      <c r="K386" s="559"/>
      <c r="L386" s="559"/>
      <c r="M386" s="559"/>
      <c r="N386" s="559"/>
      <c r="O386" s="559"/>
      <c r="P386" s="559"/>
    </row>
    <row r="387" spans="1:16">
      <c r="A387" s="559"/>
      <c r="B387" s="559"/>
      <c r="C387" s="559"/>
      <c r="D387" s="559"/>
      <c r="E387" s="559"/>
      <c r="F387" s="559"/>
      <c r="G387" s="559"/>
      <c r="H387" s="559"/>
      <c r="I387" s="559"/>
      <c r="J387" s="559"/>
      <c r="K387" s="559"/>
      <c r="L387" s="559"/>
      <c r="M387" s="559"/>
      <c r="N387" s="559"/>
      <c r="O387" s="559"/>
      <c r="P387" s="559"/>
    </row>
    <row r="388" spans="1:16">
      <c r="A388" s="559"/>
      <c r="B388" s="559"/>
      <c r="C388" s="559"/>
      <c r="D388" s="559"/>
      <c r="E388" s="559"/>
      <c r="F388" s="559"/>
      <c r="G388" s="559"/>
      <c r="H388" s="559"/>
      <c r="I388" s="559"/>
      <c r="J388" s="559"/>
      <c r="K388" s="559"/>
      <c r="L388" s="559"/>
      <c r="M388" s="559"/>
      <c r="N388" s="559"/>
      <c r="O388" s="559"/>
      <c r="P388" s="559"/>
    </row>
    <row r="389" spans="1:16">
      <c r="A389" s="559"/>
      <c r="B389" s="559"/>
      <c r="C389" s="559"/>
      <c r="D389" s="559"/>
      <c r="E389" s="559"/>
      <c r="F389" s="559"/>
      <c r="G389" s="559"/>
      <c r="H389" s="559"/>
      <c r="I389" s="559"/>
      <c r="J389" s="559"/>
      <c r="K389" s="559"/>
      <c r="L389" s="559"/>
      <c r="M389" s="559"/>
      <c r="N389" s="559"/>
      <c r="O389" s="559"/>
      <c r="P389" s="559"/>
    </row>
    <row r="390" spans="1:16">
      <c r="A390" s="559"/>
      <c r="B390" s="559"/>
      <c r="C390" s="559"/>
      <c r="D390" s="559"/>
      <c r="E390" s="559"/>
      <c r="F390" s="559"/>
      <c r="G390" s="559"/>
      <c r="H390" s="559"/>
      <c r="I390" s="559"/>
      <c r="J390" s="559"/>
      <c r="K390" s="559"/>
      <c r="L390" s="559"/>
      <c r="M390" s="559"/>
      <c r="N390" s="559"/>
      <c r="O390" s="559"/>
      <c r="P390" s="559"/>
    </row>
    <row r="391" spans="1:16">
      <c r="A391" s="559"/>
      <c r="B391" s="559"/>
      <c r="C391" s="559"/>
      <c r="D391" s="559"/>
      <c r="E391" s="559"/>
      <c r="F391" s="559"/>
      <c r="G391" s="559"/>
      <c r="H391" s="559"/>
      <c r="I391" s="559"/>
      <c r="J391" s="559"/>
      <c r="K391" s="559"/>
      <c r="L391" s="559"/>
      <c r="M391" s="559"/>
      <c r="N391" s="559"/>
      <c r="O391" s="559"/>
      <c r="P391" s="559"/>
    </row>
    <row r="392" spans="1:16">
      <c r="A392" s="559"/>
      <c r="B392" s="559"/>
      <c r="C392" s="559"/>
      <c r="D392" s="559"/>
      <c r="E392" s="559"/>
      <c r="F392" s="559"/>
      <c r="G392" s="559"/>
      <c r="H392" s="559"/>
      <c r="I392" s="559"/>
      <c r="J392" s="559"/>
      <c r="K392" s="559"/>
      <c r="L392" s="559"/>
      <c r="M392" s="559"/>
      <c r="N392" s="559"/>
      <c r="O392" s="559"/>
      <c r="P392" s="559"/>
    </row>
    <row r="393" spans="1:16">
      <c r="A393" s="559"/>
      <c r="B393" s="559"/>
      <c r="C393" s="559"/>
      <c r="D393" s="559"/>
      <c r="E393" s="559"/>
      <c r="F393" s="559"/>
      <c r="G393" s="559"/>
      <c r="H393" s="559"/>
      <c r="I393" s="559"/>
      <c r="J393" s="559"/>
      <c r="K393" s="559"/>
      <c r="L393" s="559"/>
      <c r="M393" s="559"/>
      <c r="N393" s="559"/>
      <c r="O393" s="559"/>
      <c r="P393" s="559"/>
    </row>
    <row r="394" spans="1:16">
      <c r="A394" s="559"/>
      <c r="B394" s="559"/>
      <c r="C394" s="559"/>
      <c r="D394" s="559"/>
      <c r="E394" s="559"/>
      <c r="F394" s="559"/>
      <c r="G394" s="559"/>
      <c r="H394" s="559"/>
      <c r="I394" s="559"/>
      <c r="J394" s="559"/>
      <c r="K394" s="559"/>
      <c r="L394" s="559"/>
      <c r="M394" s="559"/>
      <c r="N394" s="559"/>
      <c r="O394" s="559"/>
      <c r="P394" s="559"/>
    </row>
    <row r="395" spans="1:16">
      <c r="A395" s="559"/>
      <c r="B395" s="559"/>
      <c r="C395" s="559"/>
      <c r="D395" s="559"/>
      <c r="E395" s="559"/>
      <c r="F395" s="559"/>
      <c r="G395" s="559"/>
      <c r="H395" s="559"/>
      <c r="I395" s="559"/>
      <c r="J395" s="559"/>
      <c r="K395" s="559"/>
      <c r="L395" s="559"/>
      <c r="M395" s="559"/>
      <c r="N395" s="559"/>
      <c r="O395" s="559"/>
      <c r="P395" s="559"/>
    </row>
    <row r="396" spans="1:16">
      <c r="A396" s="559"/>
      <c r="B396" s="559"/>
      <c r="C396" s="559"/>
      <c r="D396" s="559"/>
      <c r="E396" s="559"/>
      <c r="F396" s="559"/>
      <c r="G396" s="559"/>
      <c r="H396" s="559"/>
      <c r="I396" s="559"/>
      <c r="J396" s="559"/>
      <c r="K396" s="559"/>
      <c r="L396" s="559"/>
      <c r="M396" s="559"/>
      <c r="N396" s="559"/>
      <c r="O396" s="559"/>
      <c r="P396" s="559"/>
    </row>
    <row r="397" spans="1:16">
      <c r="A397" s="559"/>
      <c r="B397" s="559"/>
      <c r="C397" s="559"/>
      <c r="D397" s="559"/>
      <c r="E397" s="559"/>
      <c r="F397" s="559"/>
      <c r="G397" s="559"/>
      <c r="H397" s="559"/>
      <c r="I397" s="559"/>
      <c r="J397" s="559"/>
      <c r="K397" s="559"/>
      <c r="L397" s="559"/>
      <c r="M397" s="559"/>
      <c r="N397" s="559"/>
      <c r="O397" s="559"/>
      <c r="P397" s="559"/>
    </row>
    <row r="398" spans="1:16">
      <c r="A398" s="559"/>
      <c r="B398" s="559"/>
      <c r="C398" s="559"/>
      <c r="D398" s="559"/>
      <c r="E398" s="559"/>
      <c r="F398" s="559"/>
      <c r="G398" s="559"/>
      <c r="H398" s="559"/>
      <c r="I398" s="559"/>
      <c r="J398" s="559"/>
      <c r="K398" s="559"/>
      <c r="L398" s="559"/>
      <c r="M398" s="559"/>
      <c r="N398" s="559"/>
      <c r="O398" s="559"/>
      <c r="P398" s="559"/>
    </row>
    <row r="399" spans="1:16">
      <c r="A399" s="559"/>
      <c r="B399" s="559"/>
      <c r="C399" s="559"/>
      <c r="D399" s="559"/>
      <c r="E399" s="559"/>
      <c r="F399" s="559"/>
      <c r="G399" s="559"/>
      <c r="H399" s="559"/>
      <c r="I399" s="559"/>
      <c r="J399" s="559"/>
      <c r="K399" s="559"/>
      <c r="L399" s="559"/>
      <c r="M399" s="559"/>
      <c r="N399" s="559"/>
      <c r="O399" s="559"/>
      <c r="P399" s="559"/>
    </row>
    <row r="400" spans="1:16">
      <c r="A400" s="559"/>
      <c r="B400" s="559"/>
      <c r="C400" s="559"/>
      <c r="D400" s="559"/>
      <c r="E400" s="559"/>
      <c r="F400" s="559"/>
      <c r="G400" s="559"/>
      <c r="H400" s="559"/>
      <c r="I400" s="559"/>
      <c r="J400" s="559"/>
      <c r="K400" s="559"/>
      <c r="L400" s="559"/>
      <c r="M400" s="559"/>
      <c r="N400" s="559"/>
      <c r="O400" s="559"/>
      <c r="P400" s="559"/>
    </row>
    <row r="401" spans="1:16">
      <c r="A401" s="559"/>
      <c r="B401" s="559"/>
      <c r="C401" s="559"/>
      <c r="D401" s="559"/>
      <c r="E401" s="559"/>
      <c r="F401" s="559"/>
      <c r="G401" s="559"/>
      <c r="H401" s="559"/>
      <c r="I401" s="559"/>
      <c r="J401" s="559"/>
      <c r="K401" s="559"/>
      <c r="L401" s="559"/>
      <c r="M401" s="559"/>
      <c r="N401" s="559"/>
      <c r="O401" s="559"/>
      <c r="P401" s="559"/>
    </row>
    <row r="402" spans="1:16">
      <c r="A402" s="559"/>
      <c r="B402" s="559"/>
      <c r="C402" s="559"/>
      <c r="D402" s="559"/>
      <c r="E402" s="559"/>
      <c r="F402" s="559"/>
      <c r="G402" s="559"/>
      <c r="H402" s="559"/>
      <c r="I402" s="559"/>
      <c r="J402" s="559"/>
      <c r="K402" s="559"/>
      <c r="L402" s="559"/>
      <c r="M402" s="559"/>
      <c r="N402" s="559"/>
      <c r="O402" s="559"/>
      <c r="P402" s="559"/>
    </row>
    <row r="403" spans="1:16">
      <c r="A403" s="559"/>
      <c r="B403" s="559"/>
      <c r="C403" s="559"/>
      <c r="D403" s="559"/>
      <c r="E403" s="559"/>
      <c r="F403" s="559"/>
      <c r="G403" s="559"/>
      <c r="H403" s="559"/>
      <c r="I403" s="559"/>
      <c r="J403" s="559"/>
      <c r="K403" s="559"/>
      <c r="L403" s="559"/>
      <c r="M403" s="559"/>
      <c r="N403" s="559"/>
      <c r="O403" s="559"/>
      <c r="P403" s="559"/>
    </row>
    <row r="404" spans="1:16">
      <c r="A404" s="559"/>
      <c r="B404" s="559"/>
      <c r="C404" s="559"/>
      <c r="D404" s="559"/>
      <c r="E404" s="559"/>
      <c r="F404" s="559"/>
      <c r="G404" s="559"/>
      <c r="H404" s="559"/>
      <c r="I404" s="559"/>
      <c r="J404" s="559"/>
      <c r="K404" s="559"/>
      <c r="L404" s="559"/>
      <c r="M404" s="559"/>
      <c r="N404" s="559"/>
      <c r="O404" s="559"/>
      <c r="P404" s="559"/>
    </row>
    <row r="405" spans="1:16">
      <c r="A405" s="559"/>
      <c r="B405" s="559"/>
      <c r="C405" s="559"/>
      <c r="D405" s="559"/>
      <c r="E405" s="559"/>
      <c r="F405" s="559"/>
      <c r="G405" s="559"/>
      <c r="H405" s="559"/>
      <c r="I405" s="559"/>
      <c r="J405" s="559"/>
      <c r="K405" s="559"/>
      <c r="L405" s="559"/>
      <c r="M405" s="559"/>
      <c r="N405" s="559"/>
      <c r="O405" s="559"/>
      <c r="P405" s="559"/>
    </row>
    <row r="406" spans="1:16">
      <c r="A406" s="559"/>
      <c r="B406" s="559"/>
      <c r="C406" s="559"/>
      <c r="D406" s="559"/>
      <c r="E406" s="559"/>
      <c r="F406" s="559"/>
      <c r="G406" s="559"/>
      <c r="H406" s="559"/>
      <c r="I406" s="559"/>
      <c r="J406" s="559"/>
      <c r="K406" s="559"/>
      <c r="L406" s="559"/>
      <c r="M406" s="559"/>
      <c r="N406" s="559"/>
      <c r="O406" s="559"/>
      <c r="P406" s="559"/>
    </row>
    <row r="407" spans="1:16">
      <c r="A407" s="559"/>
      <c r="B407" s="559"/>
      <c r="C407" s="559"/>
      <c r="D407" s="559"/>
      <c r="E407" s="559"/>
      <c r="F407" s="559"/>
      <c r="G407" s="559"/>
      <c r="H407" s="559"/>
      <c r="I407" s="559"/>
      <c r="J407" s="559"/>
      <c r="K407" s="559"/>
      <c r="L407" s="559"/>
      <c r="M407" s="559"/>
      <c r="N407" s="559"/>
      <c r="O407" s="559"/>
      <c r="P407" s="559"/>
    </row>
    <row r="408" spans="1:16">
      <c r="A408" s="559"/>
      <c r="B408" s="559"/>
      <c r="C408" s="559"/>
      <c r="D408" s="559"/>
      <c r="E408" s="559"/>
      <c r="F408" s="559"/>
      <c r="G408" s="559"/>
      <c r="H408" s="559"/>
      <c r="I408" s="559"/>
      <c r="J408" s="559"/>
      <c r="K408" s="559"/>
      <c r="L408" s="559"/>
      <c r="M408" s="559"/>
      <c r="N408" s="559"/>
      <c r="O408" s="559"/>
      <c r="P408" s="559"/>
    </row>
    <row r="409" spans="1:16">
      <c r="A409" s="559"/>
      <c r="B409" s="559"/>
      <c r="C409" s="559"/>
      <c r="D409" s="559"/>
      <c r="E409" s="559"/>
      <c r="F409" s="559"/>
      <c r="G409" s="559"/>
      <c r="H409" s="559"/>
      <c r="I409" s="559"/>
      <c r="J409" s="559"/>
      <c r="K409" s="559"/>
      <c r="L409" s="559"/>
      <c r="M409" s="559"/>
      <c r="N409" s="559"/>
      <c r="O409" s="559"/>
      <c r="P409" s="559"/>
    </row>
    <row r="410" spans="1:16">
      <c r="A410" s="559"/>
      <c r="B410" s="559"/>
      <c r="C410" s="559"/>
      <c r="D410" s="559"/>
      <c r="E410" s="559"/>
      <c r="F410" s="559"/>
      <c r="G410" s="559"/>
      <c r="H410" s="559"/>
      <c r="I410" s="559"/>
      <c r="J410" s="559"/>
      <c r="K410" s="559"/>
      <c r="L410" s="559"/>
      <c r="M410" s="559"/>
      <c r="N410" s="559"/>
      <c r="O410" s="559"/>
      <c r="P410" s="559"/>
    </row>
    <row r="411" spans="1:16">
      <c r="A411" s="559"/>
      <c r="B411" s="559"/>
      <c r="C411" s="559"/>
      <c r="D411" s="559"/>
      <c r="E411" s="559"/>
      <c r="F411" s="559"/>
      <c r="G411" s="559"/>
      <c r="H411" s="559"/>
      <c r="I411" s="559"/>
      <c r="J411" s="559"/>
      <c r="K411" s="559"/>
      <c r="L411" s="559"/>
      <c r="M411" s="559"/>
      <c r="N411" s="559"/>
      <c r="O411" s="559"/>
      <c r="P411" s="559"/>
    </row>
    <row r="412" spans="1:16">
      <c r="A412" s="559"/>
      <c r="B412" s="559"/>
      <c r="C412" s="559"/>
      <c r="D412" s="559"/>
      <c r="E412" s="559"/>
      <c r="F412" s="559"/>
      <c r="G412" s="559"/>
      <c r="H412" s="559"/>
      <c r="I412" s="559"/>
      <c r="J412" s="559"/>
      <c r="K412" s="559"/>
      <c r="L412" s="559"/>
      <c r="M412" s="559"/>
      <c r="N412" s="559"/>
      <c r="O412" s="559"/>
      <c r="P412" s="559"/>
    </row>
    <row r="413" spans="1:16">
      <c r="A413" s="559"/>
      <c r="B413" s="559"/>
      <c r="C413" s="559"/>
      <c r="D413" s="559"/>
      <c r="E413" s="559"/>
      <c r="F413" s="559"/>
      <c r="G413" s="559"/>
      <c r="H413" s="559"/>
      <c r="I413" s="559"/>
      <c r="J413" s="559"/>
      <c r="K413" s="559"/>
      <c r="L413" s="559"/>
      <c r="M413" s="559"/>
      <c r="N413" s="559"/>
      <c r="O413" s="559"/>
      <c r="P413" s="559"/>
    </row>
    <row r="414" spans="1:16">
      <c r="A414" s="559"/>
      <c r="B414" s="559"/>
      <c r="C414" s="559"/>
      <c r="D414" s="559"/>
      <c r="E414" s="559"/>
      <c r="F414" s="559"/>
      <c r="G414" s="559"/>
      <c r="H414" s="559"/>
      <c r="I414" s="559"/>
      <c r="J414" s="559"/>
      <c r="K414" s="559"/>
      <c r="L414" s="559"/>
      <c r="M414" s="559"/>
      <c r="N414" s="559"/>
      <c r="O414" s="559"/>
      <c r="P414" s="559"/>
    </row>
    <row r="415" spans="1:16">
      <c r="A415" s="559"/>
      <c r="B415" s="559"/>
      <c r="C415" s="559"/>
      <c r="D415" s="559"/>
      <c r="E415" s="559"/>
      <c r="F415" s="559"/>
      <c r="G415" s="559"/>
      <c r="H415" s="559"/>
      <c r="I415" s="559"/>
      <c r="J415" s="559"/>
      <c r="K415" s="559"/>
      <c r="L415" s="559"/>
      <c r="M415" s="559"/>
      <c r="N415" s="559"/>
      <c r="O415" s="559"/>
      <c r="P415" s="559"/>
    </row>
    <row r="416" spans="1:16">
      <c r="A416" s="559"/>
      <c r="B416" s="559"/>
      <c r="C416" s="559"/>
      <c r="D416" s="559"/>
      <c r="E416" s="559"/>
      <c r="F416" s="559"/>
      <c r="G416" s="559"/>
      <c r="H416" s="559"/>
      <c r="I416" s="559"/>
      <c r="J416" s="559"/>
      <c r="K416" s="559"/>
      <c r="L416" s="559"/>
      <c r="M416" s="559"/>
      <c r="N416" s="559"/>
      <c r="O416" s="559"/>
      <c r="P416" s="559"/>
    </row>
    <row r="417" spans="1:16">
      <c r="A417" s="559"/>
      <c r="B417" s="559"/>
      <c r="C417" s="559"/>
      <c r="D417" s="559"/>
      <c r="E417" s="559"/>
      <c r="F417" s="559"/>
      <c r="G417" s="559"/>
      <c r="H417" s="559"/>
      <c r="I417" s="559"/>
      <c r="J417" s="559"/>
      <c r="K417" s="559"/>
      <c r="L417" s="559"/>
      <c r="M417" s="559"/>
      <c r="N417" s="559"/>
      <c r="O417" s="559"/>
      <c r="P417" s="559"/>
    </row>
    <row r="418" spans="1:16">
      <c r="A418" s="559"/>
      <c r="B418" s="559"/>
      <c r="C418" s="559"/>
      <c r="D418" s="559"/>
      <c r="E418" s="559"/>
      <c r="F418" s="559"/>
      <c r="G418" s="559"/>
      <c r="H418" s="559"/>
      <c r="I418" s="559"/>
      <c r="J418" s="559"/>
      <c r="K418" s="559"/>
      <c r="L418" s="559"/>
      <c r="M418" s="559"/>
      <c r="N418" s="559"/>
      <c r="O418" s="559"/>
      <c r="P418" s="559"/>
    </row>
    <row r="419" spans="1:16">
      <c r="A419" s="559"/>
      <c r="B419" s="559"/>
      <c r="C419" s="559"/>
      <c r="D419" s="559"/>
      <c r="E419" s="559"/>
      <c r="F419" s="559"/>
      <c r="G419" s="559"/>
      <c r="H419" s="559"/>
      <c r="I419" s="559"/>
      <c r="J419" s="559"/>
      <c r="K419" s="559"/>
      <c r="L419" s="559"/>
      <c r="M419" s="559"/>
      <c r="N419" s="559"/>
      <c r="O419" s="559"/>
      <c r="P419" s="559"/>
    </row>
    <row r="420" spans="1:16">
      <c r="A420" s="559"/>
      <c r="B420" s="559"/>
      <c r="C420" s="559"/>
      <c r="D420" s="559"/>
      <c r="E420" s="559"/>
      <c r="F420" s="559"/>
      <c r="G420" s="559"/>
      <c r="H420" s="559"/>
      <c r="I420" s="559"/>
      <c r="J420" s="559"/>
      <c r="K420" s="559"/>
      <c r="L420" s="559"/>
      <c r="M420" s="559"/>
      <c r="N420" s="559"/>
      <c r="O420" s="559"/>
      <c r="P420" s="559"/>
    </row>
    <row r="421" spans="1:16">
      <c r="A421" s="559"/>
      <c r="B421" s="559"/>
      <c r="C421" s="559"/>
      <c r="D421" s="559"/>
      <c r="E421" s="559"/>
      <c r="F421" s="559"/>
      <c r="G421" s="559"/>
      <c r="H421" s="559"/>
      <c r="I421" s="559"/>
      <c r="J421" s="559"/>
      <c r="K421" s="559"/>
      <c r="L421" s="559"/>
      <c r="M421" s="559"/>
      <c r="N421" s="559"/>
      <c r="O421" s="559"/>
      <c r="P421" s="559"/>
    </row>
    <row r="422" spans="1:16">
      <c r="A422" s="559"/>
      <c r="B422" s="559"/>
      <c r="C422" s="559"/>
      <c r="D422" s="559"/>
      <c r="E422" s="559"/>
      <c r="F422" s="559"/>
      <c r="G422" s="559"/>
      <c r="H422" s="559"/>
      <c r="I422" s="559"/>
      <c r="J422" s="559"/>
      <c r="K422" s="559"/>
      <c r="L422" s="559"/>
      <c r="M422" s="559"/>
      <c r="N422" s="559"/>
      <c r="O422" s="559"/>
      <c r="P422" s="559"/>
    </row>
    <row r="423" spans="1:16">
      <c r="A423" s="559"/>
      <c r="B423" s="559"/>
      <c r="C423" s="559"/>
      <c r="D423" s="559"/>
      <c r="E423" s="559"/>
      <c r="F423" s="559"/>
      <c r="G423" s="559"/>
      <c r="H423" s="559"/>
      <c r="I423" s="559"/>
      <c r="J423" s="559"/>
      <c r="K423" s="559"/>
      <c r="L423" s="559"/>
      <c r="M423" s="559"/>
      <c r="N423" s="559"/>
      <c r="O423" s="559"/>
      <c r="P423" s="559"/>
    </row>
    <row r="424" spans="1:16">
      <c r="A424" s="559"/>
      <c r="B424" s="559"/>
      <c r="C424" s="559"/>
      <c r="D424" s="559"/>
      <c r="E424" s="559"/>
      <c r="F424" s="559"/>
      <c r="G424" s="559"/>
      <c r="H424" s="559"/>
      <c r="I424" s="559"/>
      <c r="J424" s="559"/>
      <c r="K424" s="559"/>
      <c r="L424" s="559"/>
      <c r="M424" s="559"/>
      <c r="N424" s="559"/>
      <c r="O424" s="559"/>
      <c r="P424" s="559"/>
    </row>
    <row r="425" spans="1:16">
      <c r="A425" s="559"/>
      <c r="B425" s="559"/>
      <c r="C425" s="559"/>
      <c r="D425" s="559"/>
      <c r="E425" s="559"/>
      <c r="F425" s="559"/>
      <c r="G425" s="559"/>
      <c r="H425" s="559"/>
      <c r="I425" s="559"/>
      <c r="J425" s="559"/>
      <c r="K425" s="559"/>
      <c r="L425" s="559"/>
      <c r="M425" s="559"/>
      <c r="N425" s="559"/>
      <c r="O425" s="559"/>
      <c r="P425" s="559"/>
    </row>
    <row r="426" spans="1:16">
      <c r="A426" s="559"/>
      <c r="B426" s="559"/>
      <c r="C426" s="559"/>
      <c r="D426" s="559"/>
      <c r="E426" s="559"/>
      <c r="F426" s="559"/>
      <c r="G426" s="559"/>
      <c r="H426" s="559"/>
      <c r="I426" s="559"/>
      <c r="J426" s="559"/>
      <c r="K426" s="559"/>
      <c r="L426" s="559"/>
      <c r="M426" s="559"/>
      <c r="N426" s="559"/>
      <c r="O426" s="559"/>
      <c r="P426" s="559"/>
    </row>
    <row r="427" spans="1:16">
      <c r="A427" s="559"/>
      <c r="B427" s="559"/>
      <c r="C427" s="559"/>
      <c r="D427" s="559"/>
      <c r="E427" s="559"/>
      <c r="F427" s="559"/>
      <c r="G427" s="559"/>
      <c r="H427" s="559"/>
      <c r="I427" s="559"/>
      <c r="J427" s="559"/>
      <c r="K427" s="559"/>
      <c r="L427" s="559"/>
      <c r="M427" s="559"/>
      <c r="N427" s="559"/>
      <c r="O427" s="559"/>
      <c r="P427" s="559"/>
    </row>
    <row r="428" spans="1:16">
      <c r="A428" s="559"/>
      <c r="B428" s="559"/>
      <c r="C428" s="559"/>
      <c r="D428" s="559"/>
      <c r="E428" s="559"/>
      <c r="F428" s="559"/>
      <c r="G428" s="559"/>
      <c r="H428" s="559"/>
      <c r="I428" s="559"/>
      <c r="J428" s="559"/>
      <c r="K428" s="559"/>
      <c r="L428" s="559"/>
      <c r="M428" s="559"/>
      <c r="N428" s="559"/>
      <c r="O428" s="559"/>
      <c r="P428" s="559"/>
    </row>
    <row r="429" spans="1:16">
      <c r="A429" s="559"/>
      <c r="B429" s="559"/>
      <c r="C429" s="559"/>
      <c r="D429" s="559"/>
      <c r="E429" s="559"/>
      <c r="F429" s="559"/>
      <c r="G429" s="559"/>
      <c r="H429" s="559"/>
      <c r="I429" s="559"/>
      <c r="J429" s="559"/>
      <c r="K429" s="559"/>
      <c r="L429" s="559"/>
      <c r="M429" s="559"/>
      <c r="N429" s="559"/>
      <c r="O429" s="559"/>
      <c r="P429" s="559"/>
    </row>
    <row r="430" spans="1:16">
      <c r="A430" s="559"/>
      <c r="B430" s="559"/>
      <c r="C430" s="559"/>
      <c r="D430" s="559"/>
      <c r="E430" s="559"/>
      <c r="F430" s="559"/>
      <c r="G430" s="559"/>
      <c r="H430" s="559"/>
      <c r="I430" s="559"/>
      <c r="J430" s="559"/>
      <c r="K430" s="559"/>
      <c r="L430" s="559"/>
      <c r="M430" s="559"/>
      <c r="N430" s="559"/>
      <c r="O430" s="559"/>
      <c r="P430" s="559"/>
    </row>
    <row r="431" spans="1:16">
      <c r="A431" s="559"/>
      <c r="B431" s="559"/>
      <c r="C431" s="559"/>
      <c r="D431" s="559"/>
      <c r="E431" s="559"/>
      <c r="F431" s="559"/>
      <c r="G431" s="559"/>
      <c r="H431" s="559"/>
      <c r="I431" s="559"/>
      <c r="J431" s="559"/>
      <c r="K431" s="559"/>
      <c r="L431" s="559"/>
      <c r="M431" s="559"/>
      <c r="N431" s="559"/>
      <c r="O431" s="559"/>
      <c r="P431" s="559"/>
    </row>
    <row r="432" spans="1:16">
      <c r="A432" s="559"/>
      <c r="B432" s="559"/>
      <c r="C432" s="559"/>
      <c r="D432" s="559"/>
      <c r="E432" s="559"/>
      <c r="F432" s="559"/>
      <c r="G432" s="559"/>
      <c r="H432" s="559"/>
      <c r="I432" s="559"/>
      <c r="J432" s="559"/>
      <c r="K432" s="559"/>
      <c r="L432" s="559"/>
      <c r="M432" s="559"/>
      <c r="N432" s="559"/>
      <c r="O432" s="559"/>
      <c r="P432" s="559"/>
    </row>
    <row r="433" spans="1:16">
      <c r="A433" s="559"/>
      <c r="B433" s="559"/>
      <c r="C433" s="559"/>
      <c r="D433" s="559"/>
      <c r="E433" s="559"/>
      <c r="F433" s="559"/>
      <c r="G433" s="559"/>
      <c r="H433" s="559"/>
      <c r="I433" s="559"/>
      <c r="J433" s="559"/>
      <c r="K433" s="559"/>
      <c r="L433" s="559"/>
      <c r="M433" s="559"/>
      <c r="N433" s="559"/>
      <c r="O433" s="559"/>
      <c r="P433" s="559"/>
    </row>
    <row r="434" spans="1:16">
      <c r="A434" s="559"/>
      <c r="B434" s="559"/>
      <c r="C434" s="559"/>
      <c r="D434" s="559"/>
      <c r="E434" s="559"/>
      <c r="F434" s="559"/>
      <c r="G434" s="559"/>
      <c r="H434" s="559"/>
      <c r="I434" s="559"/>
      <c r="J434" s="559"/>
      <c r="K434" s="559"/>
      <c r="L434" s="559"/>
      <c r="M434" s="559"/>
      <c r="N434" s="559"/>
      <c r="O434" s="559"/>
      <c r="P434" s="559"/>
    </row>
    <row r="435" spans="1:16">
      <c r="A435" s="559"/>
      <c r="B435" s="559"/>
      <c r="C435" s="559"/>
      <c r="D435" s="559"/>
      <c r="E435" s="559"/>
      <c r="F435" s="559"/>
      <c r="G435" s="559"/>
      <c r="H435" s="559"/>
      <c r="I435" s="559"/>
      <c r="J435" s="559"/>
      <c r="K435" s="559"/>
      <c r="L435" s="559"/>
      <c r="M435" s="559"/>
      <c r="N435" s="559"/>
      <c r="O435" s="559"/>
      <c r="P435" s="559"/>
    </row>
    <row r="436" spans="1:16">
      <c r="A436" s="559"/>
      <c r="B436" s="559"/>
      <c r="C436" s="559"/>
      <c r="D436" s="559"/>
      <c r="E436" s="559"/>
      <c r="F436" s="559"/>
      <c r="G436" s="559"/>
      <c r="H436" s="559"/>
      <c r="I436" s="559"/>
      <c r="J436" s="559"/>
      <c r="K436" s="559"/>
      <c r="L436" s="559"/>
      <c r="M436" s="559"/>
      <c r="N436" s="559"/>
      <c r="O436" s="559"/>
      <c r="P436" s="559"/>
    </row>
    <row r="437" spans="1:16">
      <c r="A437" s="559"/>
      <c r="B437" s="559"/>
      <c r="C437" s="559"/>
      <c r="D437" s="559"/>
      <c r="E437" s="559"/>
      <c r="F437" s="559"/>
      <c r="G437" s="559"/>
      <c r="H437" s="559"/>
      <c r="I437" s="559"/>
      <c r="J437" s="559"/>
      <c r="K437" s="559"/>
      <c r="L437" s="559"/>
      <c r="M437" s="559"/>
      <c r="N437" s="559"/>
      <c r="O437" s="559"/>
      <c r="P437" s="559"/>
    </row>
    <row r="438" spans="1:16">
      <c r="A438" s="559"/>
      <c r="B438" s="559"/>
      <c r="C438" s="559"/>
      <c r="D438" s="559"/>
      <c r="E438" s="559"/>
      <c r="F438" s="559"/>
      <c r="G438" s="559"/>
      <c r="H438" s="559"/>
      <c r="I438" s="559"/>
      <c r="J438" s="559"/>
      <c r="K438" s="559"/>
      <c r="L438" s="559"/>
      <c r="M438" s="559"/>
      <c r="N438" s="559"/>
      <c r="O438" s="559"/>
      <c r="P438" s="559"/>
    </row>
    <row r="439" spans="1:16">
      <c r="A439" s="559"/>
      <c r="B439" s="559"/>
      <c r="C439" s="559"/>
      <c r="D439" s="559"/>
      <c r="E439" s="559"/>
      <c r="F439" s="559"/>
      <c r="G439" s="559"/>
      <c r="H439" s="559"/>
      <c r="I439" s="559"/>
      <c r="J439" s="559"/>
      <c r="K439" s="559"/>
      <c r="L439" s="559"/>
      <c r="M439" s="559"/>
      <c r="N439" s="559"/>
      <c r="O439" s="559"/>
      <c r="P439" s="559"/>
    </row>
    <row r="440" spans="1:16">
      <c r="A440" s="559"/>
      <c r="B440" s="559"/>
      <c r="C440" s="559"/>
      <c r="D440" s="559"/>
      <c r="E440" s="559"/>
      <c r="F440" s="559"/>
      <c r="G440" s="559"/>
      <c r="H440" s="559"/>
      <c r="I440" s="559"/>
      <c r="J440" s="559"/>
      <c r="K440" s="559"/>
      <c r="L440" s="559"/>
      <c r="M440" s="559"/>
      <c r="N440" s="559"/>
      <c r="O440" s="559"/>
      <c r="P440" s="559"/>
    </row>
    <row r="441" spans="1:16">
      <c r="A441" s="559"/>
      <c r="B441" s="559"/>
      <c r="C441" s="559"/>
      <c r="D441" s="559"/>
      <c r="E441" s="559"/>
      <c r="F441" s="559"/>
      <c r="G441" s="559"/>
      <c r="H441" s="559"/>
      <c r="I441" s="559"/>
      <c r="J441" s="559"/>
      <c r="K441" s="559"/>
      <c r="L441" s="559"/>
      <c r="M441" s="559"/>
      <c r="N441" s="559"/>
      <c r="O441" s="559"/>
      <c r="P441" s="559"/>
    </row>
    <row r="442" spans="1:16">
      <c r="A442" s="559"/>
      <c r="B442" s="559"/>
      <c r="C442" s="559"/>
      <c r="D442" s="559"/>
      <c r="E442" s="559"/>
      <c r="F442" s="559"/>
      <c r="G442" s="559"/>
      <c r="H442" s="559"/>
      <c r="I442" s="559"/>
      <c r="J442" s="559"/>
      <c r="K442" s="559"/>
      <c r="L442" s="559"/>
      <c r="M442" s="559"/>
      <c r="N442" s="559"/>
      <c r="O442" s="559"/>
      <c r="P442" s="559"/>
    </row>
    <row r="443" spans="1:16">
      <c r="A443" s="559"/>
      <c r="B443" s="559"/>
      <c r="C443" s="559"/>
      <c r="D443" s="559"/>
      <c r="E443" s="559"/>
      <c r="F443" s="559"/>
      <c r="G443" s="559"/>
      <c r="H443" s="559"/>
      <c r="I443" s="559"/>
      <c r="J443" s="559"/>
      <c r="K443" s="559"/>
      <c r="L443" s="559"/>
      <c r="M443" s="559"/>
      <c r="N443" s="559"/>
      <c r="O443" s="559"/>
      <c r="P443" s="559"/>
    </row>
    <row r="444" spans="1:16">
      <c r="A444" s="559"/>
      <c r="B444" s="559"/>
      <c r="C444" s="559"/>
      <c r="D444" s="559"/>
      <c r="E444" s="559"/>
      <c r="F444" s="559"/>
      <c r="G444" s="559"/>
      <c r="H444" s="559"/>
      <c r="I444" s="559"/>
      <c r="J444" s="559"/>
      <c r="K444" s="559"/>
      <c r="L444" s="559"/>
      <c r="M444" s="559"/>
      <c r="N444" s="559"/>
      <c r="O444" s="559"/>
      <c r="P444" s="559"/>
    </row>
    <row r="445" spans="1:16">
      <c r="A445" s="559"/>
      <c r="B445" s="559"/>
      <c r="C445" s="559"/>
      <c r="D445" s="559"/>
      <c r="E445" s="559"/>
      <c r="F445" s="559"/>
      <c r="G445" s="559"/>
      <c r="H445" s="559"/>
      <c r="I445" s="559"/>
      <c r="J445" s="559"/>
      <c r="K445" s="559"/>
      <c r="L445" s="559"/>
      <c r="M445" s="559"/>
      <c r="N445" s="559"/>
      <c r="O445" s="559"/>
      <c r="P445" s="559"/>
    </row>
    <row r="446" spans="1:16">
      <c r="A446" s="559"/>
      <c r="B446" s="559"/>
      <c r="C446" s="559"/>
      <c r="D446" s="559"/>
      <c r="E446" s="559"/>
      <c r="F446" s="559"/>
      <c r="G446" s="559"/>
      <c r="H446" s="559"/>
      <c r="I446" s="559"/>
      <c r="J446" s="559"/>
      <c r="K446" s="559"/>
      <c r="L446" s="559"/>
      <c r="M446" s="559"/>
      <c r="N446" s="559"/>
      <c r="O446" s="559"/>
      <c r="P446" s="559"/>
    </row>
    <row r="447" spans="1:16">
      <c r="A447" s="559"/>
      <c r="B447" s="559"/>
      <c r="C447" s="559"/>
      <c r="D447" s="559"/>
      <c r="E447" s="559"/>
      <c r="F447" s="559"/>
      <c r="G447" s="559"/>
      <c r="H447" s="559"/>
      <c r="I447" s="559"/>
      <c r="J447" s="559"/>
      <c r="K447" s="559"/>
      <c r="L447" s="559"/>
      <c r="M447" s="559"/>
      <c r="N447" s="559"/>
      <c r="O447" s="559"/>
      <c r="P447" s="559"/>
    </row>
    <row r="448" spans="1:16">
      <c r="A448" s="559"/>
      <c r="B448" s="559"/>
      <c r="C448" s="559"/>
      <c r="D448" s="559"/>
      <c r="E448" s="559"/>
      <c r="F448" s="559"/>
      <c r="G448" s="559"/>
      <c r="H448" s="559"/>
      <c r="I448" s="559"/>
      <c r="J448" s="559"/>
      <c r="K448" s="559"/>
      <c r="L448" s="559"/>
      <c r="M448" s="559"/>
      <c r="N448" s="559"/>
      <c r="O448" s="559"/>
      <c r="P448" s="559"/>
    </row>
    <row r="449" spans="1:16">
      <c r="A449" s="559"/>
      <c r="B449" s="559"/>
      <c r="C449" s="559"/>
      <c r="D449" s="559"/>
      <c r="E449" s="559"/>
      <c r="F449" s="559"/>
      <c r="G449" s="559"/>
      <c r="H449" s="559"/>
      <c r="I449" s="559"/>
      <c r="J449" s="559"/>
      <c r="K449" s="559"/>
      <c r="L449" s="559"/>
      <c r="M449" s="559"/>
      <c r="N449" s="559"/>
      <c r="O449" s="559"/>
      <c r="P449" s="559"/>
    </row>
    <row r="450" spans="1:16">
      <c r="A450" s="559"/>
      <c r="B450" s="559"/>
      <c r="C450" s="559"/>
      <c r="D450" s="559"/>
      <c r="E450" s="559"/>
      <c r="F450" s="559"/>
      <c r="G450" s="559"/>
      <c r="H450" s="559"/>
      <c r="I450" s="559"/>
      <c r="J450" s="559"/>
      <c r="K450" s="559"/>
      <c r="L450" s="559"/>
      <c r="M450" s="559"/>
      <c r="N450" s="559"/>
      <c r="O450" s="559"/>
      <c r="P450" s="559"/>
    </row>
    <row r="451" spans="1:16">
      <c r="A451" s="559"/>
      <c r="B451" s="559"/>
      <c r="C451" s="559"/>
      <c r="D451" s="559"/>
      <c r="E451" s="559"/>
      <c r="F451" s="559"/>
      <c r="G451" s="559"/>
      <c r="H451" s="559"/>
      <c r="I451" s="559"/>
      <c r="J451" s="559"/>
      <c r="K451" s="559"/>
      <c r="L451" s="559"/>
      <c r="M451" s="559"/>
      <c r="N451" s="559"/>
      <c r="O451" s="559"/>
      <c r="P451" s="559"/>
    </row>
    <row r="452" spans="1:16">
      <c r="A452" s="559"/>
      <c r="B452" s="559"/>
      <c r="C452" s="559"/>
      <c r="D452" s="559"/>
      <c r="E452" s="559"/>
      <c r="F452" s="559"/>
      <c r="G452" s="559"/>
      <c r="H452" s="559"/>
      <c r="I452" s="559"/>
      <c r="J452" s="559"/>
      <c r="K452" s="559"/>
      <c r="L452" s="559"/>
      <c r="M452" s="559"/>
      <c r="N452" s="559"/>
      <c r="O452" s="559"/>
      <c r="P452" s="559"/>
    </row>
    <row r="453" spans="1:16">
      <c r="A453" s="559"/>
      <c r="B453" s="559"/>
      <c r="C453" s="559"/>
      <c r="D453" s="559"/>
      <c r="E453" s="559"/>
      <c r="F453" s="559"/>
      <c r="G453" s="559"/>
      <c r="H453" s="559"/>
      <c r="I453" s="559"/>
      <c r="J453" s="559"/>
      <c r="K453" s="559"/>
      <c r="L453" s="559"/>
      <c r="M453" s="559"/>
      <c r="N453" s="559"/>
      <c r="O453" s="559"/>
      <c r="P453" s="559"/>
    </row>
    <row r="454" spans="1:16">
      <c r="A454" s="559"/>
      <c r="B454" s="559"/>
      <c r="C454" s="559"/>
      <c r="D454" s="559"/>
      <c r="E454" s="559"/>
      <c r="F454" s="559"/>
      <c r="G454" s="559"/>
      <c r="H454" s="559"/>
      <c r="I454" s="559"/>
      <c r="J454" s="559"/>
      <c r="K454" s="559"/>
      <c r="L454" s="559"/>
      <c r="M454" s="559"/>
      <c r="N454" s="559"/>
      <c r="O454" s="559"/>
      <c r="P454" s="559"/>
    </row>
    <row r="455" spans="1:16">
      <c r="A455" s="559"/>
      <c r="B455" s="559"/>
      <c r="C455" s="559"/>
      <c r="D455" s="559"/>
      <c r="E455" s="559"/>
      <c r="F455" s="559"/>
      <c r="G455" s="559"/>
      <c r="H455" s="559"/>
      <c r="I455" s="559"/>
      <c r="J455" s="559"/>
      <c r="K455" s="559"/>
      <c r="L455" s="559"/>
      <c r="M455" s="559"/>
      <c r="N455" s="559"/>
      <c r="O455" s="559"/>
      <c r="P455" s="559"/>
    </row>
    <row r="456" spans="1:16">
      <c r="A456" s="559"/>
      <c r="B456" s="559"/>
      <c r="C456" s="559"/>
      <c r="D456" s="559"/>
      <c r="E456" s="559"/>
      <c r="F456" s="559"/>
      <c r="G456" s="559"/>
      <c r="H456" s="559"/>
      <c r="I456" s="559"/>
      <c r="J456" s="559"/>
      <c r="K456" s="559"/>
      <c r="L456" s="559"/>
      <c r="M456" s="559"/>
      <c r="N456" s="559"/>
      <c r="O456" s="559"/>
      <c r="P456" s="559"/>
    </row>
    <row r="457" spans="1:16">
      <c r="A457" s="559"/>
      <c r="B457" s="559"/>
      <c r="C457" s="559"/>
      <c r="D457" s="559"/>
      <c r="E457" s="559"/>
      <c r="F457" s="559"/>
      <c r="G457" s="559"/>
      <c r="H457" s="559"/>
      <c r="I457" s="559"/>
      <c r="J457" s="559"/>
      <c r="K457" s="559"/>
      <c r="L457" s="559"/>
      <c r="M457" s="559"/>
      <c r="N457" s="559"/>
      <c r="O457" s="559"/>
      <c r="P457" s="559"/>
    </row>
    <row r="458" spans="1:16">
      <c r="A458" s="559"/>
      <c r="B458" s="559"/>
      <c r="C458" s="559"/>
      <c r="D458" s="559"/>
      <c r="E458" s="559"/>
      <c r="F458" s="559"/>
      <c r="G458" s="559"/>
      <c r="H458" s="559"/>
      <c r="I458" s="559"/>
      <c r="J458" s="559"/>
      <c r="K458" s="559"/>
      <c r="L458" s="559"/>
      <c r="M458" s="559"/>
      <c r="N458" s="559"/>
      <c r="O458" s="559"/>
      <c r="P458" s="559"/>
    </row>
    <row r="459" spans="1:16">
      <c r="A459" s="559"/>
      <c r="B459" s="559"/>
      <c r="C459" s="559"/>
      <c r="D459" s="559"/>
      <c r="E459" s="559"/>
      <c r="F459" s="559"/>
      <c r="G459" s="559"/>
      <c r="H459" s="559"/>
      <c r="I459" s="559"/>
      <c r="J459" s="559"/>
      <c r="K459" s="559"/>
      <c r="L459" s="559"/>
      <c r="M459" s="559"/>
      <c r="N459" s="559"/>
      <c r="O459" s="559"/>
      <c r="P459" s="559"/>
    </row>
    <row r="460" spans="1:16">
      <c r="A460" s="559"/>
      <c r="B460" s="559"/>
      <c r="C460" s="559"/>
      <c r="D460" s="559"/>
      <c r="E460" s="559"/>
      <c r="F460" s="559"/>
      <c r="G460" s="559"/>
      <c r="H460" s="559"/>
      <c r="I460" s="559"/>
      <c r="J460" s="559"/>
      <c r="K460" s="559"/>
      <c r="L460" s="559"/>
      <c r="M460" s="559"/>
      <c r="N460" s="559"/>
      <c r="O460" s="559"/>
      <c r="P460" s="559"/>
    </row>
    <row r="461" spans="1:16">
      <c r="A461" s="559"/>
      <c r="B461" s="559"/>
      <c r="C461" s="559"/>
      <c r="D461" s="559"/>
      <c r="E461" s="559"/>
      <c r="F461" s="559"/>
      <c r="G461" s="559"/>
      <c r="H461" s="559"/>
      <c r="I461" s="559"/>
      <c r="J461" s="559"/>
      <c r="K461" s="559"/>
      <c r="L461" s="559"/>
      <c r="M461" s="559"/>
      <c r="N461" s="559"/>
      <c r="O461" s="559"/>
      <c r="P461" s="559"/>
    </row>
    <row r="462" spans="1:16">
      <c r="A462" s="559"/>
      <c r="B462" s="559"/>
      <c r="C462" s="559"/>
      <c r="D462" s="559"/>
      <c r="E462" s="559"/>
      <c r="F462" s="559"/>
      <c r="G462" s="559"/>
      <c r="H462" s="559"/>
      <c r="I462" s="559"/>
      <c r="J462" s="559"/>
      <c r="K462" s="559"/>
      <c r="L462" s="559"/>
      <c r="M462" s="559"/>
      <c r="N462" s="559"/>
      <c r="O462" s="559"/>
      <c r="P462" s="559"/>
    </row>
    <row r="463" spans="1:16">
      <c r="A463" s="559"/>
      <c r="B463" s="559"/>
      <c r="C463" s="559"/>
      <c r="D463" s="559"/>
      <c r="E463" s="559"/>
      <c r="F463" s="559"/>
      <c r="G463" s="559"/>
      <c r="H463" s="559"/>
      <c r="I463" s="559"/>
      <c r="J463" s="559"/>
      <c r="K463" s="559"/>
      <c r="L463" s="559"/>
      <c r="M463" s="559"/>
      <c r="N463" s="559"/>
      <c r="O463" s="559"/>
      <c r="P463" s="559"/>
    </row>
    <row r="464" spans="1:16">
      <c r="A464" s="559"/>
      <c r="B464" s="559"/>
      <c r="C464" s="559"/>
      <c r="D464" s="559"/>
      <c r="E464" s="559"/>
      <c r="F464" s="559"/>
      <c r="G464" s="559"/>
      <c r="H464" s="559"/>
      <c r="I464" s="559"/>
      <c r="J464" s="559"/>
      <c r="K464" s="559"/>
      <c r="L464" s="559"/>
      <c r="M464" s="559"/>
      <c r="N464" s="559"/>
      <c r="O464" s="559"/>
      <c r="P464" s="559"/>
    </row>
    <row r="465" spans="1:16">
      <c r="A465" s="559"/>
      <c r="B465" s="559"/>
      <c r="C465" s="559"/>
      <c r="D465" s="559"/>
      <c r="E465" s="559"/>
      <c r="F465" s="559"/>
      <c r="G465" s="559"/>
      <c r="H465" s="559"/>
      <c r="I465" s="559"/>
      <c r="J465" s="559"/>
      <c r="K465" s="559"/>
      <c r="L465" s="559"/>
      <c r="M465" s="559"/>
      <c r="N465" s="559"/>
      <c r="O465" s="559"/>
      <c r="P465" s="559"/>
    </row>
    <row r="466" spans="1:16">
      <c r="A466" s="559"/>
      <c r="B466" s="559"/>
      <c r="C466" s="559"/>
      <c r="D466" s="559"/>
      <c r="E466" s="559"/>
      <c r="F466" s="559"/>
      <c r="G466" s="559"/>
      <c r="H466" s="559"/>
      <c r="I466" s="559"/>
      <c r="J466" s="559"/>
      <c r="K466" s="559"/>
      <c r="L466" s="559"/>
      <c r="M466" s="559"/>
      <c r="N466" s="559"/>
      <c r="O466" s="559"/>
      <c r="P466" s="559"/>
    </row>
    <row r="467" spans="1:16">
      <c r="A467" s="559"/>
      <c r="B467" s="559"/>
      <c r="C467" s="559"/>
      <c r="D467" s="559"/>
      <c r="E467" s="559"/>
      <c r="F467" s="559"/>
      <c r="G467" s="559"/>
      <c r="H467" s="559"/>
      <c r="I467" s="559"/>
      <c r="J467" s="559"/>
      <c r="K467" s="559"/>
      <c r="L467" s="559"/>
      <c r="M467" s="559"/>
      <c r="N467" s="559"/>
      <c r="O467" s="559"/>
      <c r="P467" s="559"/>
    </row>
    <row r="468" spans="1:16">
      <c r="A468" s="559"/>
      <c r="B468" s="559"/>
      <c r="C468" s="559"/>
      <c r="D468" s="559"/>
      <c r="E468" s="559"/>
      <c r="F468" s="559"/>
      <c r="G468" s="559"/>
      <c r="H468" s="559"/>
      <c r="I468" s="559"/>
      <c r="J468" s="559"/>
      <c r="K468" s="559"/>
      <c r="L468" s="559"/>
      <c r="M468" s="559"/>
      <c r="N468" s="559"/>
      <c r="O468" s="559"/>
      <c r="P468" s="559"/>
    </row>
    <row r="469" spans="1:16">
      <c r="A469" s="559"/>
      <c r="B469" s="559"/>
      <c r="C469" s="559"/>
      <c r="D469" s="559"/>
      <c r="E469" s="559"/>
      <c r="F469" s="559"/>
      <c r="G469" s="559"/>
      <c r="H469" s="559"/>
      <c r="I469" s="559"/>
      <c r="J469" s="559"/>
      <c r="K469" s="559"/>
      <c r="L469" s="559"/>
      <c r="M469" s="559"/>
      <c r="N469" s="559"/>
      <c r="O469" s="559"/>
      <c r="P469" s="559"/>
    </row>
    <row r="470" spans="1:16">
      <c r="A470" s="559"/>
      <c r="B470" s="559"/>
      <c r="C470" s="559"/>
      <c r="D470" s="559"/>
      <c r="E470" s="559"/>
      <c r="F470" s="559"/>
      <c r="G470" s="559"/>
      <c r="H470" s="559"/>
      <c r="I470" s="559"/>
      <c r="J470" s="559"/>
      <c r="K470" s="559"/>
      <c r="L470" s="559"/>
      <c r="M470" s="559"/>
      <c r="N470" s="559"/>
      <c r="O470" s="559"/>
      <c r="P470" s="559"/>
    </row>
    <row r="471" spans="1:16">
      <c r="A471" s="559"/>
      <c r="B471" s="559"/>
      <c r="C471" s="559"/>
      <c r="D471" s="559"/>
      <c r="E471" s="559"/>
      <c r="F471" s="559"/>
      <c r="G471" s="559"/>
      <c r="H471" s="559"/>
      <c r="I471" s="559"/>
      <c r="J471" s="559"/>
      <c r="K471" s="559"/>
      <c r="L471" s="559"/>
      <c r="M471" s="559"/>
      <c r="N471" s="559"/>
      <c r="O471" s="559"/>
      <c r="P471" s="559"/>
    </row>
    <row r="472" spans="1:16">
      <c r="A472" s="559"/>
      <c r="B472" s="559"/>
      <c r="C472" s="559"/>
      <c r="D472" s="559"/>
      <c r="E472" s="559"/>
      <c r="F472" s="559"/>
      <c r="G472" s="559"/>
      <c r="H472" s="559"/>
      <c r="I472" s="559"/>
      <c r="J472" s="559"/>
      <c r="K472" s="559"/>
      <c r="L472" s="559"/>
      <c r="M472" s="559"/>
      <c r="N472" s="559"/>
      <c r="O472" s="559"/>
      <c r="P472" s="559"/>
    </row>
    <row r="473" spans="1:16">
      <c r="A473" s="559"/>
      <c r="B473" s="559"/>
      <c r="C473" s="559"/>
      <c r="D473" s="559"/>
      <c r="E473" s="559"/>
      <c r="F473" s="559"/>
      <c r="G473" s="559"/>
      <c r="H473" s="559"/>
      <c r="I473" s="559"/>
      <c r="J473" s="559"/>
      <c r="K473" s="559"/>
      <c r="L473" s="559"/>
      <c r="M473" s="559"/>
      <c r="N473" s="559"/>
      <c r="O473" s="559"/>
      <c r="P473" s="559"/>
    </row>
    <row r="474" spans="1:16">
      <c r="A474" s="559"/>
      <c r="B474" s="559"/>
      <c r="C474" s="559"/>
      <c r="D474" s="559"/>
      <c r="E474" s="559"/>
      <c r="F474" s="559"/>
      <c r="G474" s="559"/>
      <c r="H474" s="559"/>
      <c r="I474" s="559"/>
      <c r="J474" s="559"/>
      <c r="K474" s="559"/>
      <c r="L474" s="559"/>
      <c r="M474" s="559"/>
      <c r="N474" s="559"/>
      <c r="O474" s="559"/>
      <c r="P474" s="559"/>
    </row>
    <row r="475" spans="1:16">
      <c r="A475" s="559"/>
      <c r="B475" s="559"/>
      <c r="C475" s="559"/>
      <c r="D475" s="559"/>
      <c r="E475" s="559"/>
      <c r="F475" s="559"/>
      <c r="G475" s="559"/>
      <c r="H475" s="559"/>
      <c r="I475" s="559"/>
      <c r="J475" s="559"/>
      <c r="K475" s="559"/>
      <c r="L475" s="559"/>
      <c r="M475" s="559"/>
      <c r="N475" s="559"/>
      <c r="O475" s="559"/>
      <c r="P475" s="559"/>
    </row>
    <row r="476" spans="1:16">
      <c r="A476" s="559"/>
      <c r="B476" s="559"/>
      <c r="C476" s="559"/>
      <c r="D476" s="559"/>
      <c r="E476" s="559"/>
      <c r="F476" s="559"/>
      <c r="G476" s="559"/>
      <c r="H476" s="559"/>
      <c r="I476" s="559"/>
      <c r="J476" s="559"/>
      <c r="K476" s="559"/>
      <c r="L476" s="559"/>
      <c r="M476" s="559"/>
      <c r="N476" s="559"/>
      <c r="O476" s="559"/>
      <c r="P476" s="559"/>
    </row>
    <row r="477" spans="1:16">
      <c r="A477" s="559"/>
      <c r="B477" s="559"/>
      <c r="C477" s="559"/>
      <c r="D477" s="559"/>
      <c r="E477" s="559"/>
      <c r="F477" s="559"/>
      <c r="G477" s="559"/>
      <c r="H477" s="559"/>
      <c r="I477" s="559"/>
      <c r="J477" s="559"/>
      <c r="K477" s="559"/>
      <c r="L477" s="559"/>
      <c r="M477" s="559"/>
      <c r="N477" s="559"/>
      <c r="O477" s="559"/>
      <c r="P477" s="559"/>
    </row>
    <row r="478" spans="1:16">
      <c r="A478" s="559"/>
      <c r="B478" s="559"/>
      <c r="C478" s="559"/>
      <c r="D478" s="559"/>
      <c r="E478" s="559"/>
      <c r="F478" s="559"/>
      <c r="G478" s="559"/>
      <c r="H478" s="559"/>
      <c r="I478" s="559"/>
      <c r="J478" s="559"/>
      <c r="K478" s="559"/>
      <c r="L478" s="559"/>
      <c r="M478" s="559"/>
      <c r="N478" s="559"/>
      <c r="O478" s="559"/>
      <c r="P478" s="559"/>
    </row>
    <row r="479" spans="1:16">
      <c r="A479" s="559"/>
      <c r="B479" s="559"/>
      <c r="C479" s="559"/>
      <c r="D479" s="559"/>
      <c r="E479" s="559"/>
      <c r="F479" s="559"/>
      <c r="G479" s="559"/>
      <c r="H479" s="559"/>
      <c r="I479" s="559"/>
      <c r="J479" s="559"/>
      <c r="K479" s="559"/>
      <c r="L479" s="559"/>
      <c r="M479" s="559"/>
      <c r="N479" s="559"/>
      <c r="O479" s="559"/>
      <c r="P479" s="559"/>
    </row>
    <row r="480" spans="1:16">
      <c r="A480" s="559"/>
      <c r="B480" s="559"/>
      <c r="C480" s="559"/>
      <c r="D480" s="559"/>
      <c r="E480" s="559"/>
      <c r="F480" s="559"/>
      <c r="G480" s="559"/>
      <c r="H480" s="559"/>
      <c r="I480" s="559"/>
      <c r="J480" s="559"/>
      <c r="K480" s="559"/>
      <c r="L480" s="559"/>
      <c r="M480" s="559"/>
      <c r="N480" s="559"/>
      <c r="O480" s="559"/>
      <c r="P480" s="559"/>
    </row>
    <row r="481" spans="1:16">
      <c r="A481" s="559"/>
      <c r="B481" s="559"/>
      <c r="C481" s="559"/>
      <c r="D481" s="559"/>
      <c r="E481" s="559"/>
      <c r="F481" s="559"/>
      <c r="G481" s="559"/>
      <c r="H481" s="559"/>
      <c r="I481" s="559"/>
      <c r="J481" s="559"/>
      <c r="K481" s="559"/>
      <c r="L481" s="559"/>
      <c r="M481" s="559"/>
      <c r="N481" s="559"/>
      <c r="O481" s="559"/>
      <c r="P481" s="559"/>
    </row>
    <row r="482" spans="1:16">
      <c r="A482" s="559"/>
      <c r="B482" s="559"/>
      <c r="C482" s="559"/>
      <c r="D482" s="559"/>
      <c r="E482" s="559"/>
      <c r="F482" s="559"/>
      <c r="G482" s="559"/>
      <c r="H482" s="559"/>
      <c r="I482" s="559"/>
      <c r="J482" s="559"/>
      <c r="K482" s="559"/>
      <c r="L482" s="559"/>
      <c r="M482" s="559"/>
      <c r="N482" s="559"/>
      <c r="O482" s="559"/>
      <c r="P482" s="559"/>
    </row>
    <row r="483" spans="1:16">
      <c r="A483" s="559"/>
      <c r="B483" s="559"/>
      <c r="C483" s="559"/>
      <c r="D483" s="559"/>
      <c r="E483" s="559"/>
      <c r="F483" s="559"/>
      <c r="G483" s="559"/>
      <c r="H483" s="559"/>
      <c r="I483" s="559"/>
      <c r="J483" s="559"/>
      <c r="K483" s="559"/>
      <c r="L483" s="559"/>
      <c r="M483" s="559"/>
      <c r="N483" s="559"/>
      <c r="O483" s="559"/>
      <c r="P483" s="559"/>
    </row>
    <row r="484" spans="1:16">
      <c r="A484" s="559"/>
      <c r="B484" s="559"/>
      <c r="C484" s="559"/>
      <c r="D484" s="559"/>
      <c r="E484" s="559"/>
      <c r="F484" s="559"/>
      <c r="G484" s="559"/>
      <c r="H484" s="559"/>
      <c r="I484" s="559"/>
      <c r="J484" s="559"/>
      <c r="K484" s="559"/>
      <c r="L484" s="559"/>
      <c r="M484" s="559"/>
      <c r="N484" s="559"/>
      <c r="O484" s="559"/>
      <c r="P484" s="559"/>
    </row>
    <row r="485" spans="1:16">
      <c r="A485" s="559"/>
      <c r="B485" s="559"/>
      <c r="C485" s="559"/>
      <c r="D485" s="559"/>
      <c r="E485" s="559"/>
      <c r="F485" s="559"/>
      <c r="G485" s="559"/>
      <c r="H485" s="559"/>
      <c r="I485" s="559"/>
      <c r="J485" s="559"/>
      <c r="K485" s="559"/>
      <c r="L485" s="559"/>
      <c r="M485" s="559"/>
      <c r="N485" s="559"/>
      <c r="O485" s="559"/>
      <c r="P485" s="559"/>
    </row>
    <row r="486" spans="1:16">
      <c r="A486" s="559"/>
      <c r="B486" s="559"/>
      <c r="C486" s="559"/>
      <c r="D486" s="559"/>
      <c r="E486" s="559"/>
      <c r="F486" s="559"/>
      <c r="G486" s="559"/>
      <c r="H486" s="559"/>
      <c r="I486" s="559"/>
      <c r="J486" s="559"/>
      <c r="K486" s="559"/>
      <c r="L486" s="559"/>
      <c r="M486" s="559"/>
      <c r="N486" s="559"/>
      <c r="O486" s="559"/>
      <c r="P486" s="559"/>
    </row>
    <row r="487" spans="1:16">
      <c r="A487" s="559"/>
      <c r="B487" s="559"/>
      <c r="C487" s="559"/>
      <c r="D487" s="559"/>
      <c r="E487" s="559"/>
      <c r="F487" s="559"/>
      <c r="G487" s="559"/>
      <c r="H487" s="559"/>
      <c r="I487" s="559"/>
      <c r="J487" s="559"/>
      <c r="K487" s="559"/>
      <c r="L487" s="559"/>
      <c r="M487" s="559"/>
      <c r="N487" s="559"/>
      <c r="O487" s="559"/>
      <c r="P487" s="559"/>
    </row>
    <row r="488" spans="1:16">
      <c r="A488" s="559"/>
      <c r="B488" s="559"/>
      <c r="C488" s="559"/>
      <c r="D488" s="559"/>
      <c r="E488" s="559"/>
      <c r="F488" s="559"/>
      <c r="G488" s="559"/>
      <c r="H488" s="559"/>
      <c r="I488" s="559"/>
      <c r="J488" s="559"/>
      <c r="K488" s="559"/>
      <c r="L488" s="559"/>
      <c r="M488" s="559"/>
      <c r="N488" s="559"/>
      <c r="O488" s="559"/>
      <c r="P488" s="559"/>
    </row>
    <row r="489" spans="1:16">
      <c r="A489" s="559"/>
      <c r="B489" s="559"/>
      <c r="C489" s="559"/>
      <c r="D489" s="559"/>
      <c r="E489" s="559"/>
      <c r="F489" s="559"/>
      <c r="G489" s="559"/>
      <c r="H489" s="559"/>
      <c r="I489" s="559"/>
      <c r="J489" s="559"/>
      <c r="K489" s="559"/>
      <c r="L489" s="559"/>
      <c r="M489" s="559"/>
      <c r="N489" s="559"/>
      <c r="O489" s="559"/>
      <c r="P489" s="559"/>
    </row>
    <row r="490" spans="1:16">
      <c r="A490" s="559"/>
      <c r="B490" s="559"/>
      <c r="C490" s="559"/>
      <c r="D490" s="559"/>
      <c r="E490" s="559"/>
      <c r="F490" s="559"/>
      <c r="G490" s="559"/>
      <c r="H490" s="559"/>
      <c r="I490" s="559"/>
      <c r="J490" s="559"/>
      <c r="K490" s="559"/>
      <c r="L490" s="559"/>
      <c r="M490" s="559"/>
      <c r="N490" s="559"/>
      <c r="O490" s="559"/>
      <c r="P490" s="559"/>
    </row>
    <row r="491" spans="1:16">
      <c r="A491" s="559"/>
      <c r="B491" s="559"/>
      <c r="C491" s="559"/>
      <c r="D491" s="559"/>
      <c r="E491" s="559"/>
      <c r="F491" s="559"/>
      <c r="G491" s="559"/>
      <c r="H491" s="559"/>
      <c r="I491" s="559"/>
      <c r="J491" s="559"/>
      <c r="K491" s="559"/>
      <c r="L491" s="559"/>
      <c r="M491" s="559"/>
      <c r="N491" s="559"/>
      <c r="O491" s="559"/>
      <c r="P491" s="559"/>
    </row>
    <row r="492" spans="1:16">
      <c r="A492" s="559"/>
      <c r="B492" s="559"/>
      <c r="C492" s="559"/>
      <c r="D492" s="559"/>
      <c r="E492" s="559"/>
      <c r="F492" s="559"/>
      <c r="G492" s="559"/>
      <c r="H492" s="559"/>
      <c r="I492" s="559"/>
      <c r="J492" s="559"/>
      <c r="K492" s="559"/>
      <c r="L492" s="559"/>
      <c r="M492" s="559"/>
      <c r="N492" s="559"/>
      <c r="O492" s="559"/>
      <c r="P492" s="559"/>
    </row>
    <row r="493" spans="1:16">
      <c r="A493" s="559"/>
      <c r="B493" s="559"/>
      <c r="C493" s="559"/>
      <c r="D493" s="559"/>
      <c r="E493" s="559"/>
      <c r="F493" s="559"/>
      <c r="G493" s="559"/>
      <c r="H493" s="559"/>
      <c r="I493" s="559"/>
      <c r="J493" s="559"/>
      <c r="K493" s="559"/>
      <c r="L493" s="559"/>
      <c r="M493" s="559"/>
      <c r="N493" s="559"/>
      <c r="O493" s="559"/>
      <c r="P493" s="559"/>
    </row>
    <row r="494" spans="1:16">
      <c r="A494" s="559"/>
      <c r="B494" s="559"/>
      <c r="C494" s="559"/>
      <c r="D494" s="559"/>
      <c r="E494" s="559"/>
      <c r="F494" s="559"/>
      <c r="G494" s="559"/>
      <c r="H494" s="559"/>
      <c r="I494" s="559"/>
      <c r="J494" s="559"/>
      <c r="K494" s="559"/>
      <c r="L494" s="559"/>
      <c r="M494" s="559"/>
      <c r="N494" s="559"/>
      <c r="O494" s="559"/>
      <c r="P494" s="559"/>
    </row>
    <row r="495" spans="1:16">
      <c r="A495" s="559"/>
      <c r="B495" s="559"/>
      <c r="C495" s="559"/>
      <c r="D495" s="559"/>
      <c r="E495" s="559"/>
      <c r="F495" s="559"/>
      <c r="G495" s="559"/>
      <c r="H495" s="559"/>
      <c r="I495" s="559"/>
      <c r="J495" s="559"/>
      <c r="K495" s="559"/>
      <c r="L495" s="559"/>
      <c r="M495" s="559"/>
      <c r="N495" s="559"/>
      <c r="O495" s="559"/>
      <c r="P495" s="559"/>
    </row>
    <row r="496" spans="1:16">
      <c r="A496" s="559"/>
      <c r="B496" s="559"/>
      <c r="C496" s="559"/>
      <c r="D496" s="559"/>
      <c r="E496" s="559"/>
      <c r="F496" s="559"/>
      <c r="G496" s="559"/>
      <c r="H496" s="559"/>
      <c r="I496" s="559"/>
      <c r="J496" s="559"/>
      <c r="K496" s="559"/>
      <c r="L496" s="559"/>
      <c r="M496" s="559"/>
      <c r="N496" s="559"/>
      <c r="O496" s="559"/>
      <c r="P496" s="559"/>
    </row>
    <row r="497" spans="1:16">
      <c r="A497" s="559"/>
      <c r="B497" s="559"/>
      <c r="C497" s="559"/>
      <c r="D497" s="559"/>
      <c r="E497" s="559"/>
      <c r="F497" s="559"/>
      <c r="G497" s="559"/>
      <c r="H497" s="559"/>
      <c r="I497" s="559"/>
      <c r="J497" s="559"/>
      <c r="K497" s="559"/>
      <c r="L497" s="559"/>
      <c r="M497" s="559"/>
      <c r="N497" s="559"/>
      <c r="O497" s="559"/>
      <c r="P497" s="559"/>
    </row>
    <row r="498" spans="1:16">
      <c r="A498" s="559"/>
      <c r="B498" s="559"/>
      <c r="C498" s="559"/>
      <c r="D498" s="559"/>
      <c r="E498" s="559"/>
      <c r="F498" s="559"/>
      <c r="G498" s="559"/>
      <c r="H498" s="559"/>
      <c r="I498" s="559"/>
      <c r="J498" s="559"/>
      <c r="K498" s="559"/>
      <c r="L498" s="559"/>
      <c r="M498" s="559"/>
      <c r="N498" s="559"/>
      <c r="O498" s="559"/>
      <c r="P498" s="559"/>
    </row>
    <row r="499" spans="1:16">
      <c r="A499" s="559"/>
      <c r="B499" s="559"/>
      <c r="C499" s="559"/>
      <c r="D499" s="559"/>
      <c r="E499" s="559"/>
      <c r="F499" s="559"/>
      <c r="G499" s="559"/>
      <c r="H499" s="559"/>
      <c r="I499" s="559"/>
      <c r="J499" s="559"/>
      <c r="K499" s="559"/>
      <c r="L499" s="559"/>
      <c r="M499" s="559"/>
      <c r="N499" s="559"/>
      <c r="O499" s="559"/>
      <c r="P499" s="559"/>
    </row>
    <row r="500" spans="1:16">
      <c r="A500" s="559"/>
      <c r="B500" s="559"/>
      <c r="C500" s="559"/>
      <c r="D500" s="559"/>
      <c r="E500" s="559"/>
      <c r="F500" s="559"/>
      <c r="G500" s="559"/>
      <c r="H500" s="559"/>
      <c r="I500" s="559"/>
      <c r="J500" s="559"/>
      <c r="K500" s="559"/>
      <c r="L500" s="559"/>
      <c r="M500" s="559"/>
      <c r="N500" s="559"/>
      <c r="O500" s="559"/>
      <c r="P500" s="559"/>
    </row>
    <row r="501" spans="1:16">
      <c r="A501" s="559"/>
      <c r="B501" s="559"/>
      <c r="C501" s="559"/>
      <c r="D501" s="559"/>
      <c r="E501" s="559"/>
      <c r="F501" s="559"/>
      <c r="G501" s="559"/>
      <c r="H501" s="559"/>
      <c r="I501" s="559"/>
      <c r="J501" s="559"/>
      <c r="K501" s="559"/>
      <c r="L501" s="559"/>
      <c r="M501" s="559"/>
      <c r="N501" s="559"/>
      <c r="O501" s="559"/>
      <c r="P501" s="559"/>
    </row>
    <row r="502" spans="1:16">
      <c r="A502" s="559"/>
      <c r="B502" s="559"/>
      <c r="C502" s="559"/>
      <c r="D502" s="559"/>
      <c r="E502" s="559"/>
      <c r="F502" s="559"/>
      <c r="G502" s="559"/>
      <c r="H502" s="559"/>
      <c r="I502" s="559"/>
      <c r="J502" s="559"/>
      <c r="K502" s="559"/>
      <c r="L502" s="559"/>
      <c r="M502" s="559"/>
      <c r="N502" s="559"/>
      <c r="O502" s="559"/>
      <c r="P502" s="559"/>
    </row>
    <row r="503" spans="1:16">
      <c r="A503" s="559"/>
      <c r="B503" s="559"/>
      <c r="C503" s="559"/>
      <c r="D503" s="559"/>
      <c r="E503" s="559"/>
      <c r="F503" s="559"/>
      <c r="G503" s="559"/>
      <c r="H503" s="559"/>
      <c r="I503" s="559"/>
      <c r="J503" s="559"/>
      <c r="K503" s="559"/>
      <c r="L503" s="559"/>
      <c r="M503" s="559"/>
      <c r="N503" s="559"/>
      <c r="O503" s="559"/>
      <c r="P503" s="559"/>
    </row>
    <row r="504" spans="1:16">
      <c r="A504" s="559"/>
      <c r="B504" s="559"/>
      <c r="C504" s="559"/>
      <c r="D504" s="559"/>
      <c r="E504" s="559"/>
      <c r="F504" s="559"/>
      <c r="G504" s="559"/>
      <c r="H504" s="559"/>
      <c r="I504" s="559"/>
      <c r="J504" s="559"/>
      <c r="K504" s="559"/>
      <c r="L504" s="559"/>
      <c r="M504" s="559"/>
      <c r="N504" s="559"/>
      <c r="O504" s="559"/>
      <c r="P504" s="559"/>
    </row>
    <row r="505" spans="1:16">
      <c r="A505" s="559"/>
      <c r="B505" s="559"/>
      <c r="C505" s="559"/>
      <c r="D505" s="559"/>
      <c r="E505" s="559"/>
      <c r="F505" s="559"/>
      <c r="G505" s="559"/>
      <c r="H505" s="559"/>
      <c r="I505" s="559"/>
      <c r="J505" s="559"/>
      <c r="K505" s="559"/>
      <c r="L505" s="559"/>
      <c r="M505" s="559"/>
      <c r="N505" s="559"/>
      <c r="O505" s="559"/>
      <c r="P505" s="559"/>
    </row>
    <row r="506" spans="1:16">
      <c r="A506" s="559"/>
      <c r="B506" s="559"/>
      <c r="C506" s="559"/>
      <c r="D506" s="559"/>
      <c r="E506" s="559"/>
      <c r="F506" s="559"/>
      <c r="G506" s="559"/>
      <c r="H506" s="559"/>
      <c r="I506" s="559"/>
      <c r="J506" s="559"/>
      <c r="K506" s="559"/>
      <c r="L506" s="559"/>
      <c r="M506" s="559"/>
      <c r="N506" s="559"/>
      <c r="O506" s="559"/>
      <c r="P506" s="559"/>
    </row>
    <row r="507" spans="1:16">
      <c r="A507" s="559"/>
      <c r="B507" s="559"/>
      <c r="C507" s="559"/>
      <c r="D507" s="559"/>
      <c r="E507" s="559"/>
      <c r="F507" s="559"/>
      <c r="G507" s="559"/>
      <c r="H507" s="559"/>
      <c r="I507" s="559"/>
      <c r="J507" s="559"/>
      <c r="K507" s="559"/>
      <c r="L507" s="559"/>
      <c r="M507" s="559"/>
      <c r="N507" s="559"/>
      <c r="O507" s="559"/>
      <c r="P507" s="559"/>
    </row>
    <row r="508" spans="1:16">
      <c r="A508" s="559"/>
      <c r="B508" s="559"/>
      <c r="C508" s="559"/>
      <c r="D508" s="559"/>
      <c r="E508" s="559"/>
      <c r="F508" s="559"/>
      <c r="G508" s="559"/>
      <c r="H508" s="559"/>
      <c r="I508" s="559"/>
      <c r="J508" s="559"/>
      <c r="K508" s="559"/>
      <c r="L508" s="559"/>
      <c r="M508" s="559"/>
      <c r="N508" s="559"/>
      <c r="O508" s="559"/>
      <c r="P508" s="559"/>
    </row>
    <row r="509" spans="1:16">
      <c r="A509" s="559"/>
      <c r="B509" s="559"/>
      <c r="C509" s="559"/>
      <c r="D509" s="559"/>
      <c r="E509" s="559"/>
      <c r="F509" s="559"/>
      <c r="G509" s="559"/>
      <c r="H509" s="559"/>
      <c r="I509" s="559"/>
      <c r="J509" s="559"/>
      <c r="K509" s="559"/>
      <c r="L509" s="559"/>
      <c r="M509" s="559"/>
      <c r="N509" s="559"/>
      <c r="O509" s="559"/>
      <c r="P509" s="559"/>
    </row>
    <row r="510" spans="1:16">
      <c r="A510" s="559"/>
      <c r="B510" s="559"/>
      <c r="C510" s="559"/>
      <c r="D510" s="559"/>
      <c r="E510" s="559"/>
      <c r="F510" s="559"/>
      <c r="G510" s="559"/>
      <c r="H510" s="559"/>
      <c r="I510" s="559"/>
      <c r="J510" s="559"/>
      <c r="K510" s="559"/>
      <c r="L510" s="559"/>
      <c r="M510" s="559"/>
      <c r="N510" s="559"/>
      <c r="O510" s="559"/>
      <c r="P510" s="559"/>
    </row>
    <row r="511" spans="1:16">
      <c r="A511" s="559"/>
      <c r="B511" s="559"/>
      <c r="C511" s="559"/>
      <c r="D511" s="559"/>
      <c r="E511" s="559"/>
      <c r="F511" s="559"/>
      <c r="G511" s="559"/>
      <c r="H511" s="559"/>
      <c r="I511" s="559"/>
      <c r="J511" s="559"/>
      <c r="K511" s="559"/>
      <c r="L511" s="559"/>
      <c r="M511" s="559"/>
      <c r="N511" s="559"/>
      <c r="O511" s="559"/>
      <c r="P511" s="559"/>
    </row>
    <row r="512" spans="1:16">
      <c r="A512" s="559"/>
      <c r="B512" s="559"/>
      <c r="C512" s="559"/>
      <c r="D512" s="559"/>
      <c r="E512" s="559"/>
      <c r="F512" s="559"/>
      <c r="G512" s="559"/>
      <c r="H512" s="559"/>
      <c r="I512" s="559"/>
      <c r="J512" s="559"/>
      <c r="K512" s="559"/>
      <c r="L512" s="559"/>
      <c r="M512" s="559"/>
      <c r="N512" s="559"/>
      <c r="O512" s="559"/>
      <c r="P512" s="559"/>
    </row>
    <row r="513" spans="1:16">
      <c r="A513" s="559"/>
      <c r="B513" s="559"/>
      <c r="C513" s="559"/>
      <c r="D513" s="559"/>
      <c r="E513" s="559"/>
      <c r="F513" s="559"/>
      <c r="G513" s="559"/>
      <c r="H513" s="559"/>
      <c r="I513" s="559"/>
      <c r="J513" s="559"/>
      <c r="K513" s="559"/>
      <c r="L513" s="559"/>
      <c r="M513" s="559"/>
      <c r="N513" s="559"/>
      <c r="O513" s="559"/>
      <c r="P513" s="559"/>
    </row>
    <row r="514" spans="1:16">
      <c r="A514" s="559"/>
      <c r="B514" s="559"/>
      <c r="C514" s="559"/>
      <c r="D514" s="559"/>
      <c r="E514" s="559"/>
      <c r="F514" s="559"/>
      <c r="G514" s="559"/>
      <c r="H514" s="559"/>
      <c r="I514" s="559"/>
      <c r="J514" s="559"/>
      <c r="K514" s="559"/>
      <c r="L514" s="559"/>
      <c r="M514" s="559"/>
      <c r="N514" s="559"/>
      <c r="O514" s="559"/>
      <c r="P514" s="559"/>
    </row>
    <row r="515" spans="1:16">
      <c r="A515" s="559"/>
      <c r="B515" s="559"/>
      <c r="C515" s="559"/>
      <c r="D515" s="559"/>
      <c r="E515" s="559"/>
      <c r="F515" s="559"/>
      <c r="G515" s="559"/>
      <c r="H515" s="559"/>
      <c r="I515" s="559"/>
      <c r="J515" s="559"/>
      <c r="K515" s="559"/>
      <c r="L515" s="559"/>
      <c r="M515" s="559"/>
      <c r="N515" s="559"/>
      <c r="O515" s="559"/>
      <c r="P515" s="559"/>
    </row>
    <row r="516" spans="1:16">
      <c r="A516" s="559"/>
      <c r="B516" s="559"/>
      <c r="C516" s="559"/>
      <c r="D516" s="559"/>
      <c r="E516" s="559"/>
      <c r="F516" s="559"/>
      <c r="G516" s="559"/>
      <c r="H516" s="559"/>
      <c r="I516" s="559"/>
      <c r="J516" s="559"/>
      <c r="K516" s="559"/>
      <c r="L516" s="559"/>
      <c r="M516" s="559"/>
      <c r="N516" s="559"/>
      <c r="O516" s="559"/>
      <c r="P516" s="559"/>
    </row>
    <row r="517" spans="1:16">
      <c r="A517" s="559"/>
      <c r="B517" s="559"/>
      <c r="C517" s="559"/>
      <c r="D517" s="559"/>
      <c r="E517" s="559"/>
      <c r="F517" s="559"/>
      <c r="G517" s="559"/>
      <c r="H517" s="559"/>
      <c r="I517" s="559"/>
      <c r="J517" s="559"/>
      <c r="K517" s="559"/>
      <c r="L517" s="559"/>
      <c r="M517" s="559"/>
      <c r="N517" s="559"/>
      <c r="O517" s="559"/>
      <c r="P517" s="559"/>
    </row>
    <row r="518" spans="1:16">
      <c r="A518" s="559"/>
      <c r="B518" s="559"/>
      <c r="C518" s="559"/>
      <c r="D518" s="559"/>
      <c r="E518" s="559"/>
      <c r="F518" s="559"/>
      <c r="G518" s="559"/>
      <c r="H518" s="559"/>
      <c r="I518" s="559"/>
      <c r="J518" s="559"/>
      <c r="K518" s="559"/>
      <c r="L518" s="559"/>
      <c r="M518" s="559"/>
      <c r="N518" s="559"/>
      <c r="O518" s="559"/>
      <c r="P518" s="559"/>
    </row>
    <row r="519" spans="1:16">
      <c r="A519" s="559"/>
      <c r="B519" s="559"/>
      <c r="C519" s="559"/>
      <c r="D519" s="559"/>
      <c r="E519" s="559"/>
      <c r="F519" s="559"/>
      <c r="G519" s="559"/>
      <c r="H519" s="559"/>
      <c r="I519" s="559"/>
      <c r="J519" s="559"/>
      <c r="K519" s="559"/>
      <c r="L519" s="559"/>
      <c r="M519" s="559"/>
      <c r="N519" s="559"/>
      <c r="O519" s="559"/>
      <c r="P519" s="559"/>
    </row>
    <row r="520" spans="1:16">
      <c r="A520" s="559"/>
      <c r="B520" s="559"/>
      <c r="C520" s="559"/>
      <c r="D520" s="559"/>
      <c r="E520" s="559"/>
      <c r="F520" s="559"/>
      <c r="G520" s="559"/>
      <c r="H520" s="559"/>
      <c r="I520" s="559"/>
      <c r="J520" s="559"/>
      <c r="K520" s="559"/>
      <c r="L520" s="559"/>
      <c r="M520" s="559"/>
      <c r="N520" s="559"/>
      <c r="O520" s="559"/>
      <c r="P520" s="559"/>
    </row>
    <row r="521" spans="1:16">
      <c r="A521" s="559"/>
      <c r="B521" s="559"/>
      <c r="C521" s="559"/>
      <c r="D521" s="559"/>
      <c r="E521" s="559"/>
      <c r="F521" s="559"/>
      <c r="G521" s="559"/>
      <c r="H521" s="559"/>
      <c r="I521" s="559"/>
      <c r="J521" s="559"/>
      <c r="K521" s="559"/>
      <c r="L521" s="559"/>
      <c r="M521" s="559"/>
      <c r="N521" s="559"/>
      <c r="O521" s="559"/>
      <c r="P521" s="559"/>
    </row>
    <row r="522" spans="1:16">
      <c r="A522" s="559"/>
      <c r="B522" s="559"/>
      <c r="C522" s="559"/>
      <c r="D522" s="559"/>
      <c r="E522" s="559"/>
      <c r="F522" s="559"/>
      <c r="G522" s="559"/>
      <c r="H522" s="559"/>
      <c r="I522" s="559"/>
      <c r="J522" s="559"/>
      <c r="K522" s="559"/>
      <c r="L522" s="559"/>
      <c r="M522" s="559"/>
      <c r="N522" s="559"/>
      <c r="O522" s="559"/>
      <c r="P522" s="559"/>
    </row>
    <row r="523" spans="1:16">
      <c r="A523" s="559"/>
      <c r="B523" s="559"/>
      <c r="C523" s="559"/>
      <c r="D523" s="559"/>
      <c r="E523" s="559"/>
      <c r="F523" s="559"/>
      <c r="G523" s="559"/>
      <c r="H523" s="559"/>
      <c r="I523" s="559"/>
      <c r="J523" s="559"/>
      <c r="K523" s="559"/>
      <c r="L523" s="559"/>
      <c r="M523" s="559"/>
      <c r="N523" s="559"/>
      <c r="O523" s="559"/>
      <c r="P523" s="559"/>
    </row>
    <row r="524" spans="1:16">
      <c r="A524" s="559"/>
      <c r="B524" s="559"/>
      <c r="C524" s="559"/>
      <c r="D524" s="559"/>
      <c r="E524" s="559"/>
      <c r="F524" s="559"/>
      <c r="G524" s="559"/>
      <c r="H524" s="559"/>
      <c r="I524" s="559"/>
      <c r="J524" s="559"/>
      <c r="K524" s="559"/>
      <c r="L524" s="559"/>
      <c r="M524" s="559"/>
      <c r="N524" s="559"/>
      <c r="O524" s="559"/>
      <c r="P524" s="559"/>
    </row>
    <row r="525" spans="1:16">
      <c r="A525" s="559"/>
      <c r="B525" s="559"/>
      <c r="C525" s="559"/>
      <c r="D525" s="559"/>
      <c r="E525" s="559"/>
      <c r="F525" s="559"/>
      <c r="G525" s="559"/>
      <c r="H525" s="559"/>
      <c r="I525" s="559"/>
      <c r="J525" s="559"/>
      <c r="K525" s="559"/>
      <c r="L525" s="559"/>
      <c r="M525" s="559"/>
      <c r="N525" s="559"/>
      <c r="O525" s="559"/>
      <c r="P525" s="559"/>
    </row>
    <row r="526" spans="1:16">
      <c r="A526" s="559"/>
      <c r="B526" s="559"/>
      <c r="C526" s="559"/>
      <c r="D526" s="559"/>
      <c r="E526" s="559"/>
      <c r="F526" s="559"/>
      <c r="G526" s="559"/>
      <c r="H526" s="559"/>
      <c r="I526" s="559"/>
      <c r="J526" s="559"/>
      <c r="K526" s="559"/>
      <c r="L526" s="559"/>
      <c r="M526" s="559"/>
      <c r="N526" s="559"/>
      <c r="O526" s="559"/>
      <c r="P526" s="559"/>
    </row>
    <row r="527" spans="1:16">
      <c r="A527" s="559"/>
      <c r="B527" s="559"/>
      <c r="C527" s="559"/>
      <c r="D527" s="559"/>
      <c r="E527" s="559"/>
      <c r="F527" s="559"/>
      <c r="G527" s="559"/>
      <c r="H527" s="559"/>
      <c r="I527" s="559"/>
      <c r="J527" s="559"/>
      <c r="K527" s="559"/>
      <c r="L527" s="559"/>
      <c r="M527" s="559"/>
      <c r="N527" s="559"/>
      <c r="O527" s="559"/>
      <c r="P527" s="559"/>
    </row>
    <row r="528" spans="1:16">
      <c r="A528" s="559"/>
      <c r="B528" s="559"/>
      <c r="C528" s="559"/>
      <c r="D528" s="559"/>
      <c r="E528" s="559"/>
      <c r="F528" s="559"/>
      <c r="G528" s="559"/>
      <c r="H528" s="559"/>
      <c r="I528" s="559"/>
      <c r="J528" s="559"/>
      <c r="K528" s="559"/>
      <c r="L528" s="559"/>
      <c r="M528" s="559"/>
      <c r="N528" s="559"/>
      <c r="O528" s="559"/>
      <c r="P528" s="559"/>
    </row>
    <row r="529" spans="1:16">
      <c r="A529" s="559"/>
      <c r="B529" s="559"/>
      <c r="C529" s="559"/>
      <c r="D529" s="559"/>
      <c r="E529" s="559"/>
      <c r="F529" s="559"/>
      <c r="G529" s="559"/>
      <c r="H529" s="559"/>
      <c r="I529" s="559"/>
      <c r="J529" s="559"/>
      <c r="K529" s="559"/>
      <c r="L529" s="559"/>
      <c r="M529" s="559"/>
      <c r="N529" s="559"/>
      <c r="O529" s="559"/>
      <c r="P529" s="559"/>
    </row>
    <row r="530" spans="1:16">
      <c r="A530" s="559"/>
      <c r="B530" s="559"/>
      <c r="C530" s="559"/>
      <c r="D530" s="559"/>
      <c r="E530" s="559"/>
      <c r="F530" s="559"/>
      <c r="G530" s="559"/>
      <c r="H530" s="559"/>
      <c r="I530" s="559"/>
      <c r="J530" s="559"/>
      <c r="K530" s="559"/>
      <c r="L530" s="559"/>
      <c r="M530" s="559"/>
      <c r="N530" s="559"/>
      <c r="O530" s="559"/>
      <c r="P530" s="559"/>
    </row>
    <row r="531" spans="1:16">
      <c r="A531" s="559"/>
      <c r="B531" s="559"/>
      <c r="C531" s="559"/>
      <c r="D531" s="559"/>
      <c r="E531" s="559"/>
      <c r="F531" s="559"/>
      <c r="G531" s="559"/>
      <c r="H531" s="559"/>
      <c r="I531" s="559"/>
      <c r="J531" s="559"/>
      <c r="K531" s="559"/>
      <c r="L531" s="559"/>
      <c r="M531" s="559"/>
      <c r="N531" s="559"/>
      <c r="O531" s="559"/>
      <c r="P531" s="559"/>
    </row>
    <row r="532" spans="1:16">
      <c r="A532" s="559"/>
      <c r="B532" s="559"/>
      <c r="C532" s="559"/>
      <c r="D532" s="559"/>
      <c r="E532" s="559"/>
      <c r="F532" s="559"/>
      <c r="G532" s="559"/>
      <c r="H532" s="559"/>
      <c r="I532" s="559"/>
      <c r="J532" s="559"/>
      <c r="K532" s="559"/>
      <c r="L532" s="559"/>
      <c r="M532" s="559"/>
      <c r="N532" s="559"/>
      <c r="O532" s="559"/>
      <c r="P532" s="559"/>
    </row>
    <row r="533" spans="1:16">
      <c r="A533" s="559"/>
      <c r="B533" s="559"/>
      <c r="C533" s="559"/>
      <c r="D533" s="559"/>
      <c r="E533" s="559"/>
      <c r="F533" s="559"/>
      <c r="G533" s="559"/>
      <c r="H533" s="559"/>
      <c r="I533" s="559"/>
      <c r="J533" s="559"/>
      <c r="K533" s="559"/>
      <c r="L533" s="559"/>
      <c r="M533" s="559"/>
      <c r="N533" s="559"/>
      <c r="O533" s="559"/>
      <c r="P533" s="559"/>
    </row>
    <row r="534" spans="1:16">
      <c r="A534" s="559"/>
      <c r="B534" s="559"/>
      <c r="C534" s="559"/>
      <c r="D534" s="559"/>
      <c r="E534" s="559"/>
      <c r="F534" s="559"/>
      <c r="G534" s="559"/>
      <c r="H534" s="559"/>
      <c r="I534" s="559"/>
      <c r="J534" s="559"/>
      <c r="K534" s="559"/>
      <c r="L534" s="559"/>
      <c r="M534" s="559"/>
      <c r="N534" s="559"/>
      <c r="O534" s="559"/>
      <c r="P534" s="559"/>
    </row>
    <row r="535" spans="1:16">
      <c r="A535" s="559"/>
      <c r="B535" s="559"/>
      <c r="C535" s="559"/>
      <c r="D535" s="559"/>
      <c r="E535" s="559"/>
      <c r="F535" s="559"/>
      <c r="G535" s="559"/>
      <c r="H535" s="559"/>
      <c r="I535" s="559"/>
      <c r="J535" s="559"/>
      <c r="K535" s="559"/>
      <c r="L535" s="559"/>
      <c r="M535" s="559"/>
      <c r="N535" s="559"/>
      <c r="O535" s="559"/>
      <c r="P535" s="559"/>
    </row>
    <row r="536" spans="1:16">
      <c r="A536" s="559"/>
      <c r="B536" s="559"/>
      <c r="C536" s="559"/>
      <c r="D536" s="559"/>
      <c r="E536" s="559"/>
      <c r="F536" s="559"/>
      <c r="G536" s="559"/>
      <c r="H536" s="559"/>
      <c r="I536" s="559"/>
      <c r="J536" s="559"/>
      <c r="K536" s="559"/>
      <c r="L536" s="559"/>
      <c r="M536" s="559"/>
      <c r="N536" s="559"/>
      <c r="O536" s="559"/>
      <c r="P536" s="559"/>
    </row>
    <row r="537" spans="1:16">
      <c r="A537" s="559"/>
      <c r="B537" s="559"/>
      <c r="C537" s="559"/>
      <c r="D537" s="559"/>
      <c r="E537" s="559"/>
      <c r="F537" s="559"/>
      <c r="G537" s="559"/>
      <c r="H537" s="559"/>
      <c r="I537" s="559"/>
      <c r="J537" s="559"/>
      <c r="K537" s="559"/>
      <c r="L537" s="559"/>
      <c r="M537" s="559"/>
      <c r="N537" s="559"/>
      <c r="O537" s="559"/>
      <c r="P537" s="559"/>
    </row>
    <row r="538" spans="1:16">
      <c r="A538" s="559"/>
      <c r="B538" s="559"/>
      <c r="C538" s="559"/>
      <c r="D538" s="559"/>
      <c r="E538" s="559"/>
      <c r="F538" s="559"/>
      <c r="G538" s="559"/>
      <c r="H538" s="559"/>
      <c r="I538" s="559"/>
      <c r="J538" s="559"/>
      <c r="K538" s="559"/>
      <c r="L538" s="559"/>
      <c r="M538" s="559"/>
      <c r="N538" s="559"/>
      <c r="O538" s="559"/>
      <c r="P538" s="559"/>
    </row>
    <row r="539" spans="1:16">
      <c r="A539" s="559"/>
      <c r="B539" s="559"/>
      <c r="C539" s="559"/>
      <c r="D539" s="559"/>
      <c r="E539" s="559"/>
      <c r="F539" s="559"/>
      <c r="G539" s="559"/>
      <c r="H539" s="559"/>
      <c r="I539" s="559"/>
      <c r="J539" s="559"/>
      <c r="K539" s="559"/>
      <c r="L539" s="559"/>
      <c r="M539" s="559"/>
      <c r="N539" s="559"/>
      <c r="O539" s="559"/>
      <c r="P539" s="559"/>
    </row>
    <row r="540" spans="1:16">
      <c r="A540" s="559"/>
      <c r="B540" s="559"/>
      <c r="C540" s="559"/>
      <c r="D540" s="559"/>
      <c r="E540" s="559"/>
      <c r="F540" s="559"/>
      <c r="G540" s="559"/>
      <c r="H540" s="559"/>
      <c r="I540" s="559"/>
      <c r="J540" s="559"/>
      <c r="K540" s="559"/>
      <c r="L540" s="559"/>
      <c r="M540" s="559"/>
      <c r="N540" s="559"/>
      <c r="O540" s="559"/>
      <c r="P540" s="559"/>
    </row>
    <row r="541" spans="1:16">
      <c r="A541" s="559"/>
      <c r="B541" s="559"/>
      <c r="C541" s="559"/>
      <c r="D541" s="559"/>
      <c r="E541" s="559"/>
      <c r="F541" s="559"/>
      <c r="G541" s="559"/>
      <c r="H541" s="559"/>
      <c r="I541" s="559"/>
      <c r="J541" s="559"/>
      <c r="K541" s="559"/>
      <c r="L541" s="559"/>
      <c r="M541" s="559"/>
      <c r="N541" s="559"/>
      <c r="O541" s="559"/>
      <c r="P541" s="559"/>
    </row>
    <row r="542" spans="1:16">
      <c r="A542" s="559"/>
      <c r="B542" s="559"/>
      <c r="C542" s="559"/>
      <c r="D542" s="559"/>
      <c r="E542" s="559"/>
      <c r="F542" s="559"/>
      <c r="G542" s="559"/>
      <c r="H542" s="559"/>
      <c r="I542" s="559"/>
      <c r="J542" s="559"/>
      <c r="K542" s="559"/>
      <c r="L542" s="559"/>
      <c r="M542" s="559"/>
      <c r="N542" s="559"/>
      <c r="O542" s="559"/>
      <c r="P542" s="559"/>
    </row>
    <row r="543" spans="1:16">
      <c r="A543" s="559"/>
      <c r="B543" s="559"/>
      <c r="C543" s="559"/>
      <c r="D543" s="559"/>
      <c r="E543" s="559"/>
      <c r="F543" s="559"/>
      <c r="G543" s="559"/>
      <c r="H543" s="559"/>
      <c r="I543" s="559"/>
      <c r="J543" s="559"/>
      <c r="K543" s="559"/>
      <c r="L543" s="559"/>
      <c r="M543" s="559"/>
      <c r="N543" s="559"/>
      <c r="O543" s="559"/>
      <c r="P543" s="559"/>
    </row>
    <row r="544" spans="1:16">
      <c r="A544" s="559"/>
      <c r="B544" s="559"/>
      <c r="C544" s="559"/>
      <c r="D544" s="559"/>
      <c r="E544" s="559"/>
      <c r="F544" s="559"/>
      <c r="G544" s="559"/>
      <c r="H544" s="559"/>
      <c r="I544" s="559"/>
      <c r="J544" s="559"/>
      <c r="K544" s="559"/>
      <c r="L544" s="559"/>
      <c r="M544" s="559"/>
      <c r="N544" s="559"/>
      <c r="O544" s="559"/>
      <c r="P544" s="559"/>
    </row>
    <row r="545" spans="1:16">
      <c r="A545" s="559"/>
      <c r="B545" s="559"/>
      <c r="C545" s="559"/>
      <c r="D545" s="559"/>
      <c r="E545" s="559"/>
      <c r="F545" s="559"/>
      <c r="G545" s="559"/>
      <c r="H545" s="559"/>
      <c r="I545" s="559"/>
      <c r="J545" s="559"/>
      <c r="K545" s="559"/>
      <c r="L545" s="559"/>
      <c r="M545" s="559"/>
      <c r="N545" s="559"/>
      <c r="O545" s="559"/>
      <c r="P545" s="559"/>
    </row>
    <row r="546" spans="1:16">
      <c r="A546" s="559"/>
      <c r="B546" s="559"/>
      <c r="C546" s="559"/>
      <c r="D546" s="559"/>
      <c r="E546" s="559"/>
      <c r="F546" s="559"/>
      <c r="G546" s="559"/>
      <c r="H546" s="559"/>
      <c r="I546" s="559"/>
      <c r="J546" s="559"/>
      <c r="K546" s="559"/>
      <c r="L546" s="559"/>
      <c r="M546" s="559"/>
      <c r="N546" s="559"/>
      <c r="O546" s="559"/>
      <c r="P546" s="559"/>
    </row>
    <row r="547" spans="1:16">
      <c r="A547" s="559"/>
      <c r="B547" s="559"/>
      <c r="C547" s="559"/>
      <c r="D547" s="559"/>
      <c r="E547" s="559"/>
      <c r="F547" s="559"/>
      <c r="G547" s="559"/>
      <c r="H547" s="559"/>
      <c r="I547" s="559"/>
      <c r="J547" s="559"/>
      <c r="K547" s="559"/>
      <c r="L547" s="559"/>
      <c r="M547" s="559"/>
      <c r="N547" s="559"/>
      <c r="O547" s="559"/>
      <c r="P547" s="559"/>
    </row>
    <row r="548" spans="1:16">
      <c r="A548" s="559"/>
      <c r="B548" s="559"/>
      <c r="C548" s="559"/>
      <c r="D548" s="559"/>
      <c r="E548" s="559"/>
      <c r="F548" s="559"/>
      <c r="G548" s="559"/>
      <c r="H548" s="559"/>
      <c r="I548" s="559"/>
      <c r="J548" s="559"/>
      <c r="K548" s="559"/>
      <c r="L548" s="559"/>
      <c r="M548" s="559"/>
      <c r="N548" s="559"/>
      <c r="O548" s="559"/>
      <c r="P548" s="559"/>
    </row>
    <row r="549" spans="1:16">
      <c r="A549" s="559"/>
      <c r="B549" s="559"/>
      <c r="C549" s="559"/>
      <c r="D549" s="559"/>
      <c r="E549" s="559"/>
      <c r="F549" s="559"/>
      <c r="G549" s="559"/>
      <c r="H549" s="559"/>
      <c r="I549" s="559"/>
      <c r="J549" s="559"/>
      <c r="K549" s="559"/>
      <c r="L549" s="559"/>
      <c r="M549" s="559"/>
      <c r="N549" s="559"/>
      <c r="O549" s="559"/>
      <c r="P549" s="559"/>
    </row>
    <row r="550" spans="1:16">
      <c r="A550" s="559"/>
      <c r="B550" s="559"/>
      <c r="C550" s="559"/>
      <c r="D550" s="559"/>
      <c r="E550" s="559"/>
      <c r="F550" s="559"/>
      <c r="G550" s="559"/>
      <c r="H550" s="559"/>
      <c r="I550" s="559"/>
      <c r="J550" s="559"/>
      <c r="K550" s="559"/>
      <c r="L550" s="559"/>
      <c r="M550" s="559"/>
      <c r="N550" s="559"/>
      <c r="O550" s="559"/>
      <c r="P550" s="559"/>
    </row>
    <row r="551" spans="1:16">
      <c r="A551" s="559"/>
      <c r="B551" s="559"/>
      <c r="C551" s="559"/>
      <c r="D551" s="559"/>
      <c r="E551" s="559"/>
      <c r="F551" s="559"/>
      <c r="G551" s="559"/>
      <c r="H551" s="559"/>
      <c r="I551" s="559"/>
      <c r="J551" s="559"/>
      <c r="K551" s="559"/>
      <c r="L551" s="559"/>
      <c r="M551" s="559"/>
      <c r="N551" s="559"/>
      <c r="O551" s="559"/>
      <c r="P551" s="559"/>
    </row>
    <row r="552" spans="1:16">
      <c r="A552" s="559"/>
      <c r="B552" s="559"/>
      <c r="C552" s="559"/>
      <c r="D552" s="559"/>
      <c r="E552" s="559"/>
      <c r="F552" s="559"/>
      <c r="G552" s="559"/>
      <c r="H552" s="559"/>
      <c r="I552" s="559"/>
      <c r="J552" s="559"/>
      <c r="K552" s="559"/>
      <c r="L552" s="559"/>
      <c r="M552" s="559"/>
      <c r="N552" s="559"/>
      <c r="O552" s="559"/>
      <c r="P552" s="559"/>
    </row>
    <row r="553" spans="1:16">
      <c r="A553" s="559"/>
      <c r="B553" s="559"/>
      <c r="C553" s="559"/>
      <c r="D553" s="559"/>
      <c r="E553" s="559"/>
      <c r="F553" s="559"/>
      <c r="G553" s="559"/>
      <c r="H553" s="559"/>
      <c r="I553" s="559"/>
      <c r="J553" s="559"/>
      <c r="K553" s="559"/>
      <c r="L553" s="559"/>
      <c r="M553" s="559"/>
      <c r="N553" s="559"/>
      <c r="O553" s="559"/>
      <c r="P553" s="559"/>
    </row>
    <row r="554" spans="1:16">
      <c r="A554" s="559"/>
      <c r="B554" s="559"/>
      <c r="C554" s="559"/>
      <c r="D554" s="559"/>
      <c r="E554" s="559"/>
      <c r="F554" s="559"/>
      <c r="G554" s="559"/>
      <c r="H554" s="559"/>
      <c r="I554" s="559"/>
      <c r="J554" s="559"/>
      <c r="K554" s="559"/>
      <c r="L554" s="559"/>
      <c r="M554" s="559"/>
      <c r="N554" s="559"/>
      <c r="O554" s="559"/>
      <c r="P554" s="559"/>
    </row>
    <row r="555" spans="1:16">
      <c r="A555" s="559"/>
      <c r="B555" s="559"/>
      <c r="C555" s="559"/>
      <c r="D555" s="559"/>
      <c r="E555" s="559"/>
      <c r="F555" s="559"/>
      <c r="G555" s="559"/>
      <c r="H555" s="559"/>
      <c r="I555" s="559"/>
      <c r="J555" s="559"/>
      <c r="K555" s="559"/>
      <c r="L555" s="559"/>
      <c r="M555" s="559"/>
      <c r="N555" s="559"/>
      <c r="O555" s="559"/>
      <c r="P555" s="559"/>
    </row>
    <row r="556" spans="1:16">
      <c r="A556" s="559"/>
      <c r="B556" s="559"/>
      <c r="C556" s="559"/>
      <c r="D556" s="559"/>
      <c r="E556" s="559"/>
      <c r="F556" s="559"/>
      <c r="G556" s="559"/>
      <c r="H556" s="559"/>
      <c r="I556" s="559"/>
      <c r="J556" s="559"/>
      <c r="K556" s="559"/>
      <c r="L556" s="559"/>
      <c r="M556" s="559"/>
      <c r="N556" s="559"/>
      <c r="O556" s="559"/>
      <c r="P556" s="559"/>
    </row>
    <row r="557" spans="1:16">
      <c r="A557" s="559"/>
      <c r="B557" s="559"/>
      <c r="C557" s="559"/>
      <c r="D557" s="559"/>
      <c r="E557" s="559"/>
      <c r="F557" s="559"/>
      <c r="G557" s="559"/>
      <c r="H557" s="559"/>
      <c r="I557" s="559"/>
      <c r="J557" s="559"/>
      <c r="K557" s="559"/>
      <c r="L557" s="559"/>
      <c r="M557" s="559"/>
      <c r="N557" s="559"/>
      <c r="O557" s="559"/>
      <c r="P557" s="559"/>
    </row>
    <row r="558" spans="1:16">
      <c r="A558" s="559"/>
      <c r="B558" s="559"/>
      <c r="C558" s="559"/>
      <c r="D558" s="559"/>
      <c r="E558" s="559"/>
      <c r="F558" s="559"/>
      <c r="G558" s="559"/>
      <c r="H558" s="559"/>
      <c r="I558" s="559"/>
      <c r="J558" s="559"/>
      <c r="K558" s="559"/>
      <c r="L558" s="559"/>
      <c r="M558" s="559"/>
      <c r="N558" s="559"/>
      <c r="O558" s="559"/>
      <c r="P558" s="559"/>
    </row>
    <row r="559" spans="1:16">
      <c r="A559" s="559"/>
      <c r="B559" s="559"/>
      <c r="C559" s="559"/>
      <c r="D559" s="559"/>
      <c r="E559" s="559"/>
      <c r="F559" s="559"/>
      <c r="G559" s="559"/>
      <c r="H559" s="559"/>
      <c r="I559" s="559"/>
      <c r="J559" s="559"/>
      <c r="K559" s="559"/>
      <c r="L559" s="559"/>
      <c r="M559" s="559"/>
      <c r="N559" s="559"/>
      <c r="O559" s="559"/>
      <c r="P559" s="559"/>
    </row>
    <row r="560" spans="1:16">
      <c r="A560" s="559"/>
      <c r="B560" s="559"/>
      <c r="C560" s="559"/>
      <c r="D560" s="559"/>
      <c r="E560" s="559"/>
      <c r="F560" s="559"/>
      <c r="G560" s="559"/>
      <c r="H560" s="559"/>
      <c r="I560" s="559"/>
      <c r="J560" s="559"/>
      <c r="K560" s="559"/>
      <c r="L560" s="559"/>
      <c r="M560" s="559"/>
      <c r="N560" s="559"/>
      <c r="O560" s="559"/>
      <c r="P560" s="559"/>
    </row>
    <row r="561" spans="1:16">
      <c r="A561" s="559"/>
      <c r="B561" s="559"/>
      <c r="C561" s="559"/>
      <c r="D561" s="559"/>
      <c r="E561" s="559"/>
      <c r="F561" s="559"/>
      <c r="G561" s="559"/>
      <c r="H561" s="559"/>
      <c r="I561" s="559"/>
      <c r="J561" s="559"/>
      <c r="K561" s="559"/>
      <c r="L561" s="559"/>
      <c r="M561" s="559"/>
      <c r="N561" s="559"/>
      <c r="O561" s="559"/>
      <c r="P561" s="559"/>
    </row>
    <row r="562" spans="1:16">
      <c r="A562" s="559"/>
      <c r="B562" s="559"/>
      <c r="C562" s="559"/>
      <c r="D562" s="559"/>
      <c r="E562" s="559"/>
      <c r="F562" s="559"/>
      <c r="G562" s="559"/>
      <c r="H562" s="559"/>
      <c r="I562" s="559"/>
      <c r="J562" s="559"/>
      <c r="K562" s="559"/>
      <c r="L562" s="559"/>
      <c r="M562" s="559"/>
      <c r="N562" s="559"/>
      <c r="O562" s="559"/>
      <c r="P562" s="559"/>
    </row>
    <row r="563" spans="1:16">
      <c r="A563" s="559"/>
      <c r="B563" s="559"/>
      <c r="C563" s="559"/>
      <c r="D563" s="559"/>
      <c r="E563" s="559"/>
      <c r="F563" s="559"/>
      <c r="G563" s="559"/>
      <c r="H563" s="559"/>
      <c r="I563" s="559"/>
      <c r="J563" s="559"/>
      <c r="K563" s="559"/>
      <c r="L563" s="559"/>
      <c r="M563" s="559"/>
      <c r="N563" s="559"/>
      <c r="O563" s="559"/>
      <c r="P563" s="559"/>
    </row>
    <row r="564" spans="1:16">
      <c r="A564" s="559"/>
      <c r="B564" s="559"/>
      <c r="C564" s="559"/>
      <c r="D564" s="559"/>
      <c r="E564" s="559"/>
      <c r="F564" s="559"/>
      <c r="G564" s="559"/>
      <c r="H564" s="559"/>
      <c r="I564" s="559"/>
      <c r="J564" s="559"/>
      <c r="K564" s="559"/>
      <c r="L564" s="559"/>
      <c r="M564" s="559"/>
      <c r="N564" s="559"/>
      <c r="O564" s="559"/>
      <c r="P564" s="559"/>
    </row>
    <row r="565" spans="1:16">
      <c r="A565" s="559"/>
      <c r="B565" s="559"/>
      <c r="C565" s="559"/>
      <c r="D565" s="559"/>
      <c r="E565" s="559"/>
      <c r="F565" s="559"/>
      <c r="G565" s="559"/>
      <c r="H565" s="559"/>
      <c r="I565" s="559"/>
      <c r="J565" s="559"/>
      <c r="K565" s="559"/>
      <c r="L565" s="559"/>
      <c r="M565" s="559"/>
      <c r="N565" s="559"/>
      <c r="O565" s="559"/>
      <c r="P565" s="559"/>
    </row>
    <row r="566" spans="1:16">
      <c r="A566" s="559"/>
      <c r="B566" s="559"/>
      <c r="C566" s="559"/>
      <c r="D566" s="559"/>
      <c r="E566" s="559"/>
      <c r="F566" s="559"/>
      <c r="G566" s="559"/>
      <c r="H566" s="559"/>
      <c r="I566" s="559"/>
      <c r="J566" s="559"/>
      <c r="K566" s="559"/>
      <c r="L566" s="559"/>
      <c r="M566" s="559"/>
      <c r="N566" s="559"/>
      <c r="O566" s="559"/>
      <c r="P566" s="559"/>
    </row>
    <row r="567" spans="1:16">
      <c r="A567" s="559"/>
      <c r="B567" s="559"/>
      <c r="C567" s="559"/>
      <c r="D567" s="559"/>
      <c r="E567" s="559"/>
      <c r="F567" s="559"/>
      <c r="G567" s="559"/>
      <c r="H567" s="559"/>
      <c r="I567" s="559"/>
      <c r="J567" s="559"/>
      <c r="K567" s="559"/>
      <c r="L567" s="559"/>
      <c r="M567" s="559"/>
      <c r="N567" s="559"/>
      <c r="O567" s="559"/>
      <c r="P567" s="559"/>
    </row>
    <row r="568" spans="1:16">
      <c r="A568" s="559"/>
      <c r="B568" s="559"/>
      <c r="C568" s="559"/>
      <c r="D568" s="559"/>
      <c r="E568" s="559"/>
      <c r="F568" s="559"/>
      <c r="G568" s="559"/>
      <c r="H568" s="559"/>
      <c r="I568" s="559"/>
      <c r="J568" s="559"/>
      <c r="K568" s="559"/>
      <c r="L568" s="559"/>
      <c r="M568" s="559"/>
      <c r="N568" s="559"/>
      <c r="O568" s="559"/>
      <c r="P568" s="559"/>
    </row>
    <row r="569" spans="1:16">
      <c r="A569" s="559"/>
      <c r="B569" s="559"/>
      <c r="C569" s="559"/>
      <c r="D569" s="559"/>
      <c r="E569" s="559"/>
      <c r="F569" s="559"/>
      <c r="G569" s="559"/>
      <c r="H569" s="559"/>
      <c r="I569" s="559"/>
      <c r="J569" s="559"/>
      <c r="K569" s="559"/>
      <c r="L569" s="559"/>
      <c r="M569" s="559"/>
      <c r="N569" s="559"/>
      <c r="O569" s="559"/>
      <c r="P569" s="559"/>
    </row>
    <row r="570" spans="1:16">
      <c r="A570" s="559"/>
      <c r="B570" s="559"/>
      <c r="C570" s="559"/>
      <c r="D570" s="559"/>
      <c r="E570" s="559"/>
      <c r="F570" s="559"/>
      <c r="G570" s="559"/>
      <c r="H570" s="559"/>
      <c r="I570" s="559"/>
      <c r="J570" s="559"/>
      <c r="K570" s="559"/>
      <c r="L570" s="559"/>
      <c r="M570" s="559"/>
      <c r="N570" s="559"/>
      <c r="O570" s="559"/>
      <c r="P570" s="559"/>
    </row>
    <row r="571" spans="1:16">
      <c r="A571" s="559"/>
      <c r="B571" s="559"/>
      <c r="C571" s="559"/>
      <c r="D571" s="559"/>
      <c r="E571" s="559"/>
      <c r="F571" s="559"/>
      <c r="G571" s="559"/>
      <c r="H571" s="559"/>
      <c r="I571" s="559"/>
      <c r="J571" s="559"/>
      <c r="K571" s="559"/>
      <c r="L571" s="559"/>
      <c r="M571" s="559"/>
      <c r="N571" s="559"/>
      <c r="O571" s="559"/>
      <c r="P571" s="559"/>
    </row>
    <row r="572" spans="1:16">
      <c r="A572" s="559"/>
      <c r="B572" s="559"/>
      <c r="C572" s="559"/>
      <c r="D572" s="559"/>
      <c r="E572" s="559"/>
      <c r="F572" s="559"/>
      <c r="G572" s="559"/>
      <c r="H572" s="559"/>
      <c r="I572" s="559"/>
      <c r="J572" s="559"/>
      <c r="K572" s="559"/>
      <c r="L572" s="559"/>
      <c r="M572" s="559"/>
      <c r="N572" s="559"/>
      <c r="O572" s="559"/>
      <c r="P572" s="559"/>
    </row>
    <row r="573" spans="1:16">
      <c r="A573" s="559"/>
      <c r="B573" s="559"/>
      <c r="C573" s="559"/>
      <c r="D573" s="559"/>
      <c r="E573" s="559"/>
      <c r="F573" s="559"/>
      <c r="G573" s="559"/>
      <c r="H573" s="559"/>
      <c r="I573" s="559"/>
      <c r="J573" s="559"/>
      <c r="K573" s="559"/>
      <c r="L573" s="559"/>
      <c r="M573" s="559"/>
      <c r="N573" s="559"/>
      <c r="O573" s="559"/>
      <c r="P573" s="559"/>
    </row>
    <row r="574" spans="1:16">
      <c r="A574" s="559"/>
      <c r="B574" s="559"/>
      <c r="C574" s="559"/>
      <c r="D574" s="559"/>
      <c r="E574" s="559"/>
      <c r="F574" s="559"/>
      <c r="G574" s="559"/>
      <c r="H574" s="559"/>
      <c r="I574" s="559"/>
      <c r="J574" s="559"/>
      <c r="K574" s="559"/>
      <c r="L574" s="559"/>
      <c r="M574" s="559"/>
      <c r="N574" s="559"/>
      <c r="O574" s="559"/>
      <c r="P574" s="559"/>
    </row>
    <row r="575" spans="1:16">
      <c r="A575" s="559"/>
      <c r="B575" s="559"/>
      <c r="C575" s="559"/>
      <c r="D575" s="559"/>
      <c r="E575" s="559"/>
      <c r="F575" s="559"/>
      <c r="G575" s="559"/>
      <c r="H575" s="559"/>
      <c r="I575" s="559"/>
      <c r="J575" s="559"/>
      <c r="K575" s="559"/>
      <c r="L575" s="559"/>
      <c r="M575" s="559"/>
      <c r="N575" s="559"/>
      <c r="O575" s="559"/>
      <c r="P575" s="559"/>
    </row>
    <row r="576" spans="1:16">
      <c r="A576" s="559"/>
      <c r="B576" s="559"/>
      <c r="C576" s="559"/>
      <c r="D576" s="559"/>
      <c r="E576" s="559"/>
      <c r="F576" s="559"/>
      <c r="G576" s="559"/>
      <c r="H576" s="559"/>
      <c r="I576" s="559"/>
      <c r="J576" s="559"/>
      <c r="K576" s="559"/>
      <c r="L576" s="559"/>
      <c r="M576" s="559"/>
      <c r="N576" s="559"/>
      <c r="O576" s="559"/>
      <c r="P576" s="559"/>
    </row>
    <row r="577" spans="1:16">
      <c r="A577" s="559"/>
      <c r="B577" s="559"/>
      <c r="C577" s="559"/>
      <c r="D577" s="559"/>
      <c r="E577" s="559"/>
      <c r="F577" s="559"/>
      <c r="G577" s="559"/>
      <c r="H577" s="559"/>
      <c r="I577" s="559"/>
      <c r="J577" s="559"/>
      <c r="K577" s="559"/>
      <c r="L577" s="559"/>
      <c r="M577" s="559"/>
      <c r="N577" s="559"/>
      <c r="O577" s="559"/>
      <c r="P577" s="559"/>
    </row>
    <row r="578" spans="1:16">
      <c r="A578" s="559"/>
      <c r="B578" s="559"/>
      <c r="C578" s="559"/>
      <c r="D578" s="559"/>
      <c r="E578" s="559"/>
      <c r="F578" s="559"/>
      <c r="G578" s="559"/>
      <c r="H578" s="559"/>
      <c r="I578" s="559"/>
      <c r="J578" s="559"/>
      <c r="K578" s="559"/>
      <c r="L578" s="559"/>
      <c r="M578" s="559"/>
      <c r="N578" s="559"/>
      <c r="O578" s="559"/>
      <c r="P578" s="559"/>
    </row>
    <row r="579" spans="1:16">
      <c r="A579" s="559"/>
      <c r="B579" s="559"/>
      <c r="C579" s="559"/>
      <c r="D579" s="559"/>
      <c r="E579" s="559"/>
      <c r="F579" s="559"/>
      <c r="G579" s="559"/>
      <c r="H579" s="559"/>
      <c r="I579" s="559"/>
      <c r="J579" s="559"/>
      <c r="K579" s="559"/>
      <c r="L579" s="559"/>
      <c r="M579" s="559"/>
      <c r="N579" s="559"/>
      <c r="O579" s="559"/>
      <c r="P579" s="559"/>
    </row>
    <row r="580" spans="1:16">
      <c r="A580" s="559"/>
      <c r="B580" s="559"/>
      <c r="C580" s="559"/>
      <c r="D580" s="559"/>
      <c r="E580" s="559"/>
      <c r="F580" s="559"/>
      <c r="G580" s="559"/>
      <c r="H580" s="559"/>
      <c r="I580" s="559"/>
      <c r="J580" s="559"/>
      <c r="K580" s="559"/>
      <c r="L580" s="559"/>
      <c r="M580" s="559"/>
      <c r="N580" s="559"/>
      <c r="O580" s="559"/>
      <c r="P580" s="559"/>
    </row>
    <row r="581" spans="1:16">
      <c r="A581" s="559"/>
      <c r="B581" s="559"/>
      <c r="C581" s="559"/>
      <c r="D581" s="559"/>
      <c r="E581" s="559"/>
      <c r="F581" s="559"/>
      <c r="G581" s="559"/>
      <c r="H581" s="559"/>
      <c r="I581" s="559"/>
      <c r="J581" s="559"/>
      <c r="K581" s="559"/>
      <c r="L581" s="559"/>
      <c r="M581" s="559"/>
      <c r="N581" s="559"/>
      <c r="O581" s="559"/>
      <c r="P581" s="559"/>
    </row>
    <row r="582" spans="1:16">
      <c r="A582" s="559"/>
      <c r="B582" s="559"/>
      <c r="C582" s="559"/>
      <c r="D582" s="559"/>
      <c r="E582" s="559"/>
      <c r="F582" s="559"/>
      <c r="G582" s="559"/>
      <c r="H582" s="559"/>
      <c r="I582" s="559"/>
      <c r="J582" s="559"/>
      <c r="K582" s="559"/>
      <c r="L582" s="559"/>
      <c r="M582" s="559"/>
      <c r="N582" s="559"/>
      <c r="O582" s="559"/>
      <c r="P582" s="559"/>
    </row>
    <row r="583" spans="1:16">
      <c r="A583" s="559"/>
      <c r="B583" s="559"/>
      <c r="C583" s="559"/>
      <c r="D583" s="559"/>
      <c r="E583" s="559"/>
      <c r="F583" s="559"/>
      <c r="G583" s="559"/>
      <c r="H583" s="559"/>
      <c r="I583" s="559"/>
      <c r="J583" s="559"/>
      <c r="K583" s="559"/>
      <c r="L583" s="559"/>
      <c r="M583" s="559"/>
      <c r="N583" s="559"/>
      <c r="O583" s="559"/>
      <c r="P583" s="559"/>
    </row>
    <row r="584" spans="1:16">
      <c r="A584" s="559"/>
      <c r="B584" s="559"/>
      <c r="C584" s="559"/>
      <c r="D584" s="559"/>
      <c r="E584" s="559"/>
      <c r="F584" s="559"/>
      <c r="G584" s="559"/>
      <c r="H584" s="559"/>
      <c r="I584" s="559"/>
      <c r="J584" s="559"/>
      <c r="K584" s="559"/>
      <c r="L584" s="559"/>
      <c r="M584" s="559"/>
      <c r="N584" s="559"/>
      <c r="O584" s="559"/>
      <c r="P584" s="559"/>
    </row>
    <row r="585" spans="1:16">
      <c r="A585" s="559"/>
      <c r="B585" s="559"/>
      <c r="C585" s="559"/>
      <c r="D585" s="559"/>
      <c r="E585" s="559"/>
      <c r="F585" s="559"/>
      <c r="G585" s="559"/>
      <c r="H585" s="559"/>
      <c r="I585" s="559"/>
      <c r="J585" s="559"/>
      <c r="K585" s="559"/>
      <c r="L585" s="559"/>
      <c r="M585" s="559"/>
      <c r="N585" s="559"/>
      <c r="O585" s="559"/>
      <c r="P585" s="559"/>
    </row>
    <row r="586" spans="1:16">
      <c r="A586" s="559"/>
      <c r="B586" s="559"/>
      <c r="C586" s="559"/>
      <c r="D586" s="559"/>
      <c r="E586" s="559"/>
      <c r="F586" s="559"/>
      <c r="G586" s="559"/>
      <c r="H586" s="559"/>
      <c r="I586" s="559"/>
      <c r="J586" s="559"/>
      <c r="K586" s="559"/>
      <c r="L586" s="559"/>
      <c r="M586" s="559"/>
      <c r="N586" s="559"/>
      <c r="O586" s="559"/>
      <c r="P586" s="559"/>
    </row>
    <row r="587" spans="1:16">
      <c r="A587" s="559"/>
      <c r="B587" s="559"/>
      <c r="C587" s="559"/>
      <c r="D587" s="559"/>
      <c r="E587" s="559"/>
      <c r="F587" s="559"/>
      <c r="G587" s="559"/>
      <c r="H587" s="559"/>
      <c r="I587" s="559"/>
      <c r="J587" s="559"/>
      <c r="K587" s="559"/>
      <c r="L587" s="559"/>
      <c r="M587" s="559"/>
      <c r="N587" s="559"/>
      <c r="O587" s="559"/>
      <c r="P587" s="559"/>
    </row>
    <row r="588" spans="1:16">
      <c r="A588" s="559"/>
      <c r="B588" s="559"/>
      <c r="C588" s="559"/>
      <c r="D588" s="559"/>
      <c r="E588" s="559"/>
      <c r="F588" s="559"/>
      <c r="G588" s="559"/>
      <c r="H588" s="559"/>
      <c r="I588" s="559"/>
      <c r="J588" s="559"/>
      <c r="K588" s="559"/>
      <c r="L588" s="559"/>
      <c r="M588" s="559"/>
      <c r="N588" s="559"/>
      <c r="O588" s="559"/>
      <c r="P588" s="559"/>
    </row>
    <row r="589" spans="1:16">
      <c r="A589" s="559"/>
      <c r="B589" s="559"/>
      <c r="C589" s="559"/>
      <c r="D589" s="559"/>
      <c r="E589" s="559"/>
      <c r="F589" s="559"/>
      <c r="G589" s="559"/>
      <c r="H589" s="559"/>
      <c r="I589" s="559"/>
      <c r="J589" s="559"/>
      <c r="K589" s="559"/>
      <c r="L589" s="559"/>
      <c r="M589" s="559"/>
      <c r="N589" s="559"/>
      <c r="O589" s="559"/>
      <c r="P589" s="559"/>
    </row>
    <row r="590" spans="1:16">
      <c r="A590" s="559"/>
      <c r="B590" s="559"/>
      <c r="C590" s="559"/>
      <c r="D590" s="559"/>
      <c r="E590" s="559"/>
      <c r="F590" s="559"/>
      <c r="G590" s="559"/>
      <c r="H590" s="559"/>
      <c r="I590" s="559"/>
      <c r="J590" s="559"/>
      <c r="K590" s="559"/>
      <c r="L590" s="559"/>
      <c r="M590" s="559"/>
      <c r="N590" s="559"/>
      <c r="O590" s="559"/>
      <c r="P590" s="559"/>
    </row>
    <row r="591" spans="1:16">
      <c r="A591" s="559"/>
      <c r="B591" s="559"/>
      <c r="C591" s="559"/>
      <c r="D591" s="559"/>
      <c r="E591" s="559"/>
      <c r="F591" s="559"/>
      <c r="G591" s="559"/>
      <c r="H591" s="559"/>
      <c r="I591" s="559"/>
      <c r="J591" s="559"/>
      <c r="K591" s="559"/>
      <c r="L591" s="559"/>
      <c r="M591" s="559"/>
      <c r="N591" s="559"/>
      <c r="O591" s="559"/>
      <c r="P591" s="559"/>
    </row>
    <row r="592" spans="1:16">
      <c r="A592" s="559"/>
      <c r="B592" s="559"/>
      <c r="C592" s="559"/>
      <c r="D592" s="559"/>
      <c r="E592" s="559"/>
      <c r="F592" s="559"/>
      <c r="G592" s="559"/>
      <c r="H592" s="559"/>
      <c r="I592" s="559"/>
      <c r="J592" s="559"/>
      <c r="K592" s="559"/>
      <c r="L592" s="559"/>
      <c r="M592" s="559"/>
      <c r="N592" s="559"/>
      <c r="O592" s="559"/>
      <c r="P592" s="559"/>
    </row>
    <row r="593" spans="1:16">
      <c r="A593" s="559"/>
      <c r="B593" s="559"/>
      <c r="C593" s="559"/>
      <c r="D593" s="559"/>
      <c r="E593" s="559"/>
      <c r="F593" s="559"/>
      <c r="G593" s="559"/>
      <c r="H593" s="559"/>
      <c r="I593" s="559"/>
      <c r="J593" s="559"/>
      <c r="K593" s="559"/>
      <c r="L593" s="559"/>
      <c r="M593" s="559"/>
      <c r="N593" s="559"/>
      <c r="O593" s="559"/>
      <c r="P593" s="559"/>
    </row>
    <row r="594" spans="1:16">
      <c r="A594" s="559"/>
      <c r="B594" s="559"/>
      <c r="C594" s="559"/>
      <c r="D594" s="559"/>
      <c r="E594" s="559"/>
      <c r="F594" s="559"/>
      <c r="G594" s="559"/>
      <c r="H594" s="559"/>
      <c r="I594" s="559"/>
      <c r="J594" s="559"/>
      <c r="K594" s="559"/>
      <c r="L594" s="559"/>
      <c r="M594" s="559"/>
      <c r="N594" s="559"/>
      <c r="O594" s="559"/>
      <c r="P594" s="559"/>
    </row>
    <row r="595" spans="1:16">
      <c r="A595" s="559"/>
      <c r="B595" s="559"/>
      <c r="C595" s="559"/>
      <c r="D595" s="559"/>
      <c r="E595" s="559"/>
      <c r="F595" s="559"/>
      <c r="G595" s="559"/>
      <c r="H595" s="559"/>
      <c r="I595" s="559"/>
      <c r="J595" s="559"/>
      <c r="K595" s="559"/>
      <c r="L595" s="559"/>
      <c r="M595" s="559"/>
      <c r="N595" s="559"/>
      <c r="O595" s="559"/>
      <c r="P595" s="559"/>
    </row>
    <row r="596" spans="1:16">
      <c r="A596" s="559"/>
      <c r="B596" s="559"/>
      <c r="C596" s="559"/>
      <c r="D596" s="559"/>
      <c r="E596" s="559"/>
      <c r="F596" s="559"/>
      <c r="G596" s="559"/>
      <c r="H596" s="559"/>
      <c r="I596" s="559"/>
      <c r="J596" s="559"/>
      <c r="K596" s="559"/>
      <c r="L596" s="559"/>
      <c r="M596" s="559"/>
      <c r="N596" s="559"/>
      <c r="O596" s="559"/>
      <c r="P596" s="559"/>
    </row>
    <row r="597" spans="1:16">
      <c r="A597" s="559"/>
      <c r="B597" s="559"/>
      <c r="C597" s="559"/>
      <c r="D597" s="559"/>
      <c r="E597" s="559"/>
      <c r="F597" s="559"/>
      <c r="G597" s="559"/>
      <c r="H597" s="559"/>
      <c r="I597" s="559"/>
      <c r="J597" s="559"/>
      <c r="K597" s="559"/>
      <c r="L597" s="559"/>
      <c r="M597" s="559"/>
      <c r="N597" s="559"/>
      <c r="O597" s="559"/>
      <c r="P597" s="559"/>
    </row>
    <row r="598" spans="1:16">
      <c r="A598" s="559"/>
      <c r="B598" s="559"/>
      <c r="C598" s="559"/>
      <c r="D598" s="559"/>
      <c r="E598" s="559"/>
      <c r="F598" s="559"/>
      <c r="G598" s="559"/>
      <c r="H598" s="559"/>
      <c r="I598" s="559"/>
      <c r="J598" s="559"/>
      <c r="K598" s="559"/>
      <c r="L598" s="559"/>
      <c r="M598" s="559"/>
      <c r="N598" s="559"/>
      <c r="O598" s="559"/>
      <c r="P598" s="559"/>
    </row>
    <row r="599" spans="1:16">
      <c r="A599" s="559"/>
      <c r="B599" s="559"/>
      <c r="C599" s="559"/>
      <c r="D599" s="559"/>
      <c r="E599" s="559"/>
      <c r="F599" s="559"/>
      <c r="G599" s="559"/>
      <c r="H599" s="559"/>
      <c r="I599" s="559"/>
      <c r="J599" s="559"/>
      <c r="K599" s="559"/>
      <c r="L599" s="559"/>
      <c r="M599" s="559"/>
      <c r="N599" s="559"/>
      <c r="O599" s="559"/>
      <c r="P599" s="559"/>
    </row>
    <row r="600" spans="1:16">
      <c r="A600" s="559"/>
      <c r="B600" s="559"/>
      <c r="C600" s="559"/>
      <c r="D600" s="559"/>
      <c r="E600" s="559"/>
      <c r="F600" s="559"/>
      <c r="G600" s="559"/>
      <c r="H600" s="559"/>
      <c r="I600" s="559"/>
      <c r="J600" s="559"/>
      <c r="K600" s="559"/>
      <c r="L600" s="559"/>
      <c r="M600" s="559"/>
      <c r="N600" s="559"/>
      <c r="O600" s="559"/>
      <c r="P600" s="559"/>
    </row>
    <row r="601" spans="1:16">
      <c r="A601" s="559"/>
      <c r="B601" s="559"/>
      <c r="C601" s="559"/>
      <c r="D601" s="559"/>
      <c r="E601" s="559"/>
      <c r="F601" s="559"/>
      <c r="G601" s="559"/>
      <c r="H601" s="559"/>
      <c r="I601" s="559"/>
      <c r="J601" s="559"/>
      <c r="K601" s="559"/>
      <c r="L601" s="559"/>
      <c r="M601" s="559"/>
      <c r="N601" s="559"/>
      <c r="O601" s="559"/>
      <c r="P601" s="559"/>
    </row>
    <row r="602" spans="1:16">
      <c r="A602" s="559"/>
      <c r="B602" s="559"/>
      <c r="C602" s="559"/>
      <c r="D602" s="559"/>
      <c r="E602" s="559"/>
      <c r="F602" s="559"/>
      <c r="G602" s="559"/>
      <c r="H602" s="559"/>
      <c r="I602" s="559"/>
      <c r="J602" s="559"/>
      <c r="K602" s="559"/>
      <c r="L602" s="559"/>
      <c r="M602" s="559"/>
      <c r="N602" s="559"/>
      <c r="O602" s="559"/>
      <c r="P602" s="559"/>
    </row>
    <row r="603" spans="1:16">
      <c r="A603" s="559"/>
      <c r="B603" s="559"/>
      <c r="C603" s="559"/>
      <c r="D603" s="559"/>
      <c r="E603" s="559"/>
      <c r="F603" s="559"/>
      <c r="G603" s="559"/>
      <c r="H603" s="559"/>
      <c r="I603" s="559"/>
      <c r="J603" s="559"/>
      <c r="K603" s="559"/>
      <c r="L603" s="559"/>
      <c r="M603" s="559"/>
      <c r="N603" s="559"/>
      <c r="O603" s="559"/>
      <c r="P603" s="559"/>
    </row>
    <row r="604" spans="1:16">
      <c r="A604" s="559"/>
      <c r="B604" s="559"/>
      <c r="C604" s="559"/>
      <c r="D604" s="559"/>
      <c r="E604" s="559"/>
      <c r="F604" s="559"/>
      <c r="G604" s="559"/>
      <c r="H604" s="559"/>
      <c r="I604" s="559"/>
      <c r="J604" s="559"/>
      <c r="K604" s="559"/>
      <c r="L604" s="559"/>
      <c r="M604" s="559"/>
      <c r="N604" s="559"/>
      <c r="O604" s="559"/>
      <c r="P604" s="559"/>
    </row>
    <row r="605" spans="1:16">
      <c r="A605" s="559"/>
      <c r="B605" s="559"/>
      <c r="C605" s="559"/>
      <c r="D605" s="559"/>
      <c r="E605" s="559"/>
      <c r="F605" s="559"/>
      <c r="G605" s="559"/>
      <c r="H605" s="559"/>
      <c r="I605" s="559"/>
      <c r="J605" s="559"/>
      <c r="K605" s="559"/>
      <c r="L605" s="559"/>
      <c r="M605" s="559"/>
      <c r="N605" s="559"/>
      <c r="O605" s="559"/>
      <c r="P605" s="559"/>
    </row>
    <row r="606" spans="1:16">
      <c r="A606" s="559"/>
      <c r="B606" s="559"/>
      <c r="C606" s="559"/>
      <c r="D606" s="559"/>
      <c r="E606" s="559"/>
      <c r="F606" s="559"/>
      <c r="G606" s="559"/>
      <c r="H606" s="559"/>
      <c r="I606" s="559"/>
      <c r="J606" s="559"/>
      <c r="K606" s="559"/>
      <c r="L606" s="559"/>
      <c r="M606" s="559"/>
      <c r="N606" s="559"/>
      <c r="O606" s="559"/>
      <c r="P606" s="559"/>
    </row>
    <row r="607" spans="1:16">
      <c r="A607" s="559"/>
      <c r="B607" s="559"/>
      <c r="C607" s="559"/>
      <c r="D607" s="559"/>
      <c r="E607" s="559"/>
      <c r="F607" s="559"/>
      <c r="G607" s="559"/>
      <c r="H607" s="559"/>
      <c r="I607" s="559"/>
      <c r="J607" s="559"/>
      <c r="K607" s="559"/>
      <c r="L607" s="559"/>
      <c r="M607" s="559"/>
      <c r="N607" s="559"/>
      <c r="O607" s="559"/>
      <c r="P607" s="559"/>
    </row>
    <row r="608" spans="1:16">
      <c r="A608" s="559"/>
      <c r="B608" s="559"/>
      <c r="C608" s="559"/>
      <c r="D608" s="559"/>
      <c r="E608" s="559"/>
      <c r="F608" s="559"/>
      <c r="G608" s="559"/>
      <c r="H608" s="559"/>
      <c r="I608" s="559"/>
      <c r="J608" s="559"/>
      <c r="K608" s="559"/>
      <c r="L608" s="559"/>
      <c r="M608" s="559"/>
      <c r="N608" s="559"/>
      <c r="O608" s="559"/>
      <c r="P608" s="559"/>
    </row>
    <row r="609" spans="1:16">
      <c r="A609" s="559"/>
      <c r="B609" s="559"/>
      <c r="C609" s="559"/>
      <c r="D609" s="559"/>
      <c r="E609" s="559"/>
      <c r="F609" s="559"/>
      <c r="G609" s="559"/>
      <c r="H609" s="559"/>
      <c r="I609" s="559"/>
      <c r="J609" s="559"/>
      <c r="K609" s="559"/>
      <c r="L609" s="559"/>
      <c r="M609" s="559"/>
      <c r="N609" s="559"/>
      <c r="O609" s="559"/>
      <c r="P609" s="559"/>
    </row>
    <row r="610" spans="1:16">
      <c r="A610" s="559"/>
      <c r="B610" s="559"/>
      <c r="C610" s="559"/>
      <c r="D610" s="559"/>
      <c r="E610" s="559"/>
      <c r="F610" s="559"/>
      <c r="G610" s="559"/>
      <c r="H610" s="559"/>
      <c r="I610" s="559"/>
      <c r="J610" s="559"/>
      <c r="K610" s="559"/>
      <c r="L610" s="559"/>
      <c r="M610" s="559"/>
      <c r="N610" s="559"/>
      <c r="O610" s="559"/>
      <c r="P610" s="559"/>
    </row>
    <row r="611" spans="1:16">
      <c r="A611" s="559"/>
      <c r="B611" s="559"/>
      <c r="C611" s="559"/>
      <c r="D611" s="559"/>
      <c r="E611" s="559"/>
      <c r="F611" s="559"/>
      <c r="G611" s="559"/>
      <c r="H611" s="559"/>
      <c r="I611" s="559"/>
      <c r="J611" s="559"/>
      <c r="K611" s="559"/>
      <c r="L611" s="559"/>
      <c r="M611" s="559"/>
      <c r="N611" s="559"/>
      <c r="O611" s="559"/>
      <c r="P611" s="559"/>
    </row>
    <row r="612" spans="1:16">
      <c r="A612" s="559"/>
      <c r="B612" s="559"/>
      <c r="C612" s="559"/>
      <c r="D612" s="559"/>
      <c r="E612" s="559"/>
      <c r="F612" s="559"/>
      <c r="G612" s="559"/>
      <c r="H612" s="559"/>
      <c r="I612" s="559"/>
      <c r="J612" s="559"/>
      <c r="K612" s="559"/>
      <c r="L612" s="559"/>
      <c r="M612" s="559"/>
      <c r="N612" s="559"/>
      <c r="O612" s="559"/>
      <c r="P612" s="559"/>
    </row>
    <row r="613" spans="1:16">
      <c r="A613" s="559"/>
      <c r="B613" s="559"/>
      <c r="C613" s="559"/>
      <c r="D613" s="559"/>
      <c r="E613" s="559"/>
      <c r="F613" s="559"/>
      <c r="G613" s="559"/>
      <c r="H613" s="559"/>
      <c r="I613" s="559"/>
      <c r="J613" s="559"/>
      <c r="K613" s="559"/>
      <c r="L613" s="559"/>
      <c r="M613" s="559"/>
      <c r="N613" s="559"/>
      <c r="O613" s="559"/>
      <c r="P613" s="559"/>
    </row>
    <row r="614" spans="1:16">
      <c r="A614" s="559"/>
      <c r="B614" s="559"/>
      <c r="C614" s="559"/>
      <c r="D614" s="559"/>
      <c r="E614" s="559"/>
      <c r="F614" s="559"/>
      <c r="G614" s="559"/>
      <c r="H614" s="559"/>
      <c r="I614" s="559"/>
      <c r="J614" s="559"/>
      <c r="K614" s="559"/>
      <c r="L614" s="559"/>
      <c r="M614" s="559"/>
      <c r="N614" s="559"/>
      <c r="O614" s="559"/>
      <c r="P614" s="559"/>
    </row>
    <row r="615" spans="1:16">
      <c r="A615" s="559"/>
      <c r="B615" s="559"/>
      <c r="C615" s="559"/>
      <c r="D615" s="559"/>
      <c r="E615" s="559"/>
      <c r="F615" s="559"/>
      <c r="G615" s="559"/>
      <c r="H615" s="559"/>
      <c r="I615" s="559"/>
      <c r="J615" s="559"/>
      <c r="K615" s="559"/>
      <c r="L615" s="559"/>
      <c r="M615" s="559"/>
      <c r="N615" s="559"/>
      <c r="O615" s="559"/>
      <c r="P615" s="559"/>
    </row>
    <row r="616" spans="1:16">
      <c r="A616" s="559"/>
      <c r="B616" s="559"/>
      <c r="C616" s="559"/>
      <c r="D616" s="559"/>
      <c r="E616" s="559"/>
      <c r="F616" s="559"/>
      <c r="G616" s="559"/>
      <c r="H616" s="559"/>
      <c r="I616" s="559"/>
      <c r="J616" s="559"/>
      <c r="K616" s="559"/>
      <c r="L616" s="559"/>
      <c r="M616" s="559"/>
      <c r="N616" s="559"/>
      <c r="O616" s="559"/>
      <c r="P616" s="559"/>
    </row>
    <row r="617" spans="1:16">
      <c r="A617" s="559"/>
      <c r="B617" s="559"/>
      <c r="C617" s="559"/>
      <c r="D617" s="559"/>
      <c r="E617" s="559"/>
      <c r="F617" s="559"/>
      <c r="G617" s="559"/>
      <c r="H617" s="559"/>
      <c r="I617" s="559"/>
      <c r="J617" s="559"/>
      <c r="K617" s="559"/>
      <c r="L617" s="559"/>
      <c r="M617" s="559"/>
      <c r="N617" s="559"/>
      <c r="O617" s="559"/>
      <c r="P617" s="559"/>
    </row>
    <row r="618" spans="1:16">
      <c r="A618" s="559"/>
      <c r="B618" s="559"/>
      <c r="C618" s="559"/>
      <c r="D618" s="559"/>
      <c r="E618" s="559"/>
      <c r="F618" s="559"/>
      <c r="G618" s="559"/>
      <c r="H618" s="559"/>
      <c r="I618" s="559"/>
      <c r="J618" s="559"/>
      <c r="K618" s="559"/>
      <c r="L618" s="559"/>
      <c r="M618" s="559"/>
      <c r="N618" s="559"/>
      <c r="O618" s="559"/>
      <c r="P618" s="559"/>
    </row>
    <row r="619" spans="1:16">
      <c r="A619" s="559"/>
      <c r="B619" s="559"/>
      <c r="C619" s="559"/>
      <c r="D619" s="559"/>
      <c r="E619" s="559"/>
      <c r="F619" s="559"/>
      <c r="G619" s="559"/>
      <c r="H619" s="559"/>
      <c r="I619" s="559"/>
      <c r="J619" s="559"/>
      <c r="K619" s="559"/>
      <c r="L619" s="559"/>
      <c r="M619" s="559"/>
      <c r="N619" s="559"/>
      <c r="O619" s="559"/>
      <c r="P619" s="559"/>
    </row>
    <row r="620" spans="1:16">
      <c r="A620" s="559"/>
      <c r="B620" s="559"/>
      <c r="C620" s="559"/>
      <c r="D620" s="559"/>
      <c r="E620" s="559"/>
      <c r="F620" s="559"/>
      <c r="G620" s="559"/>
      <c r="H620" s="559"/>
      <c r="I620" s="559"/>
      <c r="J620" s="559"/>
      <c r="K620" s="559"/>
      <c r="L620" s="559"/>
      <c r="M620" s="559"/>
      <c r="N620" s="559"/>
      <c r="O620" s="559"/>
      <c r="P620" s="559"/>
    </row>
    <row r="621" spans="1:16">
      <c r="A621" s="559"/>
      <c r="B621" s="559"/>
      <c r="C621" s="559"/>
      <c r="D621" s="559"/>
      <c r="E621" s="559"/>
      <c r="F621" s="559"/>
      <c r="G621" s="559"/>
      <c r="H621" s="559"/>
      <c r="I621" s="559"/>
      <c r="J621" s="559"/>
      <c r="K621" s="559"/>
      <c r="L621" s="559"/>
      <c r="M621" s="559"/>
      <c r="N621" s="559"/>
      <c r="O621" s="559"/>
      <c r="P621" s="559"/>
    </row>
    <row r="622" spans="1:16">
      <c r="A622" s="559"/>
      <c r="B622" s="559"/>
      <c r="C622" s="559"/>
      <c r="D622" s="559"/>
      <c r="E622" s="559"/>
      <c r="F622" s="559"/>
      <c r="G622" s="559"/>
      <c r="H622" s="559"/>
      <c r="I622" s="559"/>
      <c r="J622" s="559"/>
      <c r="K622" s="559"/>
      <c r="L622" s="559"/>
      <c r="M622" s="559"/>
      <c r="N622" s="559"/>
      <c r="O622" s="559"/>
      <c r="P622" s="559"/>
    </row>
    <row r="623" spans="1:16">
      <c r="A623" s="559"/>
      <c r="B623" s="559"/>
      <c r="C623" s="559"/>
      <c r="D623" s="559"/>
      <c r="E623" s="559"/>
      <c r="F623" s="559"/>
      <c r="G623" s="559"/>
      <c r="H623" s="559"/>
      <c r="I623" s="559"/>
      <c r="J623" s="559"/>
      <c r="K623" s="559"/>
      <c r="L623" s="559"/>
      <c r="M623" s="559"/>
      <c r="N623" s="559"/>
      <c r="O623" s="559"/>
      <c r="P623" s="559"/>
    </row>
    <row r="624" spans="1:16">
      <c r="A624" s="559"/>
      <c r="B624" s="559"/>
      <c r="C624" s="559"/>
      <c r="D624" s="559"/>
      <c r="E624" s="559"/>
      <c r="F624" s="559"/>
      <c r="G624" s="559"/>
      <c r="H624" s="559"/>
      <c r="I624" s="559"/>
      <c r="J624" s="559"/>
      <c r="K624" s="559"/>
      <c r="L624" s="559"/>
      <c r="M624" s="559"/>
      <c r="N624" s="559"/>
      <c r="O624" s="559"/>
      <c r="P624" s="559"/>
    </row>
    <row r="625" spans="1:16">
      <c r="A625" s="559"/>
      <c r="B625" s="559"/>
      <c r="C625" s="559"/>
      <c r="D625" s="559"/>
      <c r="E625" s="559"/>
      <c r="F625" s="559"/>
      <c r="G625" s="559"/>
      <c r="H625" s="559"/>
      <c r="I625" s="559"/>
      <c r="J625" s="559"/>
      <c r="K625" s="559"/>
      <c r="L625" s="559"/>
      <c r="M625" s="559"/>
      <c r="N625" s="559"/>
      <c r="O625" s="559"/>
      <c r="P625" s="559"/>
    </row>
    <row r="626" spans="1:16">
      <c r="A626" s="559"/>
      <c r="B626" s="559"/>
      <c r="C626" s="559"/>
      <c r="D626" s="559"/>
      <c r="E626" s="559"/>
      <c r="F626" s="559"/>
      <c r="G626" s="559"/>
      <c r="H626" s="559"/>
      <c r="I626" s="559"/>
      <c r="J626" s="559"/>
      <c r="K626" s="559"/>
      <c r="L626" s="559"/>
      <c r="M626" s="559"/>
      <c r="N626" s="559"/>
      <c r="O626" s="559"/>
      <c r="P626" s="559"/>
    </row>
    <row r="627" spans="1:16">
      <c r="A627" s="559"/>
      <c r="B627" s="559"/>
      <c r="C627" s="559"/>
      <c r="D627" s="559"/>
      <c r="E627" s="559"/>
      <c r="F627" s="559"/>
      <c r="G627" s="559"/>
      <c r="H627" s="559"/>
      <c r="I627" s="559"/>
      <c r="J627" s="559"/>
      <c r="K627" s="559"/>
      <c r="L627" s="559"/>
      <c r="M627" s="559"/>
      <c r="N627" s="559"/>
      <c r="O627" s="559"/>
      <c r="P627" s="559"/>
    </row>
    <row r="628" spans="1:16">
      <c r="A628" s="559"/>
      <c r="B628" s="559"/>
      <c r="C628" s="559"/>
      <c r="D628" s="559"/>
      <c r="E628" s="559"/>
      <c r="F628" s="559"/>
      <c r="G628" s="559"/>
      <c r="H628" s="559"/>
      <c r="I628" s="559"/>
      <c r="J628" s="559"/>
      <c r="K628" s="559"/>
      <c r="L628" s="559"/>
      <c r="M628" s="559"/>
      <c r="N628" s="559"/>
      <c r="O628" s="559"/>
      <c r="P628" s="559"/>
    </row>
    <row r="629" spans="1:16">
      <c r="A629" s="559"/>
      <c r="B629" s="559"/>
      <c r="C629" s="559"/>
      <c r="D629" s="559"/>
      <c r="E629" s="559"/>
      <c r="F629" s="559"/>
      <c r="G629" s="559"/>
      <c r="H629" s="559"/>
      <c r="I629" s="559"/>
      <c r="J629" s="559"/>
      <c r="K629" s="559"/>
      <c r="L629" s="559"/>
      <c r="M629" s="559"/>
      <c r="N629" s="559"/>
      <c r="O629" s="559"/>
      <c r="P629" s="559"/>
    </row>
    <row r="630" spans="1:16">
      <c r="A630" s="559"/>
      <c r="B630" s="559"/>
      <c r="C630" s="559"/>
      <c r="D630" s="559"/>
      <c r="E630" s="559"/>
      <c r="F630" s="559"/>
      <c r="G630" s="559"/>
      <c r="H630" s="559"/>
      <c r="I630" s="559"/>
      <c r="J630" s="559"/>
      <c r="K630" s="559"/>
      <c r="L630" s="559"/>
      <c r="M630" s="559"/>
      <c r="N630" s="559"/>
      <c r="O630" s="559"/>
      <c r="P630" s="559"/>
    </row>
    <row r="631" spans="1:16">
      <c r="A631" s="559"/>
      <c r="B631" s="559"/>
      <c r="C631" s="559"/>
      <c r="D631" s="559"/>
      <c r="E631" s="559"/>
      <c r="F631" s="559"/>
      <c r="G631" s="559"/>
      <c r="H631" s="559"/>
      <c r="I631" s="559"/>
      <c r="J631" s="559"/>
      <c r="K631" s="559"/>
      <c r="L631" s="559"/>
      <c r="M631" s="559"/>
      <c r="N631" s="559"/>
      <c r="O631" s="559"/>
      <c r="P631" s="559"/>
    </row>
    <row r="632" spans="1:16">
      <c r="A632" s="559"/>
      <c r="B632" s="559"/>
      <c r="C632" s="559"/>
      <c r="D632" s="559"/>
      <c r="E632" s="559"/>
      <c r="F632" s="559"/>
      <c r="G632" s="559"/>
      <c r="H632" s="559"/>
      <c r="I632" s="559"/>
      <c r="J632" s="559"/>
      <c r="K632" s="559"/>
      <c r="L632" s="559"/>
      <c r="M632" s="559"/>
      <c r="N632" s="559"/>
      <c r="O632" s="559"/>
      <c r="P632" s="559"/>
    </row>
    <row r="633" spans="1:16">
      <c r="A633" s="559"/>
      <c r="B633" s="559"/>
      <c r="C633" s="559"/>
      <c r="D633" s="559"/>
      <c r="E633" s="559"/>
      <c r="F633" s="559"/>
      <c r="G633" s="559"/>
      <c r="H633" s="559"/>
      <c r="I633" s="559"/>
      <c r="J633" s="559"/>
      <c r="K633" s="559"/>
      <c r="L633" s="559"/>
      <c r="M633" s="559"/>
      <c r="N633" s="559"/>
      <c r="O633" s="559"/>
      <c r="P633" s="559"/>
    </row>
    <row r="634" spans="1:16">
      <c r="A634" s="559"/>
      <c r="B634" s="559"/>
      <c r="C634" s="559"/>
      <c r="D634" s="559"/>
      <c r="E634" s="559"/>
      <c r="F634" s="559"/>
      <c r="G634" s="559"/>
      <c r="H634" s="559"/>
      <c r="I634" s="559"/>
      <c r="J634" s="559"/>
      <c r="K634" s="559"/>
      <c r="L634" s="559"/>
      <c r="M634" s="559"/>
      <c r="N634" s="559"/>
      <c r="O634" s="559"/>
      <c r="P634" s="559"/>
    </row>
    <row r="635" spans="1:16">
      <c r="A635" s="559"/>
      <c r="B635" s="559"/>
      <c r="C635" s="559"/>
      <c r="D635" s="559"/>
      <c r="E635" s="559"/>
      <c r="F635" s="559"/>
      <c r="G635" s="559"/>
      <c r="H635" s="559"/>
      <c r="I635" s="559"/>
      <c r="J635" s="559"/>
      <c r="K635" s="559"/>
      <c r="L635" s="559"/>
      <c r="M635" s="559"/>
      <c r="N635" s="559"/>
      <c r="O635" s="559"/>
      <c r="P635" s="559"/>
    </row>
    <row r="636" spans="1:16">
      <c r="A636" s="559"/>
      <c r="B636" s="559"/>
      <c r="C636" s="559"/>
      <c r="D636" s="559"/>
      <c r="E636" s="559"/>
      <c r="F636" s="559"/>
      <c r="G636" s="559"/>
      <c r="H636" s="559"/>
      <c r="I636" s="559"/>
      <c r="J636" s="559"/>
      <c r="K636" s="559"/>
      <c r="L636" s="559"/>
      <c r="M636" s="559"/>
      <c r="N636" s="559"/>
      <c r="O636" s="559"/>
      <c r="P636" s="559"/>
    </row>
    <row r="637" spans="1:16">
      <c r="A637" s="559"/>
      <c r="B637" s="559"/>
      <c r="C637" s="559"/>
      <c r="D637" s="559"/>
      <c r="E637" s="559"/>
      <c r="F637" s="559"/>
      <c r="G637" s="559"/>
      <c r="H637" s="559"/>
      <c r="I637" s="559"/>
      <c r="J637" s="559"/>
      <c r="K637" s="559"/>
      <c r="L637" s="559"/>
      <c r="M637" s="559"/>
      <c r="N637" s="559"/>
      <c r="O637" s="559"/>
      <c r="P637" s="559"/>
    </row>
    <row r="638" spans="1:16">
      <c r="A638" s="559"/>
      <c r="B638" s="559"/>
      <c r="C638" s="559"/>
      <c r="D638" s="559"/>
      <c r="E638" s="559"/>
      <c r="F638" s="559"/>
      <c r="G638" s="559"/>
      <c r="H638" s="559"/>
      <c r="I638" s="559"/>
      <c r="J638" s="559"/>
      <c r="K638" s="559"/>
      <c r="L638" s="559"/>
      <c r="M638" s="559"/>
      <c r="N638" s="559"/>
      <c r="O638" s="559"/>
      <c r="P638" s="559"/>
    </row>
    <row r="639" spans="1:16">
      <c r="A639" s="559"/>
      <c r="B639" s="559"/>
      <c r="C639" s="559"/>
      <c r="D639" s="559"/>
      <c r="E639" s="559"/>
      <c r="F639" s="559"/>
      <c r="G639" s="559"/>
      <c r="H639" s="559"/>
      <c r="I639" s="559"/>
      <c r="J639" s="559"/>
      <c r="K639" s="559"/>
      <c r="L639" s="559"/>
      <c r="M639" s="559"/>
      <c r="N639" s="559"/>
      <c r="O639" s="559"/>
      <c r="P639" s="559"/>
    </row>
    <row r="640" spans="1:16">
      <c r="A640" s="559"/>
      <c r="B640" s="559"/>
      <c r="C640" s="559"/>
      <c r="D640" s="559"/>
      <c r="E640" s="559"/>
      <c r="F640" s="559"/>
      <c r="G640" s="559"/>
      <c r="H640" s="559"/>
      <c r="I640" s="559"/>
      <c r="J640" s="559"/>
      <c r="K640" s="559"/>
      <c r="L640" s="559"/>
      <c r="M640" s="559"/>
      <c r="N640" s="559"/>
      <c r="O640" s="559"/>
      <c r="P640" s="559"/>
    </row>
    <row r="641" spans="1:16">
      <c r="A641" s="559"/>
      <c r="B641" s="559"/>
      <c r="C641" s="559"/>
      <c r="D641" s="559"/>
      <c r="E641" s="559"/>
      <c r="F641" s="559"/>
      <c r="G641" s="559"/>
      <c r="H641" s="559"/>
      <c r="I641" s="559"/>
      <c r="J641" s="559"/>
      <c r="K641" s="559"/>
      <c r="L641" s="559"/>
      <c r="M641" s="559"/>
      <c r="N641" s="559"/>
      <c r="O641" s="559"/>
      <c r="P641" s="559"/>
    </row>
    <row r="642" spans="1:16">
      <c r="A642" s="559"/>
      <c r="B642" s="559"/>
      <c r="C642" s="559"/>
      <c r="D642" s="559"/>
      <c r="E642" s="559"/>
      <c r="F642" s="559"/>
      <c r="G642" s="559"/>
      <c r="H642" s="559"/>
      <c r="I642" s="559"/>
      <c r="J642" s="559"/>
      <c r="K642" s="559"/>
      <c r="L642" s="559"/>
      <c r="M642" s="559"/>
      <c r="N642" s="559"/>
      <c r="O642" s="559"/>
      <c r="P642" s="559"/>
    </row>
    <row r="643" spans="1:16">
      <c r="A643" s="559"/>
      <c r="B643" s="559"/>
      <c r="C643" s="559"/>
      <c r="D643" s="559"/>
      <c r="E643" s="559"/>
      <c r="F643" s="559"/>
      <c r="G643" s="559"/>
      <c r="H643" s="559"/>
      <c r="I643" s="559"/>
      <c r="J643" s="559"/>
      <c r="K643" s="559"/>
      <c r="L643" s="559"/>
      <c r="M643" s="559"/>
      <c r="N643" s="559"/>
      <c r="O643" s="559"/>
      <c r="P643" s="559"/>
    </row>
    <row r="644" spans="1:16">
      <c r="A644" s="559"/>
      <c r="B644" s="559"/>
      <c r="C644" s="559"/>
      <c r="D644" s="559"/>
      <c r="E644" s="559"/>
      <c r="F644" s="559"/>
      <c r="G644" s="559"/>
      <c r="H644" s="559"/>
      <c r="I644" s="559"/>
      <c r="J644" s="559"/>
      <c r="K644" s="559"/>
      <c r="L644" s="559"/>
      <c r="M644" s="559"/>
      <c r="N644" s="559"/>
      <c r="O644" s="559"/>
      <c r="P644" s="559"/>
    </row>
    <row r="645" spans="1:16">
      <c r="A645" s="559"/>
      <c r="B645" s="559"/>
      <c r="C645" s="559"/>
      <c r="D645" s="559"/>
      <c r="E645" s="559"/>
      <c r="F645" s="559"/>
      <c r="G645" s="559"/>
      <c r="H645" s="559"/>
      <c r="I645" s="559"/>
      <c r="J645" s="559"/>
      <c r="K645" s="559"/>
      <c r="L645" s="559"/>
      <c r="M645" s="559"/>
      <c r="N645" s="559"/>
      <c r="O645" s="559"/>
      <c r="P645" s="559"/>
    </row>
    <row r="646" spans="1:16">
      <c r="A646" s="559"/>
      <c r="B646" s="559"/>
      <c r="C646" s="559"/>
      <c r="D646" s="559"/>
      <c r="E646" s="559"/>
      <c r="F646" s="559"/>
      <c r="G646" s="559"/>
      <c r="H646" s="559"/>
      <c r="I646" s="559"/>
      <c r="J646" s="559"/>
      <c r="K646" s="559"/>
      <c r="L646" s="559"/>
      <c r="M646" s="559"/>
      <c r="N646" s="559"/>
      <c r="O646" s="559"/>
      <c r="P646" s="559"/>
    </row>
    <row r="647" spans="1:16">
      <c r="A647" s="559"/>
      <c r="B647" s="559"/>
      <c r="C647" s="559"/>
      <c r="D647" s="559"/>
      <c r="E647" s="559"/>
      <c r="F647" s="559"/>
      <c r="G647" s="559"/>
      <c r="H647" s="559"/>
      <c r="I647" s="559"/>
      <c r="J647" s="559"/>
      <c r="K647" s="559"/>
      <c r="L647" s="559"/>
      <c r="M647" s="559"/>
      <c r="N647" s="559"/>
      <c r="O647" s="559"/>
      <c r="P647" s="559"/>
    </row>
    <row r="648" spans="1:16">
      <c r="A648" s="559"/>
      <c r="B648" s="559"/>
      <c r="C648" s="559"/>
      <c r="D648" s="559"/>
      <c r="E648" s="559"/>
      <c r="F648" s="559"/>
      <c r="G648" s="559"/>
      <c r="H648" s="559"/>
      <c r="I648" s="559"/>
      <c r="J648" s="559"/>
      <c r="K648" s="559"/>
      <c r="L648" s="559"/>
      <c r="M648" s="559"/>
      <c r="N648" s="559"/>
      <c r="O648" s="559"/>
      <c r="P648" s="559"/>
    </row>
    <row r="649" spans="1:16">
      <c r="A649" s="559"/>
      <c r="B649" s="559"/>
      <c r="C649" s="559"/>
      <c r="D649" s="559"/>
      <c r="E649" s="559"/>
      <c r="F649" s="559"/>
      <c r="G649" s="559"/>
      <c r="H649" s="559"/>
      <c r="I649" s="559"/>
      <c r="J649" s="559"/>
      <c r="K649" s="559"/>
      <c r="L649" s="559"/>
      <c r="M649" s="559"/>
      <c r="N649" s="559"/>
      <c r="O649" s="559"/>
      <c r="P649" s="559"/>
    </row>
    <row r="650" spans="1:16">
      <c r="A650" s="559"/>
      <c r="B650" s="559"/>
      <c r="C650" s="559"/>
      <c r="D650" s="559"/>
      <c r="E650" s="559"/>
      <c r="F650" s="559"/>
      <c r="G650" s="559"/>
      <c r="H650" s="559"/>
      <c r="I650" s="559"/>
      <c r="J650" s="559"/>
      <c r="K650" s="559"/>
      <c r="L650" s="559"/>
      <c r="M650" s="559"/>
      <c r="N650" s="559"/>
      <c r="O650" s="559"/>
      <c r="P650" s="559"/>
    </row>
    <row r="651" spans="1:16">
      <c r="A651" s="559"/>
      <c r="B651" s="559"/>
      <c r="C651" s="559"/>
      <c r="D651" s="559"/>
      <c r="E651" s="559"/>
      <c r="F651" s="559"/>
      <c r="G651" s="559"/>
      <c r="H651" s="559"/>
      <c r="I651" s="559"/>
      <c r="J651" s="559"/>
      <c r="K651" s="559"/>
      <c r="L651" s="559"/>
      <c r="M651" s="559"/>
      <c r="N651" s="559"/>
      <c r="O651" s="559"/>
      <c r="P651" s="559"/>
    </row>
    <row r="652" spans="1:16">
      <c r="A652" s="559"/>
      <c r="B652" s="559"/>
      <c r="C652" s="559"/>
      <c r="D652" s="559"/>
      <c r="E652" s="559"/>
      <c r="F652" s="559"/>
      <c r="G652" s="559"/>
      <c r="H652" s="559"/>
      <c r="I652" s="559"/>
      <c r="J652" s="559"/>
      <c r="K652" s="559"/>
      <c r="L652" s="559"/>
      <c r="M652" s="559"/>
      <c r="N652" s="559"/>
      <c r="O652" s="559"/>
      <c r="P652" s="559"/>
    </row>
    <row r="653" spans="1:16">
      <c r="A653" s="559"/>
      <c r="B653" s="559"/>
      <c r="C653" s="559"/>
      <c r="D653" s="559"/>
      <c r="E653" s="559"/>
      <c r="F653" s="559"/>
      <c r="G653" s="559"/>
      <c r="H653" s="559"/>
      <c r="I653" s="559"/>
      <c r="J653" s="559"/>
      <c r="K653" s="559"/>
      <c r="L653" s="559"/>
      <c r="M653" s="559"/>
      <c r="N653" s="559"/>
      <c r="O653" s="559"/>
      <c r="P653" s="559"/>
    </row>
    <row r="654" spans="1:16">
      <c r="A654" s="559"/>
      <c r="B654" s="559"/>
      <c r="C654" s="559"/>
      <c r="D654" s="559"/>
      <c r="E654" s="559"/>
      <c r="F654" s="559"/>
      <c r="G654" s="559"/>
      <c r="H654" s="559"/>
      <c r="I654" s="559"/>
      <c r="J654" s="559"/>
      <c r="K654" s="559"/>
      <c r="L654" s="559"/>
      <c r="M654" s="559"/>
      <c r="N654" s="559"/>
      <c r="O654" s="559"/>
      <c r="P654" s="559"/>
    </row>
    <row r="655" spans="1:16">
      <c r="A655" s="559"/>
      <c r="B655" s="559"/>
      <c r="C655" s="559"/>
      <c r="D655" s="559"/>
      <c r="E655" s="559"/>
      <c r="F655" s="559"/>
      <c r="G655" s="559"/>
      <c r="H655" s="559"/>
      <c r="I655" s="559"/>
      <c r="J655" s="559"/>
      <c r="K655" s="559"/>
      <c r="L655" s="559"/>
      <c r="M655" s="559"/>
      <c r="N655" s="559"/>
      <c r="O655" s="559"/>
      <c r="P655" s="559"/>
    </row>
    <row r="656" spans="1:16">
      <c r="A656" s="559"/>
      <c r="B656" s="559"/>
      <c r="C656" s="559"/>
      <c r="D656" s="559"/>
      <c r="E656" s="559"/>
      <c r="F656" s="559"/>
      <c r="G656" s="559"/>
      <c r="H656" s="559"/>
      <c r="I656" s="559"/>
      <c r="J656" s="559"/>
      <c r="K656" s="559"/>
      <c r="L656" s="559"/>
      <c r="M656" s="559"/>
      <c r="N656" s="559"/>
      <c r="O656" s="559"/>
      <c r="P656" s="559"/>
    </row>
    <row r="657" spans="1:16">
      <c r="A657" s="559"/>
      <c r="B657" s="559"/>
      <c r="C657" s="559"/>
      <c r="D657" s="559"/>
      <c r="E657" s="559"/>
      <c r="F657" s="559"/>
      <c r="G657" s="559"/>
      <c r="H657" s="559"/>
      <c r="I657" s="559"/>
      <c r="J657" s="559"/>
      <c r="K657" s="559"/>
      <c r="L657" s="559"/>
      <c r="M657" s="559"/>
      <c r="N657" s="559"/>
      <c r="O657" s="559"/>
      <c r="P657" s="559"/>
    </row>
    <row r="658" spans="1:16">
      <c r="A658" s="559"/>
      <c r="B658" s="559"/>
      <c r="C658" s="559"/>
      <c r="D658" s="559"/>
      <c r="E658" s="559"/>
      <c r="F658" s="559"/>
      <c r="G658" s="559"/>
      <c r="H658" s="559"/>
      <c r="I658" s="559"/>
      <c r="J658" s="559"/>
      <c r="K658" s="559"/>
      <c r="L658" s="559"/>
      <c r="M658" s="559"/>
      <c r="N658" s="559"/>
      <c r="O658" s="559"/>
      <c r="P658" s="559"/>
    </row>
    <row r="659" spans="1:16">
      <c r="A659" s="559"/>
      <c r="B659" s="559"/>
      <c r="C659" s="559"/>
      <c r="D659" s="559"/>
      <c r="E659" s="559"/>
      <c r="F659" s="559"/>
      <c r="G659" s="559"/>
      <c r="H659" s="559"/>
      <c r="I659" s="559"/>
      <c r="J659" s="559"/>
      <c r="K659" s="559"/>
      <c r="L659" s="559"/>
      <c r="M659" s="559"/>
      <c r="N659" s="559"/>
      <c r="O659" s="559"/>
      <c r="P659" s="559"/>
    </row>
    <row r="660" spans="1:16">
      <c r="A660" s="559"/>
      <c r="B660" s="559"/>
      <c r="C660" s="559"/>
      <c r="D660" s="559"/>
      <c r="E660" s="559"/>
      <c r="F660" s="559"/>
      <c r="G660" s="559"/>
      <c r="H660" s="559"/>
      <c r="I660" s="559"/>
      <c r="J660" s="559"/>
      <c r="K660" s="559"/>
      <c r="L660" s="559"/>
      <c r="M660" s="559"/>
      <c r="N660" s="559"/>
      <c r="O660" s="559"/>
      <c r="P660" s="559"/>
    </row>
    <row r="661" spans="1:16">
      <c r="A661" s="559"/>
      <c r="B661" s="559"/>
      <c r="C661" s="559"/>
      <c r="D661" s="559"/>
      <c r="E661" s="559"/>
      <c r="F661" s="559"/>
      <c r="G661" s="559"/>
      <c r="H661" s="559"/>
      <c r="I661" s="559"/>
      <c r="J661" s="559"/>
      <c r="K661" s="559"/>
      <c r="L661" s="559"/>
      <c r="M661" s="559"/>
      <c r="N661" s="559"/>
      <c r="O661" s="559"/>
      <c r="P661" s="559"/>
    </row>
    <row r="662" spans="1:16">
      <c r="A662" s="559"/>
      <c r="B662" s="559"/>
      <c r="C662" s="559"/>
      <c r="D662" s="559"/>
      <c r="E662" s="559"/>
      <c r="F662" s="559"/>
      <c r="G662" s="559"/>
      <c r="H662" s="559"/>
      <c r="I662" s="559"/>
      <c r="J662" s="559"/>
      <c r="K662" s="559"/>
      <c r="L662" s="559"/>
      <c r="M662" s="559"/>
      <c r="N662" s="559"/>
      <c r="O662" s="559"/>
      <c r="P662" s="559"/>
    </row>
    <row r="663" spans="1:16">
      <c r="A663" s="559"/>
      <c r="B663" s="559"/>
      <c r="C663" s="559"/>
      <c r="D663" s="559"/>
      <c r="E663" s="559"/>
      <c r="F663" s="559"/>
      <c r="G663" s="559"/>
      <c r="H663" s="559"/>
      <c r="I663" s="559"/>
      <c r="J663" s="559"/>
      <c r="K663" s="559"/>
      <c r="L663" s="559"/>
      <c r="M663" s="559"/>
      <c r="N663" s="559"/>
      <c r="O663" s="559"/>
      <c r="P663" s="559"/>
    </row>
    <row r="664" spans="1:16">
      <c r="A664" s="559"/>
      <c r="B664" s="559"/>
      <c r="C664" s="559"/>
      <c r="D664" s="559"/>
      <c r="E664" s="559"/>
      <c r="F664" s="559"/>
      <c r="G664" s="559"/>
      <c r="H664" s="559"/>
      <c r="I664" s="559"/>
      <c r="J664" s="559"/>
      <c r="K664" s="559"/>
      <c r="L664" s="559"/>
      <c r="M664" s="559"/>
      <c r="N664" s="559"/>
      <c r="O664" s="559"/>
      <c r="P664" s="559"/>
    </row>
    <row r="665" spans="1:16">
      <c r="A665" s="559"/>
      <c r="B665" s="559"/>
      <c r="C665" s="559"/>
      <c r="D665" s="559"/>
      <c r="E665" s="559"/>
      <c r="F665" s="559"/>
      <c r="G665" s="559"/>
      <c r="H665" s="559"/>
      <c r="I665" s="559"/>
      <c r="J665" s="559"/>
      <c r="K665" s="559"/>
      <c r="L665" s="559"/>
      <c r="M665" s="559"/>
      <c r="N665" s="559"/>
      <c r="O665" s="559"/>
      <c r="P665" s="559"/>
    </row>
    <row r="666" spans="1:16">
      <c r="A666" s="559"/>
      <c r="B666" s="559"/>
      <c r="C666" s="559"/>
      <c r="D666" s="559"/>
      <c r="E666" s="559"/>
      <c r="F666" s="559"/>
      <c r="G666" s="559"/>
      <c r="H666" s="559"/>
      <c r="I666" s="559"/>
      <c r="J666" s="559"/>
      <c r="K666" s="559"/>
      <c r="L666" s="559"/>
      <c r="M666" s="559"/>
      <c r="N666" s="559"/>
      <c r="O666" s="559"/>
      <c r="P666" s="559"/>
    </row>
    <row r="667" spans="1:16">
      <c r="A667" s="559"/>
      <c r="B667" s="559"/>
      <c r="C667" s="559"/>
      <c r="D667" s="559"/>
      <c r="E667" s="559"/>
      <c r="F667" s="559"/>
      <c r="G667" s="559"/>
      <c r="H667" s="559"/>
      <c r="I667" s="559"/>
      <c r="J667" s="559"/>
      <c r="K667" s="559"/>
      <c r="L667" s="559"/>
      <c r="M667" s="559"/>
      <c r="N667" s="559"/>
      <c r="O667" s="559"/>
      <c r="P667" s="559"/>
    </row>
    <row r="668" spans="1:16">
      <c r="A668" s="559"/>
      <c r="B668" s="559"/>
      <c r="C668" s="559"/>
      <c r="D668" s="559"/>
      <c r="E668" s="559"/>
      <c r="F668" s="559"/>
      <c r="G668" s="559"/>
      <c r="H668" s="559"/>
      <c r="I668" s="559"/>
      <c r="J668" s="559"/>
      <c r="K668" s="559"/>
      <c r="L668" s="559"/>
      <c r="M668" s="559"/>
      <c r="N668" s="559"/>
      <c r="O668" s="559"/>
      <c r="P668" s="559"/>
    </row>
    <row r="669" spans="1:16">
      <c r="A669" s="559"/>
      <c r="B669" s="559"/>
      <c r="C669" s="559"/>
      <c r="D669" s="559"/>
      <c r="E669" s="559"/>
      <c r="F669" s="559"/>
      <c r="G669" s="559"/>
      <c r="H669" s="559"/>
      <c r="I669" s="559"/>
      <c r="J669" s="559"/>
      <c r="K669" s="559"/>
      <c r="L669" s="559"/>
      <c r="M669" s="559"/>
      <c r="N669" s="559"/>
      <c r="O669" s="559"/>
      <c r="P669" s="559"/>
    </row>
    <row r="670" spans="1:16">
      <c r="A670" s="559"/>
      <c r="B670" s="559"/>
      <c r="C670" s="559"/>
      <c r="D670" s="559"/>
      <c r="E670" s="559"/>
      <c r="F670" s="559"/>
      <c r="G670" s="559"/>
      <c r="H670" s="559"/>
      <c r="I670" s="559"/>
      <c r="J670" s="559"/>
      <c r="K670" s="559"/>
      <c r="L670" s="559"/>
      <c r="M670" s="559"/>
      <c r="N670" s="559"/>
      <c r="O670" s="559"/>
      <c r="P670" s="559"/>
    </row>
    <row r="671" spans="1:16">
      <c r="A671" s="559"/>
      <c r="B671" s="559"/>
      <c r="C671" s="559"/>
      <c r="D671" s="559"/>
      <c r="E671" s="559"/>
      <c r="F671" s="559"/>
      <c r="G671" s="559"/>
      <c r="H671" s="559"/>
      <c r="I671" s="559"/>
      <c r="J671" s="559"/>
      <c r="K671" s="559"/>
      <c r="L671" s="559"/>
      <c r="M671" s="559"/>
      <c r="N671" s="559"/>
      <c r="O671" s="559"/>
      <c r="P671" s="559"/>
    </row>
    <row r="672" spans="1:16">
      <c r="A672" s="559"/>
      <c r="B672" s="559"/>
      <c r="C672" s="559"/>
      <c r="D672" s="559"/>
      <c r="E672" s="559"/>
      <c r="F672" s="559"/>
      <c r="G672" s="559"/>
      <c r="H672" s="559"/>
      <c r="I672" s="559"/>
      <c r="J672" s="559"/>
      <c r="K672" s="559"/>
      <c r="L672" s="559"/>
      <c r="M672" s="559"/>
      <c r="N672" s="559"/>
      <c r="O672" s="559"/>
      <c r="P672" s="559"/>
    </row>
    <row r="673" spans="1:16">
      <c r="A673" s="559"/>
      <c r="B673" s="559"/>
      <c r="C673" s="559"/>
      <c r="D673" s="559"/>
      <c r="E673" s="559"/>
      <c r="F673" s="559"/>
      <c r="G673" s="559"/>
      <c r="H673" s="559"/>
      <c r="I673" s="559"/>
      <c r="J673" s="559"/>
      <c r="K673" s="559"/>
      <c r="L673" s="559"/>
      <c r="M673" s="559"/>
      <c r="N673" s="559"/>
      <c r="O673" s="559"/>
      <c r="P673" s="559"/>
    </row>
    <row r="674" spans="1:16">
      <c r="A674" s="559"/>
      <c r="B674" s="559"/>
      <c r="C674" s="559"/>
      <c r="D674" s="559"/>
      <c r="E674" s="559"/>
      <c r="F674" s="559"/>
      <c r="G674" s="559"/>
      <c r="H674" s="559"/>
      <c r="I674" s="559"/>
      <c r="J674" s="559"/>
      <c r="K674" s="559"/>
      <c r="L674" s="559"/>
      <c r="M674" s="559"/>
      <c r="N674" s="559"/>
      <c r="O674" s="559"/>
      <c r="P674" s="559"/>
    </row>
    <row r="675" spans="1:16">
      <c r="A675" s="559"/>
      <c r="B675" s="559"/>
      <c r="C675" s="559"/>
      <c r="D675" s="559"/>
      <c r="E675" s="559"/>
      <c r="F675" s="559"/>
      <c r="G675" s="559"/>
      <c r="H675" s="559"/>
      <c r="I675" s="559"/>
      <c r="J675" s="559"/>
      <c r="K675" s="559"/>
      <c r="L675" s="559"/>
      <c r="M675" s="559"/>
      <c r="N675" s="559"/>
      <c r="O675" s="559"/>
      <c r="P675" s="559"/>
    </row>
    <row r="676" spans="1:16">
      <c r="A676" s="559"/>
      <c r="B676" s="559"/>
      <c r="C676" s="559"/>
      <c r="D676" s="559"/>
      <c r="E676" s="559"/>
      <c r="F676" s="559"/>
      <c r="G676" s="559"/>
      <c r="H676" s="559"/>
      <c r="I676" s="559"/>
      <c r="J676" s="559"/>
      <c r="K676" s="559"/>
      <c r="L676" s="559"/>
      <c r="M676" s="559"/>
      <c r="N676" s="559"/>
      <c r="O676" s="559"/>
      <c r="P676" s="559"/>
    </row>
    <row r="677" spans="1:16">
      <c r="A677" s="559"/>
      <c r="B677" s="559"/>
      <c r="C677" s="559"/>
      <c r="D677" s="559"/>
      <c r="E677" s="559"/>
      <c r="F677" s="559"/>
      <c r="G677" s="559"/>
      <c r="H677" s="559"/>
      <c r="I677" s="559"/>
      <c r="J677" s="559"/>
      <c r="K677" s="559"/>
      <c r="L677" s="559"/>
      <c r="M677" s="559"/>
      <c r="N677" s="559"/>
      <c r="O677" s="559"/>
      <c r="P677" s="559"/>
    </row>
    <row r="678" spans="1:16">
      <c r="A678" s="559"/>
      <c r="B678" s="559"/>
      <c r="C678" s="559"/>
      <c r="D678" s="559"/>
      <c r="E678" s="559"/>
      <c r="F678" s="559"/>
      <c r="G678" s="559"/>
      <c r="H678" s="559"/>
      <c r="I678" s="559"/>
      <c r="J678" s="559"/>
      <c r="K678" s="559"/>
      <c r="L678" s="559"/>
      <c r="M678" s="559"/>
      <c r="N678" s="559"/>
      <c r="O678" s="559"/>
      <c r="P678" s="559"/>
    </row>
    <row r="679" spans="1:16">
      <c r="A679" s="559"/>
      <c r="B679" s="559"/>
      <c r="C679" s="559"/>
      <c r="D679" s="559"/>
      <c r="E679" s="559"/>
      <c r="F679" s="559"/>
      <c r="G679" s="559"/>
      <c r="H679" s="559"/>
      <c r="I679" s="559"/>
      <c r="J679" s="559"/>
      <c r="K679" s="559"/>
      <c r="L679" s="559"/>
      <c r="M679" s="559"/>
      <c r="N679" s="559"/>
      <c r="O679" s="559"/>
      <c r="P679" s="559"/>
    </row>
    <row r="680" spans="1:16">
      <c r="A680" s="559"/>
      <c r="B680" s="559"/>
      <c r="C680" s="559"/>
      <c r="D680" s="559"/>
      <c r="E680" s="559"/>
      <c r="F680" s="559"/>
      <c r="G680" s="559"/>
      <c r="H680" s="559"/>
      <c r="I680" s="559"/>
      <c r="J680" s="559"/>
      <c r="K680" s="559"/>
      <c r="L680" s="559"/>
      <c r="M680" s="559"/>
      <c r="N680" s="559"/>
      <c r="O680" s="559"/>
      <c r="P680" s="559"/>
    </row>
    <row r="681" spans="1:16">
      <c r="A681" s="559"/>
      <c r="B681" s="559"/>
      <c r="C681" s="559"/>
      <c r="D681" s="559"/>
      <c r="E681" s="559"/>
      <c r="F681" s="559"/>
      <c r="G681" s="559"/>
      <c r="H681" s="559"/>
      <c r="I681" s="559"/>
      <c r="J681" s="559"/>
      <c r="K681" s="559"/>
      <c r="L681" s="559"/>
      <c r="M681" s="559"/>
      <c r="N681" s="559"/>
      <c r="O681" s="559"/>
      <c r="P681" s="559"/>
    </row>
    <row r="682" spans="1:16">
      <c r="A682" s="559"/>
      <c r="B682" s="559"/>
      <c r="C682" s="559"/>
      <c r="D682" s="559"/>
      <c r="E682" s="559"/>
      <c r="F682" s="559"/>
      <c r="G682" s="559"/>
      <c r="H682" s="559"/>
      <c r="I682" s="559"/>
      <c r="J682" s="559"/>
      <c r="K682" s="559"/>
      <c r="L682" s="559"/>
      <c r="M682" s="559"/>
      <c r="N682" s="559"/>
      <c r="O682" s="559"/>
      <c r="P682" s="559"/>
    </row>
    <row r="683" spans="1:16">
      <c r="A683" s="559"/>
      <c r="B683" s="559"/>
      <c r="C683" s="559"/>
      <c r="D683" s="559"/>
      <c r="E683" s="559"/>
      <c r="F683" s="559"/>
      <c r="G683" s="559"/>
      <c r="H683" s="559"/>
      <c r="I683" s="559"/>
      <c r="J683" s="559"/>
      <c r="K683" s="559"/>
      <c r="L683" s="559"/>
      <c r="M683" s="559"/>
      <c r="N683" s="559"/>
      <c r="O683" s="559"/>
      <c r="P683" s="559"/>
    </row>
    <row r="684" spans="1:16">
      <c r="A684" s="559"/>
      <c r="B684" s="559"/>
      <c r="C684" s="559"/>
      <c r="D684" s="559"/>
      <c r="E684" s="559"/>
      <c r="F684" s="559"/>
      <c r="G684" s="559"/>
      <c r="H684" s="559"/>
      <c r="I684" s="559"/>
      <c r="J684" s="559"/>
      <c r="K684" s="559"/>
      <c r="L684" s="559"/>
      <c r="M684" s="559"/>
      <c r="N684" s="559"/>
      <c r="O684" s="559"/>
      <c r="P684" s="559"/>
    </row>
    <row r="685" spans="1:16">
      <c r="A685" s="559"/>
      <c r="B685" s="559"/>
      <c r="C685" s="559"/>
      <c r="D685" s="559"/>
      <c r="E685" s="559"/>
      <c r="F685" s="559"/>
      <c r="G685" s="559"/>
      <c r="H685" s="559"/>
      <c r="I685" s="559"/>
      <c r="J685" s="559"/>
      <c r="K685" s="559"/>
      <c r="L685" s="559"/>
      <c r="M685" s="559"/>
      <c r="N685" s="559"/>
      <c r="O685" s="559"/>
      <c r="P685" s="559"/>
    </row>
    <row r="686" spans="1:16">
      <c r="A686" s="559"/>
      <c r="B686" s="559"/>
      <c r="C686" s="559"/>
      <c r="D686" s="559"/>
      <c r="E686" s="559"/>
      <c r="F686" s="559"/>
      <c r="G686" s="559"/>
      <c r="H686" s="559"/>
      <c r="I686" s="559"/>
      <c r="J686" s="559"/>
      <c r="K686" s="559"/>
      <c r="L686" s="559"/>
      <c r="M686" s="559"/>
      <c r="N686" s="559"/>
      <c r="O686" s="559"/>
      <c r="P686" s="559"/>
    </row>
    <row r="687" spans="1:16">
      <c r="A687" s="559"/>
      <c r="B687" s="559"/>
      <c r="C687" s="559"/>
      <c r="D687" s="559"/>
      <c r="E687" s="559"/>
      <c r="F687" s="559"/>
      <c r="G687" s="559"/>
      <c r="H687" s="559"/>
      <c r="I687" s="559"/>
      <c r="J687" s="559"/>
      <c r="K687" s="559"/>
      <c r="L687" s="559"/>
      <c r="M687" s="559"/>
      <c r="N687" s="559"/>
      <c r="O687" s="559"/>
      <c r="P687" s="559"/>
    </row>
    <row r="688" spans="1:16">
      <c r="A688" s="559"/>
      <c r="B688" s="559"/>
      <c r="C688" s="559"/>
      <c r="D688" s="559"/>
      <c r="E688" s="559"/>
      <c r="F688" s="559"/>
      <c r="G688" s="559"/>
      <c r="H688" s="559"/>
      <c r="I688" s="559"/>
      <c r="J688" s="559"/>
      <c r="K688" s="559"/>
      <c r="L688" s="559"/>
      <c r="M688" s="559"/>
      <c r="N688" s="559"/>
      <c r="O688" s="559"/>
      <c r="P688" s="559"/>
    </row>
    <row r="689" spans="1:16">
      <c r="A689" s="559"/>
      <c r="B689" s="559"/>
      <c r="C689" s="559"/>
      <c r="D689" s="559"/>
      <c r="E689" s="559"/>
      <c r="F689" s="559"/>
      <c r="G689" s="559"/>
      <c r="H689" s="559"/>
      <c r="I689" s="559"/>
      <c r="J689" s="559"/>
      <c r="K689" s="559"/>
      <c r="L689" s="559"/>
      <c r="M689" s="559"/>
      <c r="N689" s="559"/>
      <c r="O689" s="559"/>
      <c r="P689" s="559"/>
    </row>
    <row r="690" spans="1:16">
      <c r="A690" s="559"/>
      <c r="B690" s="559"/>
      <c r="C690" s="559"/>
      <c r="D690" s="559"/>
      <c r="E690" s="559"/>
      <c r="F690" s="559"/>
      <c r="G690" s="559"/>
      <c r="H690" s="559"/>
      <c r="I690" s="559"/>
      <c r="J690" s="559"/>
      <c r="K690" s="559"/>
      <c r="L690" s="559"/>
      <c r="M690" s="559"/>
      <c r="N690" s="559"/>
      <c r="O690" s="559"/>
      <c r="P690" s="559"/>
    </row>
    <row r="691" spans="1:16">
      <c r="A691" s="559"/>
      <c r="B691" s="559"/>
      <c r="C691" s="559"/>
      <c r="D691" s="559"/>
      <c r="E691" s="559"/>
      <c r="F691" s="559"/>
      <c r="G691" s="559"/>
      <c r="H691" s="559"/>
      <c r="I691" s="559"/>
      <c r="J691" s="559"/>
      <c r="K691" s="559"/>
      <c r="L691" s="559"/>
      <c r="M691" s="559"/>
      <c r="N691" s="559"/>
      <c r="O691" s="559"/>
      <c r="P691" s="559"/>
    </row>
    <row r="692" spans="1:16">
      <c r="A692" s="559"/>
      <c r="B692" s="559"/>
      <c r="C692" s="559"/>
      <c r="D692" s="559"/>
      <c r="E692" s="559"/>
      <c r="F692" s="559"/>
      <c r="G692" s="559"/>
      <c r="H692" s="559"/>
      <c r="I692" s="559"/>
      <c r="J692" s="559"/>
      <c r="K692" s="559"/>
      <c r="L692" s="559"/>
      <c r="M692" s="559"/>
      <c r="N692" s="559"/>
      <c r="O692" s="559"/>
      <c r="P692" s="559"/>
    </row>
    <row r="693" spans="1:16">
      <c r="A693" s="559"/>
      <c r="B693" s="559"/>
      <c r="C693" s="559"/>
      <c r="D693" s="559"/>
      <c r="E693" s="559"/>
      <c r="F693" s="559"/>
      <c r="G693" s="559"/>
      <c r="H693" s="559"/>
      <c r="I693" s="559"/>
      <c r="J693" s="559"/>
      <c r="K693" s="559"/>
      <c r="L693" s="559"/>
      <c r="M693" s="559"/>
      <c r="N693" s="559"/>
      <c r="O693" s="559"/>
      <c r="P693" s="559"/>
    </row>
    <row r="694" spans="1:16">
      <c r="A694" s="559"/>
      <c r="B694" s="559"/>
      <c r="C694" s="559"/>
      <c r="D694" s="559"/>
      <c r="E694" s="559"/>
      <c r="F694" s="559"/>
      <c r="G694" s="559"/>
      <c r="H694" s="559"/>
      <c r="I694" s="559"/>
      <c r="J694" s="559"/>
      <c r="K694" s="559"/>
      <c r="L694" s="559"/>
      <c r="M694" s="559"/>
      <c r="N694" s="559"/>
      <c r="O694" s="559"/>
      <c r="P694" s="559"/>
    </row>
    <row r="695" spans="1:16">
      <c r="A695" s="559"/>
      <c r="B695" s="559"/>
      <c r="C695" s="559"/>
      <c r="D695" s="559"/>
      <c r="E695" s="559"/>
      <c r="F695" s="559"/>
      <c r="G695" s="559"/>
      <c r="H695" s="559"/>
      <c r="I695" s="559"/>
      <c r="J695" s="559"/>
      <c r="K695" s="559"/>
      <c r="L695" s="559"/>
      <c r="M695" s="559"/>
      <c r="N695" s="559"/>
      <c r="O695" s="559"/>
      <c r="P695" s="559"/>
    </row>
    <row r="696" spans="1:16">
      <c r="A696" s="559"/>
      <c r="B696" s="559"/>
      <c r="C696" s="559"/>
      <c r="D696" s="559"/>
      <c r="E696" s="559"/>
      <c r="F696" s="559"/>
      <c r="G696" s="559"/>
      <c r="H696" s="559"/>
      <c r="I696" s="559"/>
      <c r="J696" s="559"/>
      <c r="K696" s="559"/>
      <c r="L696" s="559"/>
      <c r="M696" s="559"/>
      <c r="N696" s="559"/>
      <c r="O696" s="559"/>
      <c r="P696" s="559"/>
    </row>
    <row r="697" spans="1:16">
      <c r="A697" s="559"/>
      <c r="B697" s="559"/>
      <c r="C697" s="559"/>
      <c r="D697" s="559"/>
      <c r="E697" s="559"/>
      <c r="F697" s="559"/>
      <c r="G697" s="559"/>
      <c r="H697" s="559"/>
      <c r="I697" s="559"/>
      <c r="J697" s="559"/>
      <c r="K697" s="559"/>
      <c r="L697" s="559"/>
      <c r="M697" s="559"/>
      <c r="N697" s="559"/>
      <c r="O697" s="559"/>
      <c r="P697" s="559"/>
    </row>
    <row r="698" spans="1:16">
      <c r="A698" s="559"/>
      <c r="B698" s="559"/>
      <c r="C698" s="559"/>
      <c r="D698" s="559"/>
      <c r="E698" s="559"/>
      <c r="F698" s="559"/>
      <c r="G698" s="559"/>
      <c r="H698" s="559"/>
      <c r="I698" s="559"/>
      <c r="J698" s="559"/>
      <c r="K698" s="559"/>
      <c r="L698" s="559"/>
      <c r="M698" s="559"/>
      <c r="N698" s="559"/>
      <c r="O698" s="559"/>
      <c r="P698" s="559"/>
    </row>
    <row r="699" spans="1:16">
      <c r="A699" s="559"/>
      <c r="B699" s="559"/>
      <c r="C699" s="559"/>
      <c r="D699" s="559"/>
      <c r="E699" s="559"/>
      <c r="F699" s="559"/>
      <c r="G699" s="559"/>
      <c r="H699" s="559"/>
      <c r="I699" s="559"/>
      <c r="J699" s="559"/>
      <c r="K699" s="559"/>
      <c r="L699" s="559"/>
      <c r="M699" s="559"/>
      <c r="N699" s="559"/>
      <c r="O699" s="559"/>
      <c r="P699" s="559"/>
    </row>
    <row r="700" spans="1:16">
      <c r="A700" s="559"/>
      <c r="B700" s="559"/>
      <c r="C700" s="559"/>
      <c r="D700" s="559"/>
      <c r="E700" s="559"/>
      <c r="F700" s="559"/>
      <c r="G700" s="559"/>
      <c r="H700" s="559"/>
      <c r="I700" s="559"/>
      <c r="J700" s="559"/>
      <c r="K700" s="559"/>
      <c r="L700" s="559"/>
      <c r="M700" s="559"/>
      <c r="N700" s="559"/>
      <c r="O700" s="559"/>
      <c r="P700" s="559"/>
    </row>
    <row r="701" spans="1:16">
      <c r="A701" s="559"/>
      <c r="B701" s="559"/>
      <c r="C701" s="559"/>
      <c r="D701" s="559"/>
      <c r="E701" s="559"/>
      <c r="F701" s="559"/>
      <c r="G701" s="559"/>
      <c r="H701" s="559"/>
      <c r="I701" s="559"/>
      <c r="J701" s="559"/>
      <c r="K701" s="559"/>
      <c r="L701" s="559"/>
      <c r="M701" s="559"/>
      <c r="N701" s="559"/>
      <c r="O701" s="559"/>
      <c r="P701" s="559"/>
    </row>
    <row r="702" spans="1:16">
      <c r="A702" s="559"/>
      <c r="B702" s="559"/>
      <c r="C702" s="559"/>
      <c r="D702" s="559"/>
      <c r="E702" s="559"/>
      <c r="F702" s="559"/>
      <c r="G702" s="559"/>
      <c r="H702" s="559"/>
      <c r="I702" s="559"/>
      <c r="J702" s="559"/>
      <c r="K702" s="559"/>
      <c r="L702" s="559"/>
      <c r="M702" s="559"/>
      <c r="N702" s="559"/>
      <c r="O702" s="559"/>
      <c r="P702" s="559"/>
    </row>
    <row r="703" spans="1:16">
      <c r="A703" s="559"/>
      <c r="B703" s="559"/>
      <c r="C703" s="559"/>
      <c r="D703" s="559"/>
      <c r="E703" s="559"/>
      <c r="F703" s="559"/>
      <c r="G703" s="559"/>
      <c r="H703" s="559"/>
      <c r="I703" s="559"/>
      <c r="J703" s="559"/>
      <c r="K703" s="559"/>
      <c r="L703" s="559"/>
      <c r="M703" s="559"/>
      <c r="N703" s="559"/>
      <c r="O703" s="559"/>
      <c r="P703" s="559"/>
    </row>
    <row r="704" spans="1:16">
      <c r="A704" s="559"/>
      <c r="B704" s="559"/>
      <c r="C704" s="559"/>
      <c r="D704" s="559"/>
      <c r="E704" s="559"/>
      <c r="F704" s="559"/>
      <c r="G704" s="559"/>
      <c r="H704" s="559"/>
      <c r="I704" s="559"/>
      <c r="J704" s="559"/>
      <c r="K704" s="559"/>
      <c r="L704" s="559"/>
      <c r="M704" s="559"/>
      <c r="N704" s="559"/>
      <c r="O704" s="559"/>
      <c r="P704" s="559"/>
    </row>
    <row r="705" spans="1:16">
      <c r="A705" s="559"/>
      <c r="B705" s="559"/>
      <c r="C705" s="559"/>
      <c r="D705" s="559"/>
      <c r="E705" s="559"/>
      <c r="F705" s="559"/>
      <c r="G705" s="559"/>
      <c r="H705" s="559"/>
      <c r="I705" s="559"/>
      <c r="J705" s="559"/>
      <c r="K705" s="559"/>
      <c r="L705" s="559"/>
      <c r="M705" s="559"/>
      <c r="N705" s="559"/>
      <c r="O705" s="559"/>
      <c r="P705" s="559"/>
    </row>
    <row r="706" spans="1:16">
      <c r="A706" s="559"/>
      <c r="B706" s="559"/>
      <c r="C706" s="559"/>
      <c r="D706" s="559"/>
      <c r="E706" s="559"/>
      <c r="F706" s="559"/>
      <c r="G706" s="559"/>
      <c r="H706" s="559"/>
      <c r="I706" s="559"/>
      <c r="J706" s="559"/>
      <c r="K706" s="559"/>
      <c r="L706" s="559"/>
      <c r="M706" s="559"/>
      <c r="N706" s="559"/>
      <c r="O706" s="559"/>
      <c r="P706" s="559"/>
    </row>
    <row r="707" spans="1:16">
      <c r="A707" s="559"/>
      <c r="B707" s="559"/>
      <c r="C707" s="559"/>
      <c r="D707" s="559"/>
      <c r="E707" s="559"/>
      <c r="F707" s="559"/>
      <c r="G707" s="559"/>
      <c r="H707" s="559"/>
      <c r="I707" s="559"/>
      <c r="J707" s="559"/>
      <c r="K707" s="559"/>
      <c r="L707" s="559"/>
      <c r="M707" s="559"/>
      <c r="N707" s="559"/>
      <c r="O707" s="559"/>
      <c r="P707" s="559"/>
    </row>
    <row r="708" spans="1:16">
      <c r="A708" s="559"/>
      <c r="B708" s="559"/>
      <c r="C708" s="559"/>
      <c r="D708" s="559"/>
      <c r="E708" s="559"/>
      <c r="F708" s="559"/>
      <c r="G708" s="559"/>
      <c r="H708" s="559"/>
      <c r="I708" s="559"/>
      <c r="J708" s="559"/>
      <c r="K708" s="559"/>
      <c r="L708" s="559"/>
      <c r="M708" s="559"/>
      <c r="N708" s="559"/>
      <c r="O708" s="559"/>
      <c r="P708" s="559"/>
    </row>
    <row r="709" spans="1:16">
      <c r="A709" s="559"/>
      <c r="B709" s="559"/>
      <c r="C709" s="559"/>
      <c r="D709" s="559"/>
      <c r="E709" s="559"/>
      <c r="F709" s="559"/>
      <c r="G709" s="559"/>
      <c r="H709" s="559"/>
      <c r="I709" s="559"/>
      <c r="J709" s="559"/>
      <c r="K709" s="559"/>
      <c r="L709" s="559"/>
      <c r="M709" s="559"/>
      <c r="N709" s="559"/>
      <c r="O709" s="559"/>
      <c r="P709" s="559"/>
    </row>
    <row r="710" spans="1:16">
      <c r="A710" s="559"/>
      <c r="B710" s="559"/>
      <c r="C710" s="559"/>
      <c r="D710" s="559"/>
      <c r="E710" s="559"/>
      <c r="F710" s="559"/>
      <c r="G710" s="559"/>
      <c r="H710" s="559"/>
      <c r="I710" s="559"/>
      <c r="J710" s="559"/>
      <c r="K710" s="559"/>
      <c r="L710" s="559"/>
      <c r="M710" s="559"/>
      <c r="N710" s="559"/>
      <c r="O710" s="559"/>
      <c r="P710" s="559"/>
    </row>
    <row r="711" spans="1:16">
      <c r="A711" s="559"/>
      <c r="B711" s="559"/>
      <c r="C711" s="559"/>
      <c r="D711" s="559"/>
      <c r="E711" s="559"/>
      <c r="F711" s="559"/>
      <c r="G711" s="559"/>
      <c r="H711" s="559"/>
      <c r="I711" s="559"/>
      <c r="J711" s="559"/>
      <c r="K711" s="559"/>
      <c r="L711" s="559"/>
      <c r="M711" s="559"/>
      <c r="N711" s="559"/>
      <c r="O711" s="559"/>
      <c r="P711" s="559"/>
    </row>
    <row r="712" spans="1:16">
      <c r="A712" s="559"/>
      <c r="B712" s="559"/>
      <c r="C712" s="559"/>
      <c r="D712" s="559"/>
      <c r="E712" s="559"/>
      <c r="F712" s="559"/>
      <c r="G712" s="559"/>
      <c r="H712" s="559"/>
      <c r="I712" s="559"/>
      <c r="J712" s="559"/>
      <c r="K712" s="559"/>
      <c r="L712" s="559"/>
      <c r="M712" s="559"/>
      <c r="N712" s="559"/>
      <c r="O712" s="559"/>
      <c r="P712" s="559"/>
    </row>
    <row r="713" spans="1:16">
      <c r="A713" s="559"/>
      <c r="B713" s="559"/>
      <c r="C713" s="559"/>
      <c r="D713" s="559"/>
      <c r="E713" s="559"/>
      <c r="F713" s="559"/>
      <c r="G713" s="559"/>
      <c r="H713" s="559"/>
      <c r="I713" s="559"/>
      <c r="J713" s="559"/>
      <c r="K713" s="559"/>
      <c r="L713" s="559"/>
      <c r="M713" s="559"/>
      <c r="N713" s="559"/>
      <c r="O713" s="559"/>
      <c r="P713" s="559"/>
    </row>
    <row r="714" spans="1:16">
      <c r="A714" s="559"/>
      <c r="B714" s="559"/>
      <c r="C714" s="559"/>
      <c r="D714" s="559"/>
      <c r="E714" s="559"/>
      <c r="F714" s="559"/>
      <c r="G714" s="559"/>
      <c r="H714" s="559"/>
      <c r="I714" s="559"/>
      <c r="J714" s="559"/>
      <c r="K714" s="559"/>
      <c r="L714" s="559"/>
      <c r="M714" s="559"/>
      <c r="N714" s="559"/>
      <c r="O714" s="559"/>
      <c r="P714" s="559"/>
    </row>
    <row r="715" spans="1:16">
      <c r="A715" s="559"/>
      <c r="B715" s="559"/>
      <c r="C715" s="559"/>
      <c r="D715" s="559"/>
      <c r="E715" s="559"/>
      <c r="F715" s="559"/>
      <c r="G715" s="559"/>
      <c r="H715" s="559"/>
      <c r="I715" s="559"/>
      <c r="J715" s="559"/>
      <c r="K715" s="559"/>
      <c r="L715" s="559"/>
      <c r="M715" s="559"/>
      <c r="N715" s="559"/>
      <c r="O715" s="559"/>
      <c r="P715" s="559"/>
    </row>
    <row r="716" spans="1:16">
      <c r="A716" s="559"/>
      <c r="B716" s="559"/>
      <c r="C716" s="559"/>
      <c r="D716" s="559"/>
      <c r="E716" s="559"/>
      <c r="F716" s="559"/>
      <c r="G716" s="559"/>
      <c r="H716" s="559"/>
      <c r="I716" s="559"/>
      <c r="J716" s="559"/>
      <c r="K716" s="559"/>
      <c r="L716" s="559"/>
      <c r="M716" s="559"/>
      <c r="N716" s="559"/>
      <c r="O716" s="559"/>
      <c r="P716" s="559"/>
    </row>
    <row r="717" spans="1:16">
      <c r="A717" s="559"/>
      <c r="B717" s="559"/>
      <c r="C717" s="559"/>
      <c r="D717" s="559"/>
      <c r="E717" s="559"/>
      <c r="F717" s="559"/>
      <c r="G717" s="559"/>
      <c r="H717" s="559"/>
      <c r="I717" s="559"/>
      <c r="J717" s="559"/>
      <c r="K717" s="559"/>
      <c r="L717" s="559"/>
      <c r="M717" s="559"/>
      <c r="N717" s="559"/>
      <c r="O717" s="559"/>
      <c r="P717" s="559"/>
    </row>
    <row r="718" spans="1:16">
      <c r="A718" s="559"/>
      <c r="B718" s="559"/>
      <c r="C718" s="559"/>
      <c r="D718" s="559"/>
      <c r="E718" s="559"/>
      <c r="F718" s="559"/>
      <c r="G718" s="559"/>
      <c r="H718" s="559"/>
      <c r="I718" s="559"/>
      <c r="J718" s="559"/>
      <c r="K718" s="559"/>
      <c r="L718" s="559"/>
      <c r="M718" s="559"/>
      <c r="N718" s="559"/>
      <c r="O718" s="559"/>
      <c r="P718" s="559"/>
    </row>
    <row r="719" spans="1:16">
      <c r="A719" s="559"/>
      <c r="B719" s="559"/>
      <c r="C719" s="559"/>
      <c r="D719" s="559"/>
      <c r="E719" s="559"/>
      <c r="F719" s="559"/>
      <c r="G719" s="559"/>
      <c r="H719" s="559"/>
      <c r="I719" s="559"/>
      <c r="J719" s="559"/>
      <c r="K719" s="559"/>
      <c r="L719" s="559"/>
      <c r="M719" s="559"/>
      <c r="N719" s="559"/>
      <c r="O719" s="559"/>
      <c r="P719" s="559"/>
    </row>
    <row r="720" spans="1:16">
      <c r="A720" s="559"/>
      <c r="B720" s="559"/>
      <c r="C720" s="559"/>
      <c r="D720" s="559"/>
      <c r="E720" s="559"/>
      <c r="F720" s="559"/>
      <c r="G720" s="559"/>
      <c r="H720" s="559"/>
      <c r="I720" s="559"/>
      <c r="J720" s="559"/>
      <c r="K720" s="559"/>
      <c r="L720" s="559"/>
      <c r="M720" s="559"/>
      <c r="N720" s="559"/>
      <c r="O720" s="559"/>
      <c r="P720" s="559"/>
    </row>
    <row r="721" spans="1:16">
      <c r="A721" s="559"/>
      <c r="B721" s="559"/>
      <c r="C721" s="559"/>
      <c r="D721" s="559"/>
      <c r="E721" s="559"/>
      <c r="F721" s="559"/>
      <c r="G721" s="559"/>
      <c r="H721" s="559"/>
      <c r="I721" s="559"/>
      <c r="J721" s="559"/>
      <c r="K721" s="559"/>
      <c r="L721" s="559"/>
      <c r="M721" s="559"/>
      <c r="N721" s="559"/>
      <c r="O721" s="559"/>
      <c r="P721" s="559"/>
    </row>
    <row r="722" spans="1:16">
      <c r="A722" s="559"/>
      <c r="B722" s="559"/>
      <c r="C722" s="559"/>
      <c r="D722" s="559"/>
      <c r="E722" s="559"/>
      <c r="F722" s="559"/>
      <c r="G722" s="559"/>
      <c r="H722" s="559"/>
      <c r="I722" s="559"/>
      <c r="J722" s="559"/>
      <c r="K722" s="559"/>
      <c r="L722" s="559"/>
      <c r="M722" s="559"/>
      <c r="N722" s="559"/>
      <c r="O722" s="559"/>
      <c r="P722" s="559"/>
    </row>
    <row r="723" spans="1:16">
      <c r="A723" s="559"/>
      <c r="B723" s="559"/>
      <c r="C723" s="559"/>
      <c r="D723" s="559"/>
      <c r="E723" s="559"/>
      <c r="F723" s="559"/>
      <c r="G723" s="559"/>
      <c r="H723" s="559"/>
      <c r="I723" s="559"/>
      <c r="J723" s="559"/>
      <c r="K723" s="559"/>
      <c r="L723" s="559"/>
      <c r="M723" s="559"/>
      <c r="N723" s="559"/>
      <c r="O723" s="559"/>
      <c r="P723" s="559"/>
    </row>
    <row r="724" spans="1:16">
      <c r="A724" s="559"/>
      <c r="B724" s="559"/>
      <c r="C724" s="559"/>
      <c r="D724" s="559"/>
      <c r="E724" s="559"/>
      <c r="F724" s="559"/>
      <c r="G724" s="559"/>
      <c r="H724" s="559"/>
      <c r="I724" s="559"/>
      <c r="J724" s="559"/>
      <c r="K724" s="559"/>
      <c r="L724" s="559"/>
      <c r="M724" s="559"/>
      <c r="N724" s="559"/>
      <c r="O724" s="559"/>
      <c r="P724" s="559"/>
    </row>
    <row r="725" spans="1:16">
      <c r="A725" s="559"/>
      <c r="B725" s="559"/>
      <c r="C725" s="559"/>
      <c r="D725" s="559"/>
      <c r="E725" s="559"/>
      <c r="F725" s="559"/>
      <c r="G725" s="559"/>
      <c r="H725" s="559"/>
      <c r="I725" s="559"/>
      <c r="J725" s="559"/>
      <c r="K725" s="559"/>
      <c r="L725" s="559"/>
      <c r="M725" s="559"/>
      <c r="N725" s="559"/>
      <c r="O725" s="559"/>
      <c r="P725" s="559"/>
    </row>
    <row r="726" spans="1:16">
      <c r="A726" s="559"/>
      <c r="B726" s="559"/>
      <c r="C726" s="559"/>
      <c r="D726" s="559"/>
      <c r="E726" s="559"/>
      <c r="F726" s="559"/>
      <c r="G726" s="559"/>
      <c r="H726" s="559"/>
      <c r="I726" s="559"/>
      <c r="J726" s="559"/>
      <c r="K726" s="559"/>
      <c r="L726" s="559"/>
      <c r="M726" s="559"/>
      <c r="N726" s="559"/>
      <c r="O726" s="559"/>
      <c r="P726" s="559"/>
    </row>
    <row r="727" spans="1:16">
      <c r="A727" s="559"/>
      <c r="B727" s="559"/>
      <c r="C727" s="559"/>
      <c r="D727" s="559"/>
      <c r="E727" s="559"/>
      <c r="F727" s="559"/>
      <c r="G727" s="559"/>
      <c r="H727" s="559"/>
      <c r="I727" s="559"/>
      <c r="J727" s="559"/>
      <c r="K727" s="559"/>
      <c r="L727" s="559"/>
      <c r="M727" s="559"/>
      <c r="N727" s="559"/>
      <c r="O727" s="559"/>
      <c r="P727" s="559"/>
    </row>
    <row r="728" spans="1:16">
      <c r="A728" s="559"/>
      <c r="B728" s="559"/>
      <c r="C728" s="559"/>
      <c r="D728" s="559"/>
      <c r="E728" s="559"/>
      <c r="F728" s="559"/>
      <c r="G728" s="559"/>
      <c r="H728" s="559"/>
      <c r="I728" s="559"/>
      <c r="J728" s="559"/>
      <c r="K728" s="559"/>
      <c r="L728" s="559"/>
      <c r="M728" s="559"/>
      <c r="N728" s="559"/>
      <c r="O728" s="559"/>
      <c r="P728" s="559"/>
    </row>
    <row r="729" spans="1:16">
      <c r="A729" s="559"/>
      <c r="B729" s="559"/>
      <c r="C729" s="559"/>
      <c r="D729" s="559"/>
      <c r="E729" s="559"/>
      <c r="F729" s="559"/>
      <c r="G729" s="559"/>
      <c r="H729" s="559"/>
      <c r="I729" s="559"/>
      <c r="J729" s="559"/>
      <c r="K729" s="559"/>
      <c r="L729" s="559"/>
      <c r="M729" s="559"/>
      <c r="N729" s="559"/>
      <c r="O729" s="559"/>
      <c r="P729" s="559"/>
    </row>
    <row r="730" spans="1:16">
      <c r="A730" s="559"/>
      <c r="B730" s="559"/>
      <c r="C730" s="559"/>
      <c r="D730" s="559"/>
      <c r="E730" s="559"/>
      <c r="F730" s="559"/>
      <c r="G730" s="559"/>
      <c r="H730" s="559"/>
      <c r="I730" s="559"/>
      <c r="J730" s="559"/>
      <c r="K730" s="559"/>
      <c r="L730" s="559"/>
      <c r="M730" s="559"/>
      <c r="N730" s="559"/>
      <c r="O730" s="559"/>
      <c r="P730" s="559"/>
    </row>
    <row r="731" spans="1:16">
      <c r="A731" s="559"/>
      <c r="B731" s="559"/>
      <c r="C731" s="559"/>
      <c r="D731" s="559"/>
      <c r="E731" s="559"/>
      <c r="F731" s="559"/>
      <c r="G731" s="559"/>
      <c r="H731" s="559"/>
      <c r="I731" s="559"/>
      <c r="J731" s="559"/>
      <c r="K731" s="559"/>
      <c r="L731" s="559"/>
      <c r="M731" s="559"/>
      <c r="N731" s="559"/>
      <c r="O731" s="559"/>
      <c r="P731" s="559"/>
    </row>
    <row r="732" spans="1:16">
      <c r="A732" s="559"/>
      <c r="B732" s="559"/>
      <c r="C732" s="559"/>
      <c r="D732" s="559"/>
      <c r="E732" s="559"/>
      <c r="F732" s="559"/>
      <c r="G732" s="559"/>
      <c r="H732" s="559"/>
      <c r="I732" s="559"/>
      <c r="J732" s="559"/>
      <c r="K732" s="559"/>
      <c r="L732" s="559"/>
      <c r="M732" s="559"/>
      <c r="N732" s="559"/>
      <c r="O732" s="559"/>
      <c r="P732" s="559"/>
    </row>
    <row r="733" spans="1:16">
      <c r="A733" s="559"/>
      <c r="B733" s="559"/>
      <c r="C733" s="559"/>
      <c r="D733" s="559"/>
      <c r="E733" s="559"/>
      <c r="F733" s="559"/>
      <c r="G733" s="559"/>
      <c r="H733" s="559"/>
      <c r="I733" s="559"/>
      <c r="J733" s="559"/>
      <c r="K733" s="559"/>
      <c r="L733" s="559"/>
      <c r="M733" s="559"/>
      <c r="N733" s="559"/>
      <c r="O733" s="559"/>
      <c r="P733" s="559"/>
    </row>
    <row r="734" spans="1:16">
      <c r="A734" s="559"/>
      <c r="B734" s="559"/>
      <c r="C734" s="559"/>
      <c r="D734" s="559"/>
      <c r="E734" s="559"/>
      <c r="F734" s="559"/>
      <c r="G734" s="559"/>
      <c r="H734" s="559"/>
      <c r="I734" s="559"/>
      <c r="J734" s="559"/>
      <c r="K734" s="559"/>
      <c r="L734" s="559"/>
      <c r="M734" s="559"/>
      <c r="N734" s="559"/>
      <c r="O734" s="559"/>
      <c r="P734" s="559"/>
    </row>
    <row r="735" spans="1:16">
      <c r="A735" s="559"/>
      <c r="B735" s="559"/>
      <c r="C735" s="559"/>
      <c r="D735" s="559"/>
      <c r="E735" s="559"/>
      <c r="F735" s="559"/>
      <c r="G735" s="559"/>
      <c r="H735" s="559"/>
      <c r="I735" s="559"/>
      <c r="J735" s="559"/>
      <c r="K735" s="559"/>
      <c r="L735" s="559"/>
      <c r="M735" s="559"/>
      <c r="N735" s="559"/>
      <c r="O735" s="559"/>
      <c r="P735" s="559"/>
    </row>
    <row r="736" spans="1:16">
      <c r="A736" s="559"/>
      <c r="B736" s="559"/>
      <c r="C736" s="559"/>
      <c r="D736" s="559"/>
      <c r="E736" s="559"/>
      <c r="F736" s="559"/>
      <c r="G736" s="559"/>
      <c r="H736" s="559"/>
      <c r="I736" s="559"/>
      <c r="J736" s="559"/>
      <c r="K736" s="559"/>
      <c r="L736" s="559"/>
      <c r="M736" s="559"/>
      <c r="N736" s="559"/>
      <c r="O736" s="559"/>
      <c r="P736" s="559"/>
    </row>
    <row r="737" spans="1:16">
      <c r="A737" s="559"/>
      <c r="B737" s="559"/>
      <c r="C737" s="559"/>
      <c r="D737" s="559"/>
      <c r="E737" s="559"/>
      <c r="F737" s="559"/>
      <c r="G737" s="559"/>
      <c r="H737" s="559"/>
      <c r="I737" s="559"/>
      <c r="J737" s="559"/>
      <c r="K737" s="559"/>
      <c r="L737" s="559"/>
      <c r="M737" s="559"/>
      <c r="N737" s="559"/>
      <c r="O737" s="559"/>
      <c r="P737" s="559"/>
    </row>
    <row r="738" spans="1:16">
      <c r="A738" s="559"/>
      <c r="B738" s="559"/>
      <c r="C738" s="559"/>
      <c r="D738" s="559"/>
      <c r="E738" s="559"/>
      <c r="F738" s="559"/>
      <c r="G738" s="559"/>
      <c r="H738" s="559"/>
      <c r="I738" s="559"/>
      <c r="J738" s="559"/>
      <c r="K738" s="559"/>
      <c r="L738" s="559"/>
      <c r="M738" s="559"/>
      <c r="N738" s="559"/>
      <c r="O738" s="559"/>
      <c r="P738" s="559"/>
    </row>
    <row r="739" spans="1:16">
      <c r="A739" s="559"/>
      <c r="B739" s="559"/>
      <c r="C739" s="559"/>
      <c r="D739" s="559"/>
      <c r="E739" s="559"/>
      <c r="F739" s="559"/>
      <c r="G739" s="559"/>
      <c r="H739" s="559"/>
      <c r="I739" s="559"/>
      <c r="J739" s="559"/>
      <c r="K739" s="559"/>
      <c r="L739" s="559"/>
      <c r="M739" s="559"/>
      <c r="N739" s="559"/>
      <c r="O739" s="559"/>
      <c r="P739" s="559"/>
    </row>
    <row r="740" spans="1:16">
      <c r="A740" s="559"/>
      <c r="B740" s="559"/>
      <c r="C740" s="559"/>
      <c r="D740" s="559"/>
      <c r="E740" s="559"/>
      <c r="F740" s="559"/>
      <c r="G740" s="559"/>
      <c r="H740" s="559"/>
      <c r="I740" s="559"/>
      <c r="J740" s="559"/>
      <c r="K740" s="559"/>
      <c r="L740" s="559"/>
      <c r="M740" s="559"/>
      <c r="N740" s="559"/>
      <c r="O740" s="559"/>
      <c r="P740" s="559"/>
    </row>
    <row r="741" spans="1:16">
      <c r="A741" s="559"/>
      <c r="B741" s="559"/>
      <c r="C741" s="559"/>
      <c r="D741" s="559"/>
      <c r="E741" s="559"/>
      <c r="F741" s="559"/>
      <c r="G741" s="559"/>
      <c r="H741" s="559"/>
      <c r="I741" s="559"/>
      <c r="J741" s="559"/>
      <c r="K741" s="559"/>
      <c r="L741" s="559"/>
      <c r="M741" s="559"/>
      <c r="N741" s="559"/>
      <c r="O741" s="559"/>
      <c r="P741" s="559"/>
    </row>
    <row r="742" spans="1:16">
      <c r="A742" s="559"/>
      <c r="B742" s="559"/>
      <c r="C742" s="559"/>
      <c r="D742" s="559"/>
      <c r="E742" s="559"/>
      <c r="F742" s="559"/>
      <c r="G742" s="559"/>
      <c r="H742" s="559"/>
      <c r="I742" s="559"/>
      <c r="J742" s="559"/>
      <c r="K742" s="559"/>
      <c r="L742" s="559"/>
      <c r="M742" s="559"/>
      <c r="N742" s="559"/>
      <c r="O742" s="559"/>
      <c r="P742" s="559"/>
    </row>
    <row r="743" spans="1:16">
      <c r="A743" s="559"/>
      <c r="B743" s="559"/>
      <c r="C743" s="559"/>
      <c r="D743" s="559"/>
      <c r="E743" s="559"/>
      <c r="F743" s="559"/>
      <c r="G743" s="559"/>
      <c r="H743" s="559"/>
      <c r="I743" s="559"/>
      <c r="J743" s="559"/>
      <c r="K743" s="559"/>
      <c r="L743" s="559"/>
      <c r="M743" s="559"/>
      <c r="N743" s="559"/>
      <c r="O743" s="559"/>
      <c r="P743" s="559"/>
    </row>
    <row r="744" spans="1:16">
      <c r="A744" s="559"/>
      <c r="B744" s="559"/>
      <c r="C744" s="559"/>
      <c r="D744" s="559"/>
      <c r="E744" s="559"/>
      <c r="F744" s="559"/>
      <c r="G744" s="559"/>
      <c r="H744" s="559"/>
      <c r="I744" s="559"/>
      <c r="J744" s="559"/>
      <c r="K744" s="559"/>
      <c r="L744" s="559"/>
      <c r="M744" s="559"/>
      <c r="N744" s="559"/>
      <c r="O744" s="559"/>
      <c r="P744" s="559"/>
    </row>
    <row r="745" spans="1:16">
      <c r="A745" s="559"/>
      <c r="B745" s="559"/>
      <c r="C745" s="559"/>
      <c r="D745" s="559"/>
      <c r="E745" s="559"/>
      <c r="F745" s="559"/>
      <c r="G745" s="559"/>
      <c r="H745" s="559"/>
      <c r="I745" s="559"/>
      <c r="J745" s="559"/>
      <c r="K745" s="559"/>
      <c r="L745" s="559"/>
      <c r="M745" s="559"/>
      <c r="N745" s="559"/>
      <c r="O745" s="559"/>
      <c r="P745" s="559"/>
    </row>
    <row r="746" spans="1:16">
      <c r="A746" s="559"/>
      <c r="B746" s="559"/>
      <c r="C746" s="559"/>
      <c r="D746" s="559"/>
      <c r="E746" s="559"/>
      <c r="F746" s="559"/>
      <c r="G746" s="559"/>
      <c r="H746" s="559"/>
      <c r="I746" s="559"/>
      <c r="J746" s="559"/>
      <c r="K746" s="559"/>
      <c r="L746" s="559"/>
      <c r="M746" s="559"/>
      <c r="N746" s="559"/>
      <c r="O746" s="559"/>
      <c r="P746" s="559"/>
    </row>
    <row r="747" spans="1:16">
      <c r="A747" s="559"/>
      <c r="B747" s="559"/>
      <c r="C747" s="559"/>
      <c r="D747" s="559"/>
      <c r="E747" s="559"/>
      <c r="F747" s="559"/>
      <c r="G747" s="559"/>
      <c r="H747" s="559"/>
      <c r="I747" s="559"/>
      <c r="J747" s="559"/>
      <c r="K747" s="559"/>
      <c r="L747" s="559"/>
      <c r="M747" s="559"/>
      <c r="N747" s="559"/>
      <c r="O747" s="559"/>
      <c r="P747" s="559"/>
    </row>
    <row r="748" spans="1:16">
      <c r="A748" s="559"/>
      <c r="B748" s="559"/>
      <c r="C748" s="559"/>
      <c r="D748" s="559"/>
      <c r="E748" s="559"/>
      <c r="F748" s="559"/>
      <c r="G748" s="559"/>
      <c r="H748" s="559"/>
      <c r="I748" s="559"/>
      <c r="J748" s="559"/>
      <c r="K748" s="559"/>
      <c r="L748" s="559"/>
      <c r="M748" s="559"/>
      <c r="N748" s="559"/>
      <c r="O748" s="559"/>
      <c r="P748" s="559"/>
    </row>
    <row r="749" spans="1:16">
      <c r="A749" s="559"/>
      <c r="B749" s="559"/>
      <c r="C749" s="559"/>
      <c r="D749" s="559"/>
      <c r="E749" s="559"/>
      <c r="F749" s="559"/>
      <c r="G749" s="559"/>
      <c r="H749" s="559"/>
      <c r="I749" s="559"/>
      <c r="J749" s="559"/>
      <c r="K749" s="559"/>
      <c r="L749" s="559"/>
      <c r="M749" s="559"/>
      <c r="N749" s="559"/>
      <c r="O749" s="559"/>
      <c r="P749" s="559"/>
    </row>
    <row r="750" spans="1:16">
      <c r="A750" s="559"/>
      <c r="B750" s="559"/>
      <c r="C750" s="559"/>
      <c r="D750" s="559"/>
      <c r="E750" s="559"/>
      <c r="F750" s="559"/>
      <c r="G750" s="559"/>
      <c r="H750" s="559"/>
      <c r="I750" s="559"/>
      <c r="J750" s="559"/>
      <c r="K750" s="559"/>
      <c r="L750" s="559"/>
      <c r="M750" s="559"/>
      <c r="N750" s="559"/>
      <c r="O750" s="559"/>
      <c r="P750" s="559"/>
    </row>
    <row r="751" spans="1:16">
      <c r="A751" s="559"/>
      <c r="B751" s="559"/>
      <c r="C751" s="559"/>
      <c r="D751" s="559"/>
      <c r="E751" s="559"/>
      <c r="F751" s="559"/>
      <c r="G751" s="559"/>
      <c r="H751" s="559"/>
      <c r="I751" s="559"/>
      <c r="J751" s="559"/>
      <c r="K751" s="559"/>
      <c r="L751" s="559"/>
      <c r="M751" s="559"/>
      <c r="N751" s="559"/>
      <c r="O751" s="559"/>
      <c r="P751" s="559"/>
    </row>
    <row r="752" spans="1:16">
      <c r="A752" s="559"/>
      <c r="B752" s="559"/>
      <c r="C752" s="559"/>
      <c r="D752" s="559"/>
      <c r="E752" s="559"/>
      <c r="F752" s="559"/>
      <c r="G752" s="559"/>
      <c r="H752" s="559"/>
      <c r="I752" s="559"/>
      <c r="J752" s="559"/>
      <c r="K752" s="559"/>
      <c r="L752" s="559"/>
      <c r="M752" s="559"/>
      <c r="N752" s="559"/>
      <c r="O752" s="559"/>
      <c r="P752" s="559"/>
    </row>
    <row r="753" spans="1:16">
      <c r="A753" s="559"/>
      <c r="B753" s="559"/>
      <c r="C753" s="559"/>
      <c r="D753" s="559"/>
      <c r="E753" s="559"/>
      <c r="F753" s="559"/>
      <c r="G753" s="559"/>
      <c r="H753" s="559"/>
      <c r="I753" s="559"/>
      <c r="J753" s="559"/>
      <c r="K753" s="559"/>
      <c r="L753" s="559"/>
      <c r="M753" s="559"/>
      <c r="N753" s="559"/>
      <c r="O753" s="559"/>
      <c r="P753" s="559"/>
    </row>
    <row r="754" spans="1:16">
      <c r="A754" s="559"/>
      <c r="B754" s="559"/>
      <c r="C754" s="559"/>
      <c r="D754" s="559"/>
      <c r="E754" s="559"/>
      <c r="F754" s="559"/>
      <c r="G754" s="559"/>
      <c r="H754" s="559"/>
      <c r="I754" s="559"/>
      <c r="J754" s="559"/>
      <c r="K754" s="559"/>
      <c r="L754" s="559"/>
      <c r="M754" s="559"/>
      <c r="N754" s="559"/>
      <c r="O754" s="559"/>
      <c r="P754" s="559"/>
    </row>
    <row r="755" spans="1:16">
      <c r="A755" s="559"/>
      <c r="B755" s="559"/>
      <c r="C755" s="559"/>
      <c r="D755" s="559"/>
      <c r="E755" s="559"/>
      <c r="F755" s="559"/>
      <c r="G755" s="559"/>
      <c r="H755" s="559"/>
      <c r="I755" s="559"/>
      <c r="J755" s="559"/>
      <c r="K755" s="559"/>
      <c r="L755" s="559"/>
      <c r="M755" s="559"/>
      <c r="N755" s="559"/>
      <c r="O755" s="559"/>
      <c r="P755" s="559"/>
    </row>
    <row r="756" spans="1:16">
      <c r="A756" s="559"/>
      <c r="B756" s="559"/>
      <c r="C756" s="559"/>
      <c r="D756" s="559"/>
      <c r="E756" s="559"/>
      <c r="F756" s="559"/>
      <c r="G756" s="559"/>
      <c r="H756" s="559"/>
      <c r="I756" s="559"/>
      <c r="J756" s="559"/>
      <c r="K756" s="559"/>
      <c r="L756" s="559"/>
      <c r="M756" s="559"/>
      <c r="N756" s="559"/>
      <c r="O756" s="559"/>
      <c r="P756" s="559"/>
    </row>
    <row r="757" spans="1:16">
      <c r="A757" s="559"/>
      <c r="B757" s="559"/>
      <c r="C757" s="559"/>
      <c r="D757" s="559"/>
      <c r="E757" s="559"/>
      <c r="F757" s="559"/>
      <c r="G757" s="559"/>
      <c r="H757" s="559"/>
      <c r="I757" s="559"/>
      <c r="J757" s="559"/>
      <c r="K757" s="559"/>
      <c r="L757" s="559"/>
      <c r="M757" s="559"/>
      <c r="N757" s="559"/>
      <c r="O757" s="559"/>
      <c r="P757" s="559"/>
    </row>
    <row r="758" spans="1:16">
      <c r="A758" s="559"/>
      <c r="B758" s="559"/>
      <c r="C758" s="559"/>
      <c r="D758" s="559"/>
      <c r="E758" s="559"/>
      <c r="F758" s="559"/>
      <c r="G758" s="559"/>
      <c r="H758" s="559"/>
      <c r="I758" s="559"/>
      <c r="J758" s="559"/>
      <c r="K758" s="559"/>
      <c r="L758" s="559"/>
      <c r="M758" s="559"/>
      <c r="N758" s="559"/>
      <c r="O758" s="559"/>
      <c r="P758" s="559"/>
    </row>
    <row r="759" spans="1:16">
      <c r="A759" s="559"/>
      <c r="B759" s="559"/>
      <c r="C759" s="559"/>
      <c r="D759" s="559"/>
      <c r="E759" s="559"/>
      <c r="F759" s="559"/>
      <c r="G759" s="559"/>
      <c r="H759" s="559"/>
      <c r="I759" s="559"/>
      <c r="J759" s="559"/>
      <c r="K759" s="559"/>
      <c r="L759" s="559"/>
      <c r="M759" s="559"/>
      <c r="N759" s="559"/>
      <c r="O759" s="559"/>
      <c r="P759" s="559"/>
    </row>
    <row r="760" spans="1:16">
      <c r="A760" s="559"/>
      <c r="B760" s="559"/>
      <c r="C760" s="559"/>
      <c r="D760" s="559"/>
      <c r="E760" s="559"/>
      <c r="F760" s="559"/>
      <c r="G760" s="559"/>
      <c r="H760" s="559"/>
      <c r="I760" s="559"/>
      <c r="J760" s="559"/>
      <c r="K760" s="559"/>
      <c r="L760" s="559"/>
      <c r="M760" s="559"/>
      <c r="N760" s="559"/>
      <c r="O760" s="559"/>
      <c r="P760" s="559"/>
    </row>
    <row r="761" spans="1:16">
      <c r="A761" s="559"/>
      <c r="B761" s="559"/>
      <c r="C761" s="559"/>
      <c r="D761" s="559"/>
      <c r="E761" s="559"/>
      <c r="F761" s="559"/>
      <c r="G761" s="559"/>
      <c r="H761" s="559"/>
      <c r="I761" s="559"/>
      <c r="J761" s="559"/>
      <c r="K761" s="559"/>
      <c r="L761" s="559"/>
      <c r="M761" s="559"/>
      <c r="N761" s="559"/>
      <c r="O761" s="559"/>
      <c r="P761" s="559"/>
    </row>
    <row r="762" spans="1:16">
      <c r="A762" s="559"/>
      <c r="B762" s="559"/>
      <c r="C762" s="559"/>
      <c r="D762" s="559"/>
      <c r="E762" s="559"/>
      <c r="F762" s="559"/>
      <c r="G762" s="559"/>
      <c r="H762" s="559"/>
      <c r="I762" s="559"/>
      <c r="J762" s="559"/>
      <c r="K762" s="559"/>
      <c r="L762" s="559"/>
      <c r="M762" s="559"/>
      <c r="N762" s="559"/>
      <c r="O762" s="559"/>
      <c r="P762" s="559"/>
    </row>
    <row r="763" spans="1:16">
      <c r="A763" s="559"/>
      <c r="B763" s="559"/>
      <c r="C763" s="559"/>
      <c r="D763" s="559"/>
      <c r="E763" s="559"/>
      <c r="F763" s="559"/>
      <c r="G763" s="559"/>
      <c r="H763" s="559"/>
      <c r="I763" s="559"/>
      <c r="J763" s="559"/>
      <c r="K763" s="559"/>
      <c r="L763" s="559"/>
      <c r="M763" s="559"/>
      <c r="N763" s="559"/>
      <c r="O763" s="559"/>
      <c r="P763" s="559"/>
    </row>
    <row r="764" spans="1:16">
      <c r="A764" s="559"/>
      <c r="B764" s="559"/>
      <c r="C764" s="559"/>
      <c r="D764" s="559"/>
      <c r="E764" s="559"/>
      <c r="F764" s="559"/>
      <c r="G764" s="559"/>
      <c r="H764" s="559"/>
      <c r="I764" s="559"/>
      <c r="J764" s="559"/>
      <c r="K764" s="559"/>
      <c r="L764" s="559"/>
      <c r="M764" s="559"/>
      <c r="N764" s="559"/>
      <c r="O764" s="559"/>
      <c r="P764" s="559"/>
    </row>
    <row r="765" spans="1:16">
      <c r="A765" s="559"/>
      <c r="B765" s="559"/>
      <c r="C765" s="559"/>
      <c r="D765" s="559"/>
      <c r="E765" s="559"/>
      <c r="F765" s="559"/>
      <c r="G765" s="559"/>
      <c r="H765" s="559"/>
      <c r="I765" s="559"/>
      <c r="J765" s="559"/>
      <c r="K765" s="559"/>
      <c r="L765" s="559"/>
      <c r="M765" s="559"/>
      <c r="N765" s="559"/>
      <c r="O765" s="559"/>
      <c r="P765" s="559"/>
    </row>
    <row r="766" spans="1:16">
      <c r="A766" s="559"/>
      <c r="B766" s="559"/>
      <c r="C766" s="559"/>
      <c r="D766" s="559"/>
      <c r="E766" s="559"/>
      <c r="F766" s="559"/>
      <c r="G766" s="559"/>
      <c r="H766" s="559"/>
      <c r="I766" s="559"/>
      <c r="J766" s="559"/>
      <c r="K766" s="559"/>
      <c r="L766" s="559"/>
      <c r="M766" s="559"/>
      <c r="N766" s="559"/>
      <c r="O766" s="559"/>
      <c r="P766" s="559"/>
    </row>
    <row r="767" spans="1:16">
      <c r="A767" s="559"/>
      <c r="B767" s="559"/>
      <c r="C767" s="559"/>
      <c r="D767" s="559"/>
      <c r="E767" s="559"/>
      <c r="F767" s="559"/>
      <c r="G767" s="559"/>
      <c r="H767" s="559"/>
      <c r="I767" s="559"/>
      <c r="J767" s="559"/>
      <c r="K767" s="559"/>
      <c r="L767" s="559"/>
      <c r="M767" s="559"/>
      <c r="N767" s="559"/>
      <c r="O767" s="559"/>
      <c r="P767" s="559"/>
    </row>
    <row r="768" spans="1:16">
      <c r="A768" s="559"/>
      <c r="B768" s="559"/>
      <c r="C768" s="559"/>
      <c r="D768" s="559"/>
      <c r="E768" s="559"/>
      <c r="F768" s="559"/>
      <c r="G768" s="559"/>
      <c r="H768" s="559"/>
      <c r="I768" s="559"/>
      <c r="J768" s="559"/>
      <c r="K768" s="559"/>
      <c r="L768" s="559"/>
      <c r="M768" s="559"/>
      <c r="N768" s="559"/>
      <c r="O768" s="559"/>
      <c r="P768" s="559"/>
    </row>
    <row r="769" spans="1:16">
      <c r="A769" s="559"/>
      <c r="B769" s="559"/>
      <c r="C769" s="559"/>
      <c r="D769" s="559"/>
      <c r="E769" s="559"/>
      <c r="F769" s="559"/>
      <c r="G769" s="559"/>
      <c r="H769" s="559"/>
      <c r="I769" s="559"/>
      <c r="J769" s="559"/>
      <c r="K769" s="559"/>
      <c r="L769" s="559"/>
      <c r="M769" s="559"/>
      <c r="N769" s="559"/>
      <c r="O769" s="559"/>
      <c r="P769" s="559"/>
    </row>
    <row r="770" spans="1:16">
      <c r="A770" s="559"/>
      <c r="B770" s="559"/>
      <c r="C770" s="559"/>
      <c r="D770" s="559"/>
      <c r="E770" s="559"/>
      <c r="F770" s="559"/>
      <c r="G770" s="559"/>
      <c r="H770" s="559"/>
      <c r="I770" s="559"/>
      <c r="J770" s="559"/>
      <c r="K770" s="559"/>
      <c r="L770" s="559"/>
      <c r="M770" s="559"/>
      <c r="N770" s="559"/>
      <c r="O770" s="559"/>
      <c r="P770" s="559"/>
    </row>
    <row r="771" spans="1:16">
      <c r="A771" s="559"/>
      <c r="B771" s="559"/>
      <c r="C771" s="559"/>
      <c r="D771" s="559"/>
      <c r="E771" s="559"/>
      <c r="F771" s="559"/>
      <c r="G771" s="559"/>
      <c r="H771" s="559"/>
      <c r="I771" s="559"/>
      <c r="J771" s="559"/>
      <c r="K771" s="559"/>
      <c r="L771" s="559"/>
      <c r="M771" s="559"/>
      <c r="N771" s="559"/>
      <c r="O771" s="559"/>
      <c r="P771" s="559"/>
    </row>
    <row r="772" spans="1:16">
      <c r="A772" s="559"/>
      <c r="B772" s="559"/>
      <c r="C772" s="559"/>
      <c r="D772" s="559"/>
      <c r="E772" s="559"/>
      <c r="F772" s="559"/>
      <c r="G772" s="559"/>
      <c r="H772" s="559"/>
      <c r="I772" s="559"/>
      <c r="J772" s="559"/>
      <c r="K772" s="559"/>
      <c r="L772" s="559"/>
      <c r="M772" s="559"/>
      <c r="N772" s="559"/>
      <c r="O772" s="559"/>
      <c r="P772" s="559"/>
    </row>
    <row r="773" spans="1:16">
      <c r="A773" s="559"/>
      <c r="B773" s="559"/>
      <c r="C773" s="559"/>
      <c r="D773" s="559"/>
      <c r="E773" s="559"/>
      <c r="F773" s="559"/>
      <c r="G773" s="559"/>
      <c r="H773" s="559"/>
      <c r="I773" s="559"/>
      <c r="J773" s="559"/>
      <c r="K773" s="559"/>
      <c r="L773" s="559"/>
      <c r="M773" s="559"/>
      <c r="N773" s="559"/>
      <c r="O773" s="559"/>
      <c r="P773" s="559"/>
    </row>
    <row r="774" spans="1:16">
      <c r="A774" s="559"/>
      <c r="B774" s="559"/>
      <c r="C774" s="559"/>
      <c r="D774" s="559"/>
      <c r="E774" s="559"/>
      <c r="F774" s="559"/>
      <c r="G774" s="559"/>
      <c r="H774" s="559"/>
      <c r="I774" s="559"/>
      <c r="J774" s="559"/>
      <c r="K774" s="559"/>
      <c r="L774" s="559"/>
      <c r="M774" s="559"/>
      <c r="N774" s="559"/>
      <c r="O774" s="559"/>
      <c r="P774" s="559"/>
    </row>
    <row r="775" spans="1:16">
      <c r="A775" s="559"/>
      <c r="B775" s="559"/>
      <c r="C775" s="559"/>
      <c r="D775" s="559"/>
      <c r="E775" s="559"/>
      <c r="F775" s="559"/>
      <c r="G775" s="559"/>
      <c r="H775" s="559"/>
      <c r="I775" s="559"/>
      <c r="J775" s="559"/>
      <c r="K775" s="559"/>
      <c r="L775" s="559"/>
      <c r="M775" s="559"/>
      <c r="N775" s="559"/>
      <c r="O775" s="559"/>
      <c r="P775" s="559"/>
    </row>
    <row r="776" spans="1:16">
      <c r="A776" s="559"/>
      <c r="B776" s="559"/>
      <c r="C776" s="559"/>
      <c r="D776" s="559"/>
      <c r="E776" s="559"/>
      <c r="F776" s="559"/>
      <c r="G776" s="559"/>
      <c r="H776" s="559"/>
      <c r="I776" s="559"/>
      <c r="J776" s="559"/>
      <c r="K776" s="559"/>
      <c r="L776" s="559"/>
      <c r="M776" s="559"/>
      <c r="N776" s="559"/>
      <c r="O776" s="559"/>
      <c r="P776" s="559"/>
    </row>
    <row r="777" spans="1:16">
      <c r="A777" s="559"/>
      <c r="B777" s="559"/>
      <c r="C777" s="559"/>
      <c r="D777" s="559"/>
      <c r="E777" s="559"/>
      <c r="F777" s="559"/>
      <c r="G777" s="559"/>
      <c r="H777" s="559"/>
      <c r="I777" s="559"/>
      <c r="J777" s="559"/>
      <c r="K777" s="559"/>
      <c r="L777" s="559"/>
      <c r="M777" s="559"/>
      <c r="N777" s="559"/>
      <c r="O777" s="559"/>
      <c r="P777" s="559"/>
    </row>
    <row r="778" spans="1:16">
      <c r="A778" s="559"/>
      <c r="B778" s="559"/>
      <c r="C778" s="559"/>
      <c r="D778" s="559"/>
      <c r="E778" s="559"/>
      <c r="F778" s="559"/>
      <c r="G778" s="559"/>
      <c r="H778" s="559"/>
      <c r="I778" s="559"/>
      <c r="J778" s="559"/>
      <c r="K778" s="559"/>
      <c r="L778" s="559"/>
      <c r="M778" s="559"/>
      <c r="N778" s="559"/>
      <c r="O778" s="559"/>
      <c r="P778" s="559"/>
    </row>
    <row r="779" spans="1:16">
      <c r="A779" s="559"/>
      <c r="B779" s="559"/>
      <c r="C779" s="559"/>
      <c r="D779" s="559"/>
      <c r="E779" s="559"/>
      <c r="F779" s="559"/>
      <c r="G779" s="559"/>
      <c r="H779" s="559"/>
      <c r="I779" s="559"/>
      <c r="J779" s="559"/>
      <c r="K779" s="559"/>
      <c r="L779" s="559"/>
      <c r="M779" s="559"/>
      <c r="N779" s="559"/>
      <c r="O779" s="559"/>
      <c r="P779" s="559"/>
    </row>
    <row r="780" spans="1:16">
      <c r="A780" s="559"/>
      <c r="B780" s="559"/>
      <c r="C780" s="559"/>
      <c r="D780" s="559"/>
      <c r="E780" s="559"/>
      <c r="F780" s="559"/>
      <c r="G780" s="559"/>
      <c r="H780" s="559"/>
      <c r="I780" s="559"/>
      <c r="J780" s="559"/>
      <c r="K780" s="559"/>
      <c r="L780" s="559"/>
      <c r="M780" s="559"/>
      <c r="N780" s="559"/>
      <c r="O780" s="559"/>
      <c r="P780" s="559"/>
    </row>
    <row r="781" spans="1:16">
      <c r="A781" s="559"/>
      <c r="B781" s="559"/>
      <c r="C781" s="559"/>
      <c r="D781" s="559"/>
      <c r="E781" s="559"/>
      <c r="F781" s="559"/>
      <c r="G781" s="559"/>
      <c r="H781" s="559"/>
      <c r="I781" s="559"/>
      <c r="J781" s="559"/>
      <c r="K781" s="559"/>
      <c r="L781" s="559"/>
      <c r="M781" s="559"/>
      <c r="N781" s="559"/>
      <c r="O781" s="559"/>
      <c r="P781" s="559"/>
    </row>
    <row r="782" spans="1:16">
      <c r="A782" s="559"/>
      <c r="B782" s="559"/>
      <c r="C782" s="559"/>
      <c r="D782" s="559"/>
      <c r="E782" s="559"/>
      <c r="F782" s="559"/>
      <c r="G782" s="559"/>
      <c r="H782" s="559"/>
      <c r="I782" s="559"/>
      <c r="J782" s="559"/>
      <c r="K782" s="559"/>
      <c r="L782" s="559"/>
      <c r="M782" s="559"/>
      <c r="N782" s="559"/>
      <c r="O782" s="559"/>
      <c r="P782" s="559"/>
    </row>
    <row r="783" spans="1:16">
      <c r="A783" s="559"/>
      <c r="B783" s="559"/>
      <c r="C783" s="559"/>
      <c r="D783" s="559"/>
      <c r="E783" s="559"/>
      <c r="F783" s="559"/>
      <c r="G783" s="559"/>
      <c r="H783" s="559"/>
      <c r="I783" s="559"/>
      <c r="J783" s="559"/>
      <c r="K783" s="559"/>
      <c r="L783" s="559"/>
      <c r="M783" s="559"/>
      <c r="N783" s="559"/>
      <c r="O783" s="559"/>
      <c r="P783" s="559"/>
    </row>
    <row r="784" spans="1:16">
      <c r="A784" s="559"/>
      <c r="B784" s="559"/>
      <c r="C784" s="559"/>
      <c r="D784" s="559"/>
      <c r="E784" s="559"/>
      <c r="F784" s="559"/>
      <c r="G784" s="559"/>
      <c r="H784" s="559"/>
      <c r="I784" s="559"/>
      <c r="J784" s="559"/>
      <c r="K784" s="559"/>
      <c r="L784" s="559"/>
      <c r="M784" s="559"/>
      <c r="N784" s="559"/>
      <c r="O784" s="559"/>
      <c r="P784" s="559"/>
    </row>
    <row r="785" spans="1:16">
      <c r="A785" s="559"/>
      <c r="B785" s="559"/>
      <c r="C785" s="559"/>
      <c r="D785" s="559"/>
      <c r="E785" s="559"/>
      <c r="F785" s="559"/>
      <c r="G785" s="559"/>
      <c r="H785" s="559"/>
      <c r="I785" s="559"/>
      <c r="J785" s="559"/>
      <c r="K785" s="559"/>
      <c r="L785" s="559"/>
      <c r="M785" s="559"/>
      <c r="N785" s="559"/>
      <c r="O785" s="559"/>
      <c r="P785" s="559"/>
    </row>
    <row r="786" spans="1:16">
      <c r="A786" s="559"/>
      <c r="B786" s="559"/>
      <c r="C786" s="559"/>
      <c r="D786" s="559"/>
      <c r="E786" s="559"/>
      <c r="F786" s="559"/>
      <c r="G786" s="559"/>
      <c r="H786" s="559"/>
      <c r="I786" s="559"/>
      <c r="J786" s="559"/>
      <c r="K786" s="559"/>
      <c r="L786" s="559"/>
      <c r="M786" s="559"/>
      <c r="N786" s="559"/>
      <c r="O786" s="559"/>
      <c r="P786" s="559"/>
    </row>
    <row r="787" spans="1:16">
      <c r="A787" s="559"/>
      <c r="B787" s="559"/>
      <c r="C787" s="559"/>
      <c r="D787" s="559"/>
      <c r="E787" s="559"/>
      <c r="F787" s="559"/>
      <c r="G787" s="559"/>
      <c r="H787" s="559"/>
      <c r="I787" s="559"/>
      <c r="J787" s="559"/>
      <c r="K787" s="559"/>
      <c r="L787" s="559"/>
      <c r="M787" s="559"/>
      <c r="N787" s="559"/>
      <c r="O787" s="559"/>
      <c r="P787" s="559"/>
    </row>
    <row r="788" spans="1:16">
      <c r="A788" s="559"/>
      <c r="B788" s="559"/>
      <c r="C788" s="559"/>
      <c r="D788" s="559"/>
      <c r="E788" s="559"/>
      <c r="F788" s="559"/>
      <c r="G788" s="559"/>
      <c r="H788" s="559"/>
      <c r="I788" s="559"/>
      <c r="J788" s="559"/>
      <c r="K788" s="559"/>
      <c r="L788" s="559"/>
      <c r="M788" s="559"/>
      <c r="N788" s="559"/>
      <c r="O788" s="559"/>
      <c r="P788" s="559"/>
    </row>
    <row r="789" spans="1:16">
      <c r="A789" s="559"/>
      <c r="B789" s="559"/>
      <c r="C789" s="559"/>
      <c r="D789" s="559"/>
      <c r="E789" s="559"/>
      <c r="F789" s="559"/>
      <c r="G789" s="559"/>
      <c r="H789" s="559"/>
      <c r="I789" s="559"/>
      <c r="J789" s="559"/>
      <c r="K789" s="559"/>
      <c r="L789" s="559"/>
      <c r="M789" s="559"/>
      <c r="N789" s="559"/>
      <c r="O789" s="559"/>
      <c r="P789" s="559"/>
    </row>
    <row r="790" spans="1:16">
      <c r="A790" s="559"/>
      <c r="B790" s="559"/>
      <c r="C790" s="559"/>
      <c r="D790" s="559"/>
      <c r="E790" s="559"/>
      <c r="F790" s="559"/>
      <c r="G790" s="559"/>
      <c r="H790" s="559"/>
      <c r="I790" s="559"/>
      <c r="J790" s="559"/>
      <c r="K790" s="559"/>
      <c r="L790" s="559"/>
      <c r="M790" s="559"/>
      <c r="N790" s="559"/>
      <c r="O790" s="559"/>
      <c r="P790" s="559"/>
    </row>
    <row r="791" spans="1:16">
      <c r="A791" s="559"/>
      <c r="B791" s="559"/>
      <c r="C791" s="559"/>
      <c r="D791" s="559"/>
      <c r="E791" s="559"/>
      <c r="F791" s="559"/>
      <c r="G791" s="559"/>
      <c r="H791" s="559"/>
      <c r="I791" s="559"/>
      <c r="J791" s="559"/>
      <c r="K791" s="559"/>
      <c r="L791" s="559"/>
      <c r="M791" s="559"/>
      <c r="N791" s="559"/>
      <c r="O791" s="559"/>
      <c r="P791" s="559"/>
    </row>
    <row r="792" spans="1:16">
      <c r="A792" s="559"/>
      <c r="B792" s="559"/>
      <c r="C792" s="559"/>
      <c r="D792" s="559"/>
      <c r="E792" s="559"/>
      <c r="F792" s="559"/>
      <c r="G792" s="559"/>
      <c r="H792" s="559"/>
      <c r="I792" s="559"/>
      <c r="J792" s="559"/>
      <c r="K792" s="559"/>
      <c r="L792" s="559"/>
      <c r="M792" s="559"/>
      <c r="N792" s="559"/>
      <c r="O792" s="559"/>
      <c r="P792" s="559"/>
    </row>
    <row r="793" spans="1:16">
      <c r="A793" s="559"/>
      <c r="B793" s="559"/>
      <c r="C793" s="559"/>
      <c r="D793" s="559"/>
      <c r="E793" s="559"/>
      <c r="F793" s="559"/>
      <c r="G793" s="559"/>
      <c r="H793" s="559"/>
      <c r="I793" s="559"/>
      <c r="J793" s="559"/>
      <c r="K793" s="559"/>
      <c r="L793" s="559"/>
      <c r="M793" s="559"/>
      <c r="N793" s="559"/>
      <c r="O793" s="559"/>
      <c r="P793" s="559"/>
    </row>
    <row r="794" spans="1:16">
      <c r="A794" s="559"/>
      <c r="B794" s="559"/>
      <c r="C794" s="559"/>
      <c r="D794" s="559"/>
      <c r="E794" s="559"/>
      <c r="F794" s="559"/>
      <c r="G794" s="559"/>
      <c r="H794" s="559"/>
      <c r="I794" s="559"/>
      <c r="J794" s="559"/>
      <c r="K794" s="559"/>
      <c r="L794" s="559"/>
      <c r="M794" s="559"/>
      <c r="N794" s="559"/>
      <c r="O794" s="559"/>
      <c r="P794" s="559"/>
    </row>
    <row r="795" spans="1:16">
      <c r="A795" s="559"/>
      <c r="B795" s="559"/>
      <c r="C795" s="559"/>
      <c r="D795" s="559"/>
      <c r="E795" s="559"/>
      <c r="F795" s="559"/>
      <c r="G795" s="559"/>
      <c r="H795" s="559"/>
      <c r="I795" s="559"/>
      <c r="J795" s="559"/>
      <c r="K795" s="559"/>
      <c r="L795" s="559"/>
      <c r="M795" s="559"/>
      <c r="N795" s="559"/>
      <c r="O795" s="559"/>
      <c r="P795" s="559"/>
    </row>
    <row r="796" spans="1:16">
      <c r="A796" s="559"/>
      <c r="B796" s="559"/>
      <c r="C796" s="559"/>
      <c r="D796" s="559"/>
      <c r="E796" s="559"/>
      <c r="F796" s="559"/>
      <c r="G796" s="559"/>
      <c r="H796" s="559"/>
      <c r="I796" s="559"/>
      <c r="J796" s="559"/>
      <c r="K796" s="559"/>
      <c r="L796" s="559"/>
      <c r="M796" s="559"/>
      <c r="N796" s="559"/>
      <c r="O796" s="559"/>
      <c r="P796" s="559"/>
    </row>
    <row r="797" spans="1:16">
      <c r="A797" s="559"/>
      <c r="B797" s="559"/>
      <c r="C797" s="559"/>
      <c r="D797" s="559"/>
      <c r="E797" s="559"/>
      <c r="F797" s="559"/>
      <c r="G797" s="559"/>
      <c r="H797" s="559"/>
      <c r="I797" s="559"/>
      <c r="J797" s="559"/>
      <c r="K797" s="559"/>
      <c r="L797" s="559"/>
      <c r="M797" s="559"/>
      <c r="N797" s="559"/>
      <c r="O797" s="559"/>
      <c r="P797" s="559"/>
    </row>
    <row r="798" spans="1:16">
      <c r="A798" s="559"/>
      <c r="B798" s="559"/>
      <c r="C798" s="559"/>
      <c r="D798" s="559"/>
      <c r="E798" s="559"/>
      <c r="F798" s="559"/>
      <c r="G798" s="559"/>
      <c r="H798" s="559"/>
      <c r="I798" s="559"/>
      <c r="J798" s="559"/>
      <c r="K798" s="559"/>
      <c r="L798" s="559"/>
      <c r="M798" s="559"/>
      <c r="N798" s="559"/>
      <c r="O798" s="559"/>
      <c r="P798" s="559"/>
    </row>
    <row r="799" spans="1:16">
      <c r="A799" s="559"/>
      <c r="B799" s="559"/>
      <c r="C799" s="559"/>
      <c r="D799" s="559"/>
      <c r="E799" s="559"/>
      <c r="F799" s="559"/>
      <c r="G799" s="559"/>
      <c r="H799" s="559"/>
      <c r="I799" s="559"/>
      <c r="J799" s="559"/>
      <c r="K799" s="559"/>
      <c r="L799" s="559"/>
      <c r="M799" s="559"/>
      <c r="N799" s="559"/>
      <c r="O799" s="559"/>
      <c r="P799" s="559"/>
    </row>
    <row r="800" spans="1:16">
      <c r="A800" s="559"/>
      <c r="B800" s="559"/>
      <c r="C800" s="559"/>
      <c r="D800" s="559"/>
      <c r="E800" s="559"/>
      <c r="F800" s="559"/>
      <c r="G800" s="559"/>
      <c r="H800" s="559"/>
      <c r="I800" s="559"/>
      <c r="J800" s="559"/>
      <c r="K800" s="559"/>
      <c r="L800" s="559"/>
      <c r="M800" s="559"/>
      <c r="N800" s="559"/>
      <c r="O800" s="559"/>
      <c r="P800" s="559"/>
    </row>
    <row r="801" spans="1:16">
      <c r="A801" s="559"/>
      <c r="B801" s="559"/>
      <c r="C801" s="559"/>
      <c r="D801" s="559"/>
      <c r="E801" s="559"/>
      <c r="F801" s="559"/>
      <c r="G801" s="559"/>
      <c r="H801" s="559"/>
      <c r="I801" s="559"/>
      <c r="J801" s="559"/>
      <c r="K801" s="559"/>
      <c r="L801" s="559"/>
      <c r="M801" s="559"/>
      <c r="N801" s="559"/>
      <c r="O801" s="559"/>
      <c r="P801" s="559"/>
    </row>
    <row r="802" spans="1:16">
      <c r="A802" s="559"/>
      <c r="B802" s="559"/>
      <c r="C802" s="559"/>
      <c r="D802" s="559"/>
      <c r="E802" s="559"/>
      <c r="F802" s="559"/>
      <c r="G802" s="559"/>
      <c r="H802" s="559"/>
      <c r="I802" s="559"/>
      <c r="J802" s="559"/>
      <c r="K802" s="559"/>
      <c r="L802" s="559"/>
      <c r="M802" s="559"/>
      <c r="N802" s="559"/>
      <c r="O802" s="559"/>
      <c r="P802" s="559"/>
    </row>
    <row r="803" spans="1:16">
      <c r="A803" s="559"/>
      <c r="B803" s="559"/>
      <c r="C803" s="559"/>
      <c r="D803" s="559"/>
      <c r="E803" s="559"/>
      <c r="F803" s="559"/>
      <c r="G803" s="559"/>
      <c r="H803" s="559"/>
      <c r="I803" s="559"/>
      <c r="J803" s="559"/>
      <c r="K803" s="559"/>
      <c r="L803" s="559"/>
      <c r="M803" s="559"/>
      <c r="N803" s="559"/>
      <c r="O803" s="559"/>
      <c r="P803" s="559"/>
    </row>
    <row r="804" spans="1:16">
      <c r="A804" s="559"/>
      <c r="B804" s="559"/>
      <c r="C804" s="559"/>
      <c r="D804" s="559"/>
      <c r="E804" s="559"/>
      <c r="F804" s="559"/>
      <c r="G804" s="559"/>
      <c r="H804" s="559"/>
      <c r="I804" s="559"/>
      <c r="J804" s="559"/>
      <c r="K804" s="559"/>
      <c r="L804" s="559"/>
      <c r="M804" s="559"/>
      <c r="N804" s="559"/>
      <c r="O804" s="559"/>
      <c r="P804" s="559"/>
    </row>
    <row r="805" spans="1:16">
      <c r="A805" s="559"/>
      <c r="B805" s="559"/>
      <c r="C805" s="559"/>
      <c r="D805" s="559"/>
      <c r="E805" s="559"/>
      <c r="F805" s="559"/>
      <c r="G805" s="559"/>
      <c r="H805" s="559"/>
      <c r="I805" s="559"/>
      <c r="J805" s="559"/>
      <c r="K805" s="559"/>
      <c r="L805" s="559"/>
      <c r="M805" s="559"/>
      <c r="N805" s="559"/>
      <c r="O805" s="559"/>
      <c r="P805" s="559"/>
    </row>
    <row r="806" spans="1:16">
      <c r="A806" s="559"/>
      <c r="B806" s="559"/>
      <c r="C806" s="559"/>
      <c r="D806" s="559"/>
      <c r="E806" s="559"/>
      <c r="F806" s="559"/>
      <c r="G806" s="559"/>
      <c r="H806" s="559"/>
      <c r="I806" s="559"/>
      <c r="J806" s="559"/>
      <c r="K806" s="559"/>
      <c r="L806" s="559"/>
      <c r="M806" s="559"/>
      <c r="N806" s="559"/>
      <c r="O806" s="559"/>
      <c r="P806" s="559"/>
    </row>
    <row r="807" spans="1:16">
      <c r="A807" s="559"/>
      <c r="B807" s="559"/>
      <c r="C807" s="559"/>
      <c r="D807" s="559"/>
      <c r="E807" s="559"/>
      <c r="F807" s="559"/>
      <c r="G807" s="559"/>
      <c r="H807" s="559"/>
      <c r="I807" s="559"/>
      <c r="J807" s="559"/>
      <c r="K807" s="559"/>
      <c r="L807" s="559"/>
      <c r="M807" s="559"/>
      <c r="N807" s="559"/>
      <c r="O807" s="559"/>
      <c r="P807" s="559"/>
    </row>
    <row r="808" spans="1:16">
      <c r="A808" s="559"/>
      <c r="B808" s="559"/>
      <c r="C808" s="559"/>
      <c r="D808" s="559"/>
      <c r="E808" s="559"/>
      <c r="F808" s="559"/>
      <c r="G808" s="559"/>
      <c r="H808" s="559"/>
      <c r="I808" s="559"/>
      <c r="J808" s="559"/>
      <c r="K808" s="559"/>
      <c r="L808" s="559"/>
      <c r="M808" s="559"/>
      <c r="N808" s="559"/>
      <c r="O808" s="559"/>
      <c r="P808" s="559"/>
    </row>
    <row r="809" spans="1:16">
      <c r="A809" s="559"/>
      <c r="B809" s="559"/>
      <c r="C809" s="559"/>
      <c r="D809" s="559"/>
      <c r="E809" s="559"/>
      <c r="F809" s="559"/>
      <c r="G809" s="559"/>
      <c r="H809" s="559"/>
      <c r="I809" s="559"/>
      <c r="J809" s="559"/>
      <c r="K809" s="559"/>
      <c r="L809" s="559"/>
      <c r="M809" s="559"/>
      <c r="N809" s="559"/>
      <c r="O809" s="559"/>
      <c r="P809" s="559"/>
    </row>
    <row r="810" spans="1:16">
      <c r="A810" s="559"/>
      <c r="B810" s="559"/>
      <c r="C810" s="559"/>
      <c r="D810" s="559"/>
      <c r="E810" s="559"/>
      <c r="F810" s="559"/>
      <c r="G810" s="559"/>
      <c r="H810" s="559"/>
      <c r="I810" s="559"/>
      <c r="J810" s="559"/>
      <c r="K810" s="559"/>
      <c r="L810" s="559"/>
      <c r="M810" s="559"/>
      <c r="N810" s="559"/>
      <c r="O810" s="559"/>
      <c r="P810" s="559"/>
    </row>
    <row r="811" spans="1:16">
      <c r="A811" s="559"/>
      <c r="B811" s="559"/>
      <c r="C811" s="559"/>
      <c r="D811" s="559"/>
      <c r="E811" s="559"/>
      <c r="F811" s="559"/>
      <c r="G811" s="559"/>
      <c r="H811" s="559"/>
      <c r="I811" s="559"/>
      <c r="J811" s="559"/>
      <c r="K811" s="559"/>
      <c r="L811" s="559"/>
      <c r="M811" s="559"/>
      <c r="N811" s="559"/>
      <c r="O811" s="559"/>
      <c r="P811" s="559"/>
    </row>
    <row r="812" spans="1:16">
      <c r="A812" s="559"/>
      <c r="B812" s="559"/>
      <c r="C812" s="559"/>
      <c r="D812" s="559"/>
      <c r="E812" s="559"/>
      <c r="F812" s="559"/>
      <c r="G812" s="559"/>
      <c r="H812" s="559"/>
      <c r="I812" s="559"/>
      <c r="J812" s="559"/>
      <c r="K812" s="559"/>
      <c r="L812" s="559"/>
      <c r="M812" s="559"/>
      <c r="N812" s="559"/>
      <c r="O812" s="559"/>
      <c r="P812" s="559"/>
    </row>
    <row r="813" spans="1:16">
      <c r="A813" s="559"/>
      <c r="B813" s="559"/>
      <c r="C813" s="559"/>
      <c r="D813" s="559"/>
      <c r="E813" s="559"/>
      <c r="F813" s="559"/>
      <c r="G813" s="559"/>
      <c r="H813" s="559"/>
      <c r="I813" s="559"/>
      <c r="J813" s="559"/>
      <c r="K813" s="559"/>
      <c r="L813" s="559"/>
      <c r="M813" s="559"/>
      <c r="N813" s="559"/>
      <c r="O813" s="559"/>
      <c r="P813" s="559"/>
    </row>
    <row r="814" spans="1:16">
      <c r="A814" s="559"/>
      <c r="B814" s="559"/>
      <c r="C814" s="559"/>
      <c r="D814" s="559"/>
      <c r="E814" s="559"/>
      <c r="F814" s="559"/>
      <c r="G814" s="559"/>
      <c r="H814" s="559"/>
      <c r="I814" s="559"/>
      <c r="J814" s="559"/>
      <c r="K814" s="559"/>
      <c r="L814" s="559"/>
      <c r="M814" s="559"/>
      <c r="N814" s="559"/>
      <c r="O814" s="559"/>
      <c r="P814" s="559"/>
    </row>
    <row r="815" spans="1:16">
      <c r="A815" s="559"/>
      <c r="B815" s="559"/>
      <c r="C815" s="559"/>
      <c r="D815" s="559"/>
      <c r="E815" s="559"/>
      <c r="F815" s="559"/>
      <c r="G815" s="559"/>
      <c r="H815" s="559"/>
      <c r="I815" s="559"/>
      <c r="J815" s="559"/>
      <c r="K815" s="559"/>
      <c r="L815" s="559"/>
      <c r="M815" s="559"/>
      <c r="N815" s="559"/>
      <c r="O815" s="559"/>
      <c r="P815" s="559"/>
    </row>
    <row r="816" spans="1:16">
      <c r="A816" s="559"/>
      <c r="B816" s="559"/>
      <c r="C816" s="559"/>
      <c r="D816" s="559"/>
      <c r="E816" s="559"/>
      <c r="F816" s="559"/>
      <c r="G816" s="559"/>
      <c r="H816" s="559"/>
      <c r="I816" s="559"/>
      <c r="J816" s="559"/>
      <c r="K816" s="559"/>
      <c r="L816" s="559"/>
      <c r="M816" s="559"/>
      <c r="N816" s="559"/>
      <c r="O816" s="559"/>
      <c r="P816" s="559"/>
    </row>
    <row r="817" spans="1:16">
      <c r="A817" s="559"/>
      <c r="B817" s="559"/>
      <c r="C817" s="559"/>
      <c r="D817" s="559"/>
      <c r="E817" s="559"/>
      <c r="F817" s="559"/>
      <c r="G817" s="559"/>
      <c r="H817" s="559"/>
      <c r="I817" s="559"/>
      <c r="J817" s="559"/>
      <c r="K817" s="559"/>
      <c r="L817" s="559"/>
      <c r="M817" s="559"/>
      <c r="N817" s="559"/>
      <c r="O817" s="559"/>
      <c r="P817" s="559"/>
    </row>
    <row r="818" spans="1:16">
      <c r="A818" s="559"/>
      <c r="B818" s="559"/>
      <c r="C818" s="559"/>
      <c r="D818" s="559"/>
      <c r="E818" s="559"/>
      <c r="F818" s="559"/>
      <c r="G818" s="559"/>
      <c r="H818" s="559"/>
      <c r="I818" s="559"/>
      <c r="J818" s="559"/>
      <c r="K818" s="559"/>
      <c r="L818" s="559"/>
      <c r="M818" s="559"/>
      <c r="N818" s="559"/>
      <c r="O818" s="559"/>
      <c r="P818" s="559"/>
    </row>
    <row r="819" spans="1:16">
      <c r="A819" s="559"/>
      <c r="B819" s="559"/>
      <c r="C819" s="559"/>
      <c r="D819" s="559"/>
      <c r="E819" s="559"/>
      <c r="F819" s="559"/>
      <c r="G819" s="559"/>
      <c r="H819" s="559"/>
      <c r="I819" s="559"/>
      <c r="J819" s="559"/>
      <c r="K819" s="559"/>
      <c r="L819" s="559"/>
      <c r="M819" s="559"/>
      <c r="N819" s="559"/>
      <c r="O819" s="559"/>
      <c r="P819" s="559"/>
    </row>
    <row r="820" spans="1:16">
      <c r="A820" s="559"/>
      <c r="B820" s="559"/>
      <c r="C820" s="559"/>
      <c r="D820" s="559"/>
      <c r="E820" s="559"/>
      <c r="F820" s="559"/>
      <c r="G820" s="559"/>
      <c r="H820" s="559"/>
      <c r="I820" s="559"/>
      <c r="J820" s="559"/>
      <c r="K820" s="559"/>
      <c r="L820" s="559"/>
      <c r="M820" s="559"/>
      <c r="N820" s="559"/>
      <c r="O820" s="559"/>
      <c r="P820" s="559"/>
    </row>
    <row r="821" spans="1:16">
      <c r="A821" s="559"/>
      <c r="B821" s="559"/>
      <c r="C821" s="559"/>
      <c r="D821" s="559"/>
      <c r="E821" s="559"/>
      <c r="F821" s="559"/>
      <c r="G821" s="559"/>
      <c r="H821" s="559"/>
      <c r="I821" s="559"/>
      <c r="J821" s="559"/>
      <c r="K821" s="559"/>
      <c r="L821" s="559"/>
      <c r="M821" s="559"/>
      <c r="N821" s="559"/>
      <c r="O821" s="559"/>
      <c r="P821" s="559"/>
    </row>
    <row r="822" spans="1:16">
      <c r="A822" s="559"/>
      <c r="B822" s="559"/>
      <c r="C822" s="559"/>
      <c r="D822" s="559"/>
      <c r="E822" s="559"/>
      <c r="F822" s="559"/>
      <c r="G822" s="559"/>
      <c r="H822" s="559"/>
      <c r="I822" s="559"/>
      <c r="J822" s="559"/>
      <c r="K822" s="559"/>
      <c r="L822" s="559"/>
      <c r="M822" s="559"/>
      <c r="N822" s="559"/>
      <c r="O822" s="559"/>
      <c r="P822" s="559"/>
    </row>
    <row r="823" spans="1:16">
      <c r="A823" s="559"/>
      <c r="B823" s="559"/>
      <c r="C823" s="559"/>
      <c r="D823" s="559"/>
      <c r="E823" s="559"/>
      <c r="F823" s="559"/>
      <c r="G823" s="559"/>
      <c r="H823" s="559"/>
      <c r="I823" s="559"/>
      <c r="J823" s="559"/>
      <c r="K823" s="559"/>
      <c r="L823" s="559"/>
      <c r="M823" s="559"/>
      <c r="N823" s="559"/>
      <c r="O823" s="559"/>
      <c r="P823" s="559"/>
    </row>
    <row r="824" spans="1:16">
      <c r="A824" s="559"/>
      <c r="B824" s="559"/>
      <c r="C824" s="559"/>
      <c r="D824" s="559"/>
      <c r="E824" s="559"/>
      <c r="F824" s="559"/>
      <c r="G824" s="559"/>
      <c r="H824" s="559"/>
      <c r="I824" s="559"/>
      <c r="J824" s="559"/>
      <c r="K824" s="559"/>
      <c r="L824" s="559"/>
      <c r="M824" s="559"/>
      <c r="N824" s="559"/>
      <c r="O824" s="559"/>
      <c r="P824" s="559"/>
    </row>
    <row r="825" spans="1:16">
      <c r="A825" s="559"/>
      <c r="B825" s="559"/>
      <c r="C825" s="559"/>
      <c r="D825" s="559"/>
      <c r="E825" s="559"/>
      <c r="F825" s="559"/>
      <c r="G825" s="559"/>
      <c r="H825" s="559"/>
      <c r="I825" s="559"/>
      <c r="J825" s="559"/>
      <c r="K825" s="559"/>
      <c r="L825" s="559"/>
      <c r="M825" s="559"/>
      <c r="N825" s="559"/>
      <c r="O825" s="559"/>
      <c r="P825" s="559"/>
    </row>
    <row r="826" spans="1:16">
      <c r="A826" s="559"/>
      <c r="B826" s="559"/>
      <c r="C826" s="559"/>
      <c r="D826" s="559"/>
      <c r="E826" s="559"/>
      <c r="F826" s="559"/>
      <c r="G826" s="559"/>
      <c r="H826" s="559"/>
      <c r="I826" s="559"/>
      <c r="J826" s="559"/>
      <c r="K826" s="559"/>
      <c r="L826" s="559"/>
      <c r="M826" s="559"/>
      <c r="N826" s="559"/>
      <c r="O826" s="559"/>
      <c r="P826" s="559"/>
    </row>
    <row r="827" spans="1:16">
      <c r="A827" s="559"/>
      <c r="B827" s="559"/>
      <c r="C827" s="559"/>
      <c r="D827" s="559"/>
      <c r="E827" s="559"/>
      <c r="F827" s="559"/>
      <c r="G827" s="559"/>
      <c r="H827" s="559"/>
      <c r="I827" s="559"/>
      <c r="J827" s="559"/>
      <c r="K827" s="559"/>
      <c r="L827" s="559"/>
      <c r="M827" s="559"/>
      <c r="N827" s="559"/>
      <c r="O827" s="559"/>
      <c r="P827" s="559"/>
    </row>
    <row r="828" spans="1:16">
      <c r="A828" s="559"/>
      <c r="B828" s="559"/>
      <c r="C828" s="559"/>
      <c r="D828" s="559"/>
      <c r="E828" s="559"/>
      <c r="F828" s="559"/>
      <c r="G828" s="559"/>
      <c r="H828" s="559"/>
      <c r="I828" s="559"/>
      <c r="J828" s="559"/>
      <c r="K828" s="559"/>
      <c r="L828" s="559"/>
      <c r="M828" s="559"/>
      <c r="N828" s="559"/>
      <c r="O828" s="559"/>
      <c r="P828" s="559"/>
    </row>
    <row r="829" spans="1:16">
      <c r="A829" s="559"/>
      <c r="B829" s="559"/>
      <c r="C829" s="559"/>
      <c r="D829" s="559"/>
      <c r="E829" s="559"/>
      <c r="F829" s="559"/>
      <c r="G829" s="559"/>
      <c r="H829" s="559"/>
      <c r="I829" s="559"/>
      <c r="J829" s="559"/>
      <c r="K829" s="559"/>
      <c r="L829" s="559"/>
      <c r="M829" s="559"/>
      <c r="N829" s="559"/>
      <c r="O829" s="559"/>
      <c r="P829" s="559"/>
    </row>
    <row r="830" spans="1:16">
      <c r="A830" s="559"/>
      <c r="B830" s="559"/>
      <c r="C830" s="559"/>
      <c r="D830" s="559"/>
      <c r="E830" s="559"/>
      <c r="F830" s="559"/>
      <c r="G830" s="559"/>
      <c r="H830" s="559"/>
      <c r="I830" s="559"/>
      <c r="J830" s="559"/>
      <c r="K830" s="559"/>
      <c r="L830" s="559"/>
      <c r="M830" s="559"/>
      <c r="N830" s="559"/>
      <c r="O830" s="559"/>
      <c r="P830" s="559"/>
    </row>
    <row r="831" spans="1:16">
      <c r="A831" s="559"/>
      <c r="B831" s="559"/>
      <c r="C831" s="559"/>
      <c r="D831" s="559"/>
      <c r="E831" s="559"/>
      <c r="F831" s="559"/>
      <c r="G831" s="559"/>
      <c r="H831" s="559"/>
      <c r="I831" s="559"/>
      <c r="J831" s="559"/>
      <c r="K831" s="559"/>
      <c r="L831" s="559"/>
      <c r="M831" s="559"/>
      <c r="N831" s="559"/>
      <c r="O831" s="559"/>
      <c r="P831" s="559"/>
    </row>
    <row r="832" spans="1:16">
      <c r="A832" s="559"/>
      <c r="B832" s="559"/>
      <c r="C832" s="559"/>
      <c r="D832" s="559"/>
      <c r="E832" s="559"/>
      <c r="F832" s="559"/>
      <c r="G832" s="559"/>
      <c r="H832" s="559"/>
      <c r="I832" s="559"/>
      <c r="J832" s="559"/>
      <c r="K832" s="559"/>
      <c r="L832" s="559"/>
      <c r="M832" s="559"/>
      <c r="N832" s="559"/>
      <c r="O832" s="559"/>
      <c r="P832" s="559"/>
    </row>
    <row r="833" spans="1:16">
      <c r="A833" s="559"/>
      <c r="B833" s="559"/>
      <c r="C833" s="559"/>
      <c r="D833" s="559"/>
      <c r="E833" s="559"/>
      <c r="F833" s="559"/>
      <c r="G833" s="559"/>
      <c r="H833" s="559"/>
      <c r="I833" s="559"/>
      <c r="J833" s="559"/>
      <c r="K833" s="559"/>
      <c r="L833" s="559"/>
      <c r="M833" s="559"/>
      <c r="N833" s="559"/>
      <c r="O833" s="559"/>
      <c r="P833" s="559"/>
    </row>
    <row r="834" spans="1:16">
      <c r="A834" s="559"/>
      <c r="B834" s="559"/>
      <c r="C834" s="559"/>
      <c r="D834" s="559"/>
      <c r="E834" s="559"/>
      <c r="F834" s="559"/>
      <c r="G834" s="559"/>
      <c r="H834" s="559"/>
      <c r="I834" s="559"/>
      <c r="J834" s="559"/>
      <c r="K834" s="559"/>
      <c r="L834" s="559"/>
      <c r="M834" s="559"/>
      <c r="N834" s="559"/>
      <c r="O834" s="559"/>
      <c r="P834" s="559"/>
    </row>
    <row r="835" spans="1:16">
      <c r="A835" s="559"/>
      <c r="B835" s="559"/>
      <c r="C835" s="559"/>
      <c r="D835" s="559"/>
      <c r="E835" s="559"/>
      <c r="F835" s="559"/>
      <c r="G835" s="559"/>
      <c r="H835" s="559"/>
      <c r="I835" s="559"/>
      <c r="J835" s="559"/>
      <c r="K835" s="559"/>
      <c r="L835" s="559"/>
      <c r="M835" s="559"/>
      <c r="N835" s="559"/>
      <c r="O835" s="559"/>
      <c r="P835" s="559"/>
    </row>
    <row r="836" spans="1:16">
      <c r="A836" s="559"/>
      <c r="B836" s="559"/>
      <c r="C836" s="559"/>
      <c r="D836" s="559"/>
      <c r="E836" s="559"/>
      <c r="F836" s="559"/>
      <c r="G836" s="559"/>
      <c r="H836" s="559"/>
      <c r="I836" s="559"/>
      <c r="J836" s="559"/>
      <c r="K836" s="559"/>
      <c r="L836" s="559"/>
      <c r="M836" s="559"/>
      <c r="N836" s="559"/>
      <c r="O836" s="559"/>
      <c r="P836" s="559"/>
    </row>
    <row r="837" spans="1:16">
      <c r="A837" s="559"/>
      <c r="B837" s="559"/>
      <c r="C837" s="559"/>
      <c r="D837" s="559"/>
      <c r="E837" s="559"/>
      <c r="F837" s="559"/>
      <c r="G837" s="559"/>
      <c r="H837" s="559"/>
      <c r="I837" s="559"/>
      <c r="J837" s="559"/>
      <c r="K837" s="559"/>
      <c r="L837" s="559"/>
      <c r="M837" s="559"/>
      <c r="N837" s="559"/>
      <c r="O837" s="559"/>
      <c r="P837" s="559"/>
    </row>
    <row r="838" spans="1:16">
      <c r="A838" s="559"/>
      <c r="B838" s="559"/>
      <c r="C838" s="559"/>
      <c r="D838" s="559"/>
      <c r="E838" s="559"/>
      <c r="F838" s="559"/>
      <c r="G838" s="559"/>
      <c r="H838" s="559"/>
      <c r="I838" s="559"/>
      <c r="J838" s="559"/>
      <c r="K838" s="559"/>
      <c r="L838" s="559"/>
      <c r="M838" s="559"/>
      <c r="N838" s="559"/>
      <c r="O838" s="559"/>
      <c r="P838" s="559"/>
    </row>
    <row r="839" spans="1:16">
      <c r="A839" s="559"/>
      <c r="B839" s="559"/>
      <c r="C839" s="559"/>
      <c r="D839" s="559"/>
      <c r="E839" s="559"/>
      <c r="F839" s="559"/>
      <c r="G839" s="559"/>
      <c r="H839" s="559"/>
      <c r="I839" s="559"/>
      <c r="J839" s="559"/>
      <c r="K839" s="559"/>
      <c r="L839" s="559"/>
      <c r="M839" s="559"/>
      <c r="N839" s="559"/>
      <c r="O839" s="559"/>
      <c r="P839" s="559"/>
    </row>
    <row r="840" spans="1:16">
      <c r="A840" s="559"/>
      <c r="B840" s="559"/>
      <c r="C840" s="559"/>
      <c r="D840" s="559"/>
      <c r="E840" s="559"/>
      <c r="F840" s="559"/>
      <c r="G840" s="559"/>
      <c r="H840" s="559"/>
      <c r="I840" s="559"/>
      <c r="J840" s="559"/>
      <c r="K840" s="559"/>
      <c r="L840" s="559"/>
      <c r="M840" s="559"/>
      <c r="N840" s="559"/>
      <c r="O840" s="559"/>
      <c r="P840" s="559"/>
    </row>
    <row r="841" spans="1:16">
      <c r="A841" s="559"/>
      <c r="B841" s="559"/>
      <c r="C841" s="559"/>
      <c r="D841" s="559"/>
      <c r="E841" s="559"/>
      <c r="F841" s="559"/>
      <c r="G841" s="559"/>
      <c r="H841" s="559"/>
      <c r="I841" s="559"/>
      <c r="J841" s="559"/>
      <c r="K841" s="559"/>
      <c r="L841" s="559"/>
      <c r="M841" s="559"/>
      <c r="N841" s="559"/>
      <c r="O841" s="559"/>
      <c r="P841" s="559"/>
    </row>
    <row r="842" spans="1:16">
      <c r="A842" s="559"/>
      <c r="B842" s="559"/>
      <c r="C842" s="559"/>
      <c r="D842" s="559"/>
      <c r="E842" s="559"/>
      <c r="F842" s="559"/>
      <c r="G842" s="559"/>
      <c r="H842" s="559"/>
      <c r="I842" s="559"/>
      <c r="J842" s="559"/>
      <c r="K842" s="559"/>
      <c r="L842" s="559"/>
      <c r="M842" s="559"/>
      <c r="N842" s="559"/>
      <c r="O842" s="559"/>
      <c r="P842" s="559"/>
    </row>
    <row r="843" spans="1:16">
      <c r="A843" s="559"/>
      <c r="B843" s="559"/>
      <c r="C843" s="559"/>
      <c r="D843" s="559"/>
      <c r="E843" s="559"/>
      <c r="F843" s="559"/>
      <c r="G843" s="559"/>
      <c r="H843" s="559"/>
      <c r="I843" s="559"/>
      <c r="J843" s="559"/>
      <c r="K843" s="559"/>
      <c r="L843" s="559"/>
      <c r="M843" s="559"/>
      <c r="N843" s="559"/>
      <c r="O843" s="559"/>
      <c r="P843" s="559"/>
    </row>
    <row r="844" spans="1:16">
      <c r="A844" s="559"/>
      <c r="B844" s="559"/>
      <c r="C844" s="559"/>
      <c r="D844" s="559"/>
      <c r="E844" s="559"/>
      <c r="F844" s="559"/>
      <c r="G844" s="559"/>
      <c r="H844" s="559"/>
      <c r="I844" s="559"/>
      <c r="J844" s="559"/>
      <c r="K844" s="559"/>
      <c r="L844" s="559"/>
      <c r="M844" s="559"/>
      <c r="N844" s="559"/>
      <c r="O844" s="559"/>
      <c r="P844" s="559"/>
    </row>
    <row r="845" spans="1:16">
      <c r="A845" s="559"/>
      <c r="B845" s="559"/>
      <c r="C845" s="559"/>
      <c r="D845" s="559"/>
      <c r="E845" s="559"/>
      <c r="F845" s="559"/>
      <c r="G845" s="559"/>
      <c r="H845" s="559"/>
      <c r="I845" s="559"/>
      <c r="J845" s="559"/>
      <c r="K845" s="559"/>
      <c r="L845" s="559"/>
      <c r="M845" s="559"/>
      <c r="N845" s="559"/>
      <c r="O845" s="559"/>
      <c r="P845" s="559"/>
    </row>
    <row r="846" spans="1:16">
      <c r="A846" s="559"/>
      <c r="B846" s="559"/>
      <c r="C846" s="559"/>
      <c r="D846" s="559"/>
      <c r="E846" s="559"/>
      <c r="F846" s="559"/>
      <c r="G846" s="559"/>
      <c r="H846" s="559"/>
      <c r="I846" s="559"/>
      <c r="J846" s="559"/>
      <c r="K846" s="559"/>
      <c r="L846" s="559"/>
      <c r="M846" s="559"/>
      <c r="N846" s="559"/>
      <c r="O846" s="559"/>
      <c r="P846" s="559"/>
    </row>
    <row r="847" spans="1:16">
      <c r="A847" s="559"/>
      <c r="B847" s="559"/>
      <c r="C847" s="559"/>
      <c r="D847" s="559"/>
      <c r="E847" s="559"/>
      <c r="F847" s="559"/>
      <c r="G847" s="559"/>
      <c r="H847" s="559"/>
      <c r="I847" s="559"/>
      <c r="J847" s="559"/>
      <c r="K847" s="559"/>
      <c r="L847" s="559"/>
      <c r="M847" s="559"/>
      <c r="N847" s="559"/>
      <c r="O847" s="559"/>
      <c r="P847" s="559"/>
    </row>
    <row r="848" spans="1:16">
      <c r="A848" s="559"/>
      <c r="B848" s="559"/>
      <c r="C848" s="559"/>
      <c r="D848" s="559"/>
      <c r="E848" s="559"/>
      <c r="F848" s="559"/>
      <c r="G848" s="559"/>
      <c r="H848" s="559"/>
      <c r="I848" s="559"/>
      <c r="J848" s="559"/>
      <c r="K848" s="559"/>
      <c r="L848" s="559"/>
      <c r="M848" s="559"/>
      <c r="N848" s="559"/>
      <c r="O848" s="559"/>
      <c r="P848" s="559"/>
    </row>
    <row r="849" spans="1:16">
      <c r="A849" s="559"/>
      <c r="B849" s="559"/>
      <c r="C849" s="559"/>
      <c r="D849" s="559"/>
      <c r="E849" s="559"/>
      <c r="F849" s="559"/>
      <c r="G849" s="559"/>
      <c r="H849" s="559"/>
      <c r="I849" s="559"/>
      <c r="J849" s="559"/>
      <c r="K849" s="559"/>
      <c r="L849" s="559"/>
      <c r="M849" s="559"/>
      <c r="N849" s="559"/>
      <c r="O849" s="559"/>
      <c r="P849" s="559"/>
    </row>
    <row r="850" spans="1:16">
      <c r="A850" s="559"/>
      <c r="B850" s="559"/>
      <c r="C850" s="559"/>
      <c r="D850" s="559"/>
      <c r="E850" s="559"/>
      <c r="F850" s="559"/>
      <c r="G850" s="559"/>
      <c r="H850" s="559"/>
      <c r="I850" s="559"/>
      <c r="J850" s="559"/>
      <c r="K850" s="559"/>
      <c r="L850" s="559"/>
      <c r="M850" s="559"/>
      <c r="N850" s="559"/>
      <c r="O850" s="559"/>
      <c r="P850" s="559"/>
    </row>
    <row r="851" spans="1:16">
      <c r="A851" s="559"/>
      <c r="B851" s="559"/>
      <c r="C851" s="559"/>
      <c r="D851" s="559"/>
      <c r="E851" s="559"/>
      <c r="F851" s="559"/>
      <c r="G851" s="559"/>
      <c r="H851" s="559"/>
      <c r="I851" s="559"/>
      <c r="J851" s="559"/>
      <c r="K851" s="559"/>
      <c r="L851" s="559"/>
      <c r="M851" s="559"/>
      <c r="N851" s="559"/>
      <c r="O851" s="559"/>
      <c r="P851" s="559"/>
    </row>
    <row r="852" spans="1:16">
      <c r="A852" s="559"/>
      <c r="B852" s="559"/>
      <c r="C852" s="559"/>
      <c r="D852" s="559"/>
      <c r="E852" s="559"/>
      <c r="F852" s="559"/>
      <c r="G852" s="559"/>
      <c r="H852" s="559"/>
      <c r="I852" s="559"/>
      <c r="J852" s="559"/>
      <c r="K852" s="559"/>
      <c r="L852" s="559"/>
      <c r="M852" s="559"/>
      <c r="N852" s="559"/>
      <c r="O852" s="559"/>
      <c r="P852" s="559"/>
    </row>
    <row r="853" spans="1:16">
      <c r="A853" s="559"/>
      <c r="B853" s="559"/>
      <c r="C853" s="559"/>
      <c r="D853" s="559"/>
      <c r="E853" s="559"/>
      <c r="F853" s="559"/>
      <c r="G853" s="559"/>
      <c r="H853" s="559"/>
      <c r="I853" s="559"/>
      <c r="J853" s="559"/>
      <c r="K853" s="559"/>
      <c r="L853" s="559"/>
      <c r="M853" s="559"/>
      <c r="N853" s="559"/>
      <c r="O853" s="559"/>
      <c r="P853" s="559"/>
    </row>
    <row r="854" spans="1:16">
      <c r="A854" s="559"/>
      <c r="B854" s="559"/>
      <c r="C854" s="559"/>
      <c r="D854" s="559"/>
      <c r="E854" s="559"/>
      <c r="F854" s="559"/>
      <c r="G854" s="559"/>
      <c r="H854" s="559"/>
      <c r="I854" s="559"/>
      <c r="J854" s="559"/>
      <c r="K854" s="559"/>
      <c r="L854" s="559"/>
      <c r="M854" s="559"/>
      <c r="N854" s="559"/>
      <c r="O854" s="559"/>
      <c r="P854" s="559"/>
    </row>
    <row r="855" spans="1:16">
      <c r="A855" s="559"/>
      <c r="B855" s="559"/>
      <c r="C855" s="559"/>
      <c r="D855" s="559"/>
      <c r="E855" s="559"/>
      <c r="F855" s="559"/>
      <c r="G855" s="559"/>
      <c r="H855" s="559"/>
      <c r="I855" s="559"/>
      <c r="J855" s="559"/>
      <c r="K855" s="559"/>
      <c r="L855" s="559"/>
      <c r="M855" s="559"/>
      <c r="N855" s="559"/>
      <c r="O855" s="559"/>
      <c r="P855" s="559"/>
    </row>
    <row r="856" spans="1:16">
      <c r="A856" s="559"/>
      <c r="B856" s="559"/>
      <c r="C856" s="559"/>
      <c r="D856" s="559"/>
      <c r="E856" s="559"/>
      <c r="F856" s="559"/>
      <c r="G856" s="559"/>
      <c r="H856" s="559"/>
      <c r="I856" s="559"/>
      <c r="J856" s="559"/>
      <c r="K856" s="559"/>
      <c r="L856" s="559"/>
      <c r="M856" s="559"/>
      <c r="N856" s="559"/>
      <c r="O856" s="559"/>
      <c r="P856" s="559"/>
    </row>
    <row r="857" spans="1:16">
      <c r="A857" s="559"/>
      <c r="B857" s="559"/>
      <c r="C857" s="559"/>
      <c r="D857" s="559"/>
      <c r="E857" s="559"/>
      <c r="F857" s="559"/>
      <c r="G857" s="559"/>
      <c r="H857" s="559"/>
      <c r="I857" s="559"/>
      <c r="J857" s="559"/>
      <c r="K857" s="559"/>
      <c r="L857" s="559"/>
      <c r="M857" s="559"/>
      <c r="N857" s="559"/>
      <c r="O857" s="559"/>
      <c r="P857" s="559"/>
    </row>
    <row r="858" spans="1:16">
      <c r="A858" s="559"/>
      <c r="B858" s="559"/>
      <c r="C858" s="559"/>
      <c r="D858" s="559"/>
      <c r="E858" s="559"/>
      <c r="F858" s="559"/>
      <c r="G858" s="559"/>
      <c r="H858" s="559"/>
      <c r="I858" s="559"/>
      <c r="J858" s="559"/>
      <c r="K858" s="559"/>
      <c r="L858" s="559"/>
      <c r="M858" s="559"/>
      <c r="N858" s="559"/>
      <c r="O858" s="559"/>
      <c r="P858" s="559"/>
    </row>
    <row r="859" spans="1:16">
      <c r="A859" s="559"/>
      <c r="B859" s="559"/>
      <c r="C859" s="559"/>
      <c r="D859" s="559"/>
      <c r="E859" s="559"/>
      <c r="F859" s="559"/>
      <c r="G859" s="559"/>
      <c r="H859" s="559"/>
      <c r="I859" s="559"/>
      <c r="J859" s="559"/>
      <c r="K859" s="559"/>
      <c r="L859" s="559"/>
      <c r="M859" s="559"/>
      <c r="N859" s="559"/>
      <c r="O859" s="559"/>
      <c r="P859" s="559"/>
    </row>
    <row r="860" spans="1:16">
      <c r="A860" s="559"/>
      <c r="B860" s="559"/>
      <c r="C860" s="559"/>
      <c r="D860" s="559"/>
      <c r="E860" s="559"/>
      <c r="F860" s="559"/>
      <c r="G860" s="559"/>
      <c r="H860" s="559"/>
      <c r="I860" s="559"/>
      <c r="J860" s="559"/>
      <c r="K860" s="559"/>
      <c r="L860" s="559"/>
      <c r="M860" s="559"/>
      <c r="N860" s="559"/>
      <c r="O860" s="559"/>
      <c r="P860" s="559"/>
    </row>
    <row r="861" spans="1:16">
      <c r="A861" s="559"/>
      <c r="B861" s="559"/>
      <c r="C861" s="559"/>
      <c r="D861" s="559"/>
      <c r="E861" s="559"/>
      <c r="F861" s="559"/>
      <c r="G861" s="559"/>
      <c r="H861" s="559"/>
      <c r="I861" s="559"/>
      <c r="J861" s="559"/>
      <c r="K861" s="559"/>
      <c r="L861" s="559"/>
      <c r="M861" s="559"/>
      <c r="N861" s="559"/>
      <c r="O861" s="559"/>
      <c r="P861" s="559"/>
    </row>
    <row r="862" spans="1:16">
      <c r="A862" s="559"/>
      <c r="B862" s="559"/>
      <c r="C862" s="559"/>
      <c r="D862" s="559"/>
      <c r="E862" s="559"/>
      <c r="F862" s="559"/>
      <c r="G862" s="559"/>
      <c r="H862" s="559"/>
      <c r="I862" s="559"/>
      <c r="J862" s="559"/>
      <c r="K862" s="559"/>
      <c r="L862" s="559"/>
      <c r="M862" s="559"/>
      <c r="N862" s="559"/>
      <c r="O862" s="559"/>
      <c r="P862" s="559"/>
    </row>
    <row r="863" spans="1:16">
      <c r="A863" s="559"/>
      <c r="B863" s="559"/>
      <c r="C863" s="559"/>
      <c r="D863" s="559"/>
      <c r="E863" s="559"/>
      <c r="F863" s="559"/>
      <c r="G863" s="559"/>
      <c r="H863" s="559"/>
      <c r="I863" s="559"/>
      <c r="J863" s="559"/>
      <c r="K863" s="559"/>
      <c r="L863" s="559"/>
      <c r="M863" s="559"/>
      <c r="N863" s="559"/>
      <c r="O863" s="559"/>
      <c r="P863" s="559"/>
    </row>
    <row r="864" spans="1:16">
      <c r="A864" s="559"/>
      <c r="B864" s="559"/>
      <c r="C864" s="559"/>
      <c r="D864" s="559"/>
      <c r="E864" s="559"/>
      <c r="F864" s="559"/>
      <c r="G864" s="559"/>
      <c r="H864" s="559"/>
      <c r="I864" s="559"/>
      <c r="J864" s="559"/>
      <c r="K864" s="559"/>
      <c r="L864" s="559"/>
      <c r="M864" s="559"/>
      <c r="N864" s="559"/>
      <c r="O864" s="559"/>
      <c r="P864" s="559"/>
    </row>
    <row r="865" spans="1:16">
      <c r="A865" s="559"/>
      <c r="B865" s="559"/>
      <c r="C865" s="559"/>
      <c r="D865" s="559"/>
      <c r="E865" s="559"/>
      <c r="F865" s="559"/>
      <c r="G865" s="559"/>
      <c r="H865" s="559"/>
      <c r="I865" s="559"/>
      <c r="J865" s="559"/>
      <c r="K865" s="559"/>
      <c r="L865" s="559"/>
      <c r="M865" s="559"/>
      <c r="N865" s="559"/>
      <c r="O865" s="559"/>
      <c r="P865" s="559"/>
    </row>
    <row r="866" spans="1:16">
      <c r="A866" s="559"/>
      <c r="B866" s="559"/>
      <c r="C866" s="559"/>
      <c r="D866" s="559"/>
      <c r="E866" s="559"/>
      <c r="F866" s="559"/>
      <c r="G866" s="559"/>
      <c r="H866" s="559"/>
      <c r="I866" s="559"/>
      <c r="J866" s="559"/>
      <c r="K866" s="559"/>
      <c r="L866" s="559"/>
      <c r="M866" s="559"/>
      <c r="N866" s="559"/>
      <c r="O866" s="559"/>
      <c r="P866" s="559"/>
    </row>
    <row r="867" spans="1:16">
      <c r="A867" s="559"/>
      <c r="B867" s="559"/>
      <c r="C867" s="559"/>
      <c r="D867" s="559"/>
      <c r="E867" s="559"/>
      <c r="F867" s="559"/>
      <c r="G867" s="559"/>
      <c r="H867" s="559"/>
      <c r="I867" s="559"/>
      <c r="J867" s="559"/>
      <c r="K867" s="559"/>
      <c r="L867" s="559"/>
      <c r="M867" s="559"/>
      <c r="N867" s="559"/>
      <c r="O867" s="559"/>
      <c r="P867" s="559"/>
    </row>
    <row r="868" spans="1:16">
      <c r="A868" s="559"/>
      <c r="B868" s="559"/>
      <c r="C868" s="559"/>
      <c r="D868" s="559"/>
      <c r="E868" s="559"/>
      <c r="F868" s="559"/>
      <c r="G868" s="559"/>
      <c r="H868" s="559"/>
      <c r="I868" s="559"/>
      <c r="J868" s="559"/>
      <c r="K868" s="559"/>
      <c r="L868" s="559"/>
      <c r="M868" s="559"/>
      <c r="N868" s="559"/>
      <c r="O868" s="559"/>
      <c r="P868" s="559"/>
    </row>
    <row r="869" spans="1:16">
      <c r="A869" s="559"/>
      <c r="B869" s="559"/>
      <c r="C869" s="559"/>
      <c r="D869" s="559"/>
      <c r="E869" s="559"/>
      <c r="F869" s="559"/>
      <c r="G869" s="559"/>
      <c r="H869" s="559"/>
      <c r="I869" s="559"/>
      <c r="J869" s="559"/>
      <c r="K869" s="559"/>
      <c r="L869" s="559"/>
      <c r="M869" s="559"/>
      <c r="N869" s="559"/>
      <c r="O869" s="559"/>
      <c r="P869" s="559"/>
    </row>
    <row r="870" spans="1:16">
      <c r="A870" s="559"/>
      <c r="B870" s="559"/>
      <c r="C870" s="559"/>
      <c r="D870" s="559"/>
      <c r="E870" s="559"/>
      <c r="F870" s="559"/>
      <c r="G870" s="559"/>
      <c r="H870" s="559"/>
      <c r="I870" s="559"/>
      <c r="J870" s="559"/>
      <c r="K870" s="559"/>
      <c r="L870" s="559"/>
      <c r="M870" s="559"/>
      <c r="N870" s="559"/>
      <c r="O870" s="559"/>
      <c r="P870" s="559"/>
    </row>
    <row r="871" spans="1:16">
      <c r="A871" s="559"/>
      <c r="B871" s="559"/>
      <c r="C871" s="559"/>
      <c r="D871" s="559"/>
      <c r="E871" s="559"/>
      <c r="F871" s="559"/>
      <c r="G871" s="559"/>
      <c r="H871" s="559"/>
      <c r="I871" s="559"/>
      <c r="J871" s="559"/>
      <c r="K871" s="559"/>
      <c r="L871" s="559"/>
      <c r="M871" s="559"/>
      <c r="N871" s="559"/>
      <c r="O871" s="559"/>
      <c r="P871" s="559"/>
    </row>
    <row r="872" spans="1:16">
      <c r="A872" s="559"/>
      <c r="B872" s="559"/>
      <c r="C872" s="559"/>
      <c r="D872" s="559"/>
      <c r="E872" s="559"/>
      <c r="F872" s="559"/>
      <c r="G872" s="559"/>
      <c r="H872" s="559"/>
      <c r="I872" s="559"/>
      <c r="J872" s="559"/>
      <c r="K872" s="559"/>
      <c r="L872" s="559"/>
      <c r="M872" s="559"/>
      <c r="N872" s="559"/>
      <c r="O872" s="559"/>
      <c r="P872" s="559"/>
    </row>
    <row r="873" spans="1:16">
      <c r="A873" s="559"/>
      <c r="B873" s="559"/>
      <c r="C873" s="559"/>
      <c r="D873" s="559"/>
      <c r="E873" s="559"/>
      <c r="F873" s="559"/>
      <c r="G873" s="559"/>
      <c r="H873" s="559"/>
      <c r="I873" s="559"/>
      <c r="J873" s="559"/>
      <c r="K873" s="559"/>
      <c r="L873" s="559"/>
      <c r="M873" s="559"/>
      <c r="N873" s="559"/>
      <c r="O873" s="559"/>
      <c r="P873" s="559"/>
    </row>
    <row r="874" spans="1:16">
      <c r="A874" s="559"/>
      <c r="B874" s="559"/>
      <c r="C874" s="559"/>
      <c r="D874" s="559"/>
      <c r="E874" s="559"/>
      <c r="F874" s="559"/>
      <c r="G874" s="559"/>
      <c r="H874" s="559"/>
      <c r="I874" s="559"/>
      <c r="J874" s="559"/>
      <c r="K874" s="559"/>
      <c r="L874" s="559"/>
      <c r="M874" s="559"/>
      <c r="N874" s="559"/>
      <c r="O874" s="559"/>
      <c r="P874" s="559"/>
    </row>
    <row r="875" spans="1:16">
      <c r="A875" s="559"/>
      <c r="B875" s="559"/>
      <c r="C875" s="559"/>
      <c r="D875" s="559"/>
      <c r="E875" s="559"/>
      <c r="F875" s="559"/>
      <c r="G875" s="559"/>
      <c r="H875" s="559"/>
      <c r="I875" s="559"/>
      <c r="J875" s="559"/>
      <c r="K875" s="559"/>
      <c r="L875" s="559"/>
      <c r="M875" s="559"/>
      <c r="N875" s="559"/>
      <c r="O875" s="559"/>
      <c r="P875" s="559"/>
    </row>
    <row r="876" spans="1:16">
      <c r="A876" s="559"/>
      <c r="B876" s="559"/>
      <c r="C876" s="559"/>
      <c r="D876" s="559"/>
      <c r="E876" s="559"/>
      <c r="F876" s="559"/>
      <c r="G876" s="559"/>
      <c r="H876" s="559"/>
      <c r="I876" s="559"/>
      <c r="J876" s="559"/>
      <c r="K876" s="559"/>
      <c r="L876" s="559"/>
      <c r="M876" s="559"/>
      <c r="N876" s="559"/>
      <c r="O876" s="559"/>
      <c r="P876" s="559"/>
    </row>
    <row r="877" spans="1:16">
      <c r="A877" s="559"/>
      <c r="B877" s="559"/>
      <c r="C877" s="559"/>
      <c r="D877" s="559"/>
      <c r="E877" s="559"/>
      <c r="F877" s="559"/>
      <c r="G877" s="559"/>
      <c r="H877" s="559"/>
      <c r="I877" s="559"/>
      <c r="J877" s="559"/>
      <c r="K877" s="559"/>
      <c r="L877" s="559"/>
      <c r="M877" s="559"/>
      <c r="N877" s="559"/>
      <c r="O877" s="559"/>
      <c r="P877" s="559"/>
    </row>
    <row r="878" spans="1:16">
      <c r="A878" s="559"/>
      <c r="B878" s="559"/>
      <c r="C878" s="559"/>
      <c r="D878" s="559"/>
      <c r="E878" s="559"/>
      <c r="F878" s="559"/>
      <c r="G878" s="559"/>
      <c r="H878" s="559"/>
      <c r="I878" s="559"/>
      <c r="J878" s="559"/>
      <c r="K878" s="559"/>
      <c r="L878" s="559"/>
      <c r="M878" s="559"/>
      <c r="N878" s="559"/>
      <c r="O878" s="559"/>
      <c r="P878" s="559"/>
    </row>
    <row r="879" spans="1:16">
      <c r="A879" s="559"/>
      <c r="B879" s="559"/>
      <c r="C879" s="559"/>
      <c r="D879" s="559"/>
      <c r="E879" s="559"/>
      <c r="F879" s="559"/>
      <c r="G879" s="559"/>
      <c r="H879" s="559"/>
      <c r="I879" s="559"/>
      <c r="J879" s="559"/>
      <c r="K879" s="559"/>
      <c r="L879" s="559"/>
      <c r="M879" s="559"/>
      <c r="N879" s="559"/>
      <c r="O879" s="559"/>
      <c r="P879" s="559"/>
    </row>
    <row r="880" spans="1:16">
      <c r="A880" s="559"/>
      <c r="B880" s="559"/>
      <c r="C880" s="559"/>
      <c r="D880" s="559"/>
      <c r="E880" s="559"/>
      <c r="F880" s="559"/>
      <c r="G880" s="559"/>
      <c r="H880" s="559"/>
      <c r="I880" s="559"/>
      <c r="J880" s="559"/>
      <c r="K880" s="559"/>
      <c r="L880" s="559"/>
      <c r="M880" s="559"/>
      <c r="N880" s="559"/>
      <c r="O880" s="559"/>
      <c r="P880" s="559"/>
    </row>
    <row r="881" spans="1:16">
      <c r="A881" s="559"/>
      <c r="B881" s="559"/>
      <c r="C881" s="559"/>
      <c r="D881" s="559"/>
      <c r="E881" s="559"/>
      <c r="F881" s="559"/>
      <c r="G881" s="559"/>
      <c r="H881" s="559"/>
      <c r="I881" s="559"/>
      <c r="J881" s="559"/>
      <c r="K881" s="559"/>
      <c r="L881" s="559"/>
      <c r="M881" s="559"/>
      <c r="N881" s="559"/>
      <c r="O881" s="559"/>
      <c r="P881" s="559"/>
    </row>
    <row r="882" spans="1:16">
      <c r="A882" s="559"/>
      <c r="B882" s="559"/>
      <c r="C882" s="559"/>
      <c r="D882" s="559"/>
      <c r="E882" s="559"/>
      <c r="F882" s="559"/>
      <c r="G882" s="559"/>
      <c r="H882" s="559"/>
      <c r="I882" s="559"/>
      <c r="J882" s="559"/>
      <c r="K882" s="559"/>
      <c r="L882" s="559"/>
      <c r="M882" s="559"/>
      <c r="N882" s="559"/>
      <c r="O882" s="559"/>
      <c r="P882" s="559"/>
    </row>
    <row r="883" spans="1:16">
      <c r="A883" s="559"/>
      <c r="B883" s="559"/>
      <c r="C883" s="559"/>
      <c r="D883" s="559"/>
      <c r="E883" s="559"/>
      <c r="F883" s="559"/>
      <c r="G883" s="559"/>
      <c r="H883" s="559"/>
      <c r="I883" s="559"/>
      <c r="J883" s="559"/>
      <c r="K883" s="559"/>
      <c r="L883" s="559"/>
      <c r="M883" s="559"/>
      <c r="N883" s="559"/>
      <c r="O883" s="559"/>
      <c r="P883" s="559"/>
    </row>
    <row r="884" spans="1:16">
      <c r="A884" s="559"/>
      <c r="B884" s="559"/>
      <c r="C884" s="559"/>
      <c r="D884" s="559"/>
      <c r="E884" s="559"/>
      <c r="F884" s="559"/>
      <c r="G884" s="559"/>
      <c r="H884" s="559"/>
      <c r="I884" s="559"/>
      <c r="J884" s="559"/>
      <c r="K884" s="559"/>
      <c r="L884" s="559"/>
      <c r="M884" s="559"/>
      <c r="N884" s="559"/>
      <c r="O884" s="559"/>
      <c r="P884" s="559"/>
    </row>
    <row r="885" spans="1:16">
      <c r="A885" s="559"/>
      <c r="B885" s="559"/>
      <c r="C885" s="559"/>
      <c r="D885" s="559"/>
      <c r="E885" s="559"/>
      <c r="F885" s="559"/>
      <c r="G885" s="559"/>
      <c r="H885" s="559"/>
      <c r="I885" s="559"/>
      <c r="J885" s="559"/>
      <c r="K885" s="559"/>
      <c r="L885" s="559"/>
      <c r="M885" s="559"/>
      <c r="N885" s="559"/>
      <c r="O885" s="559"/>
      <c r="P885" s="559"/>
    </row>
    <row r="886" spans="1:16">
      <c r="A886" s="559"/>
      <c r="B886" s="559"/>
      <c r="C886" s="559"/>
      <c r="D886" s="559"/>
      <c r="E886" s="559"/>
      <c r="F886" s="559"/>
      <c r="G886" s="559"/>
      <c r="H886" s="559"/>
      <c r="I886" s="559"/>
      <c r="J886" s="559"/>
      <c r="K886" s="559"/>
      <c r="L886" s="559"/>
      <c r="M886" s="559"/>
      <c r="N886" s="559"/>
      <c r="O886" s="559"/>
      <c r="P886" s="559"/>
    </row>
    <row r="887" spans="1:16">
      <c r="A887" s="559"/>
      <c r="B887" s="559"/>
      <c r="C887" s="559"/>
      <c r="D887" s="559"/>
      <c r="E887" s="559"/>
      <c r="F887" s="559"/>
      <c r="G887" s="559"/>
      <c r="H887" s="559"/>
      <c r="I887" s="559"/>
      <c r="J887" s="559"/>
      <c r="K887" s="559"/>
      <c r="L887" s="559"/>
      <c r="M887" s="559"/>
      <c r="N887" s="559"/>
      <c r="O887" s="559"/>
      <c r="P887" s="559"/>
    </row>
    <row r="888" spans="1:16">
      <c r="A888" s="559"/>
      <c r="B888" s="559"/>
      <c r="C888" s="559"/>
      <c r="D888" s="559"/>
      <c r="E888" s="559"/>
      <c r="F888" s="559"/>
      <c r="G888" s="559"/>
      <c r="H888" s="559"/>
      <c r="I888" s="559"/>
      <c r="J888" s="559"/>
      <c r="K888" s="559"/>
      <c r="L888" s="559"/>
      <c r="M888" s="559"/>
      <c r="N888" s="559"/>
      <c r="O888" s="559"/>
      <c r="P888" s="559"/>
    </row>
    <row r="889" spans="1:16">
      <c r="A889" s="559"/>
      <c r="B889" s="559"/>
      <c r="C889" s="559"/>
      <c r="D889" s="559"/>
      <c r="E889" s="559"/>
      <c r="F889" s="559"/>
      <c r="G889" s="559"/>
      <c r="H889" s="559"/>
      <c r="I889" s="559"/>
      <c r="J889" s="559"/>
      <c r="K889" s="559"/>
      <c r="L889" s="559"/>
      <c r="M889" s="559"/>
      <c r="N889" s="559"/>
      <c r="O889" s="559"/>
      <c r="P889" s="559"/>
    </row>
    <row r="890" spans="1:16">
      <c r="A890" s="559"/>
      <c r="B890" s="559"/>
      <c r="C890" s="559"/>
      <c r="D890" s="559"/>
      <c r="E890" s="559"/>
      <c r="F890" s="559"/>
      <c r="G890" s="559"/>
      <c r="H890" s="559"/>
      <c r="I890" s="559"/>
      <c r="J890" s="559"/>
      <c r="K890" s="559"/>
      <c r="L890" s="559"/>
      <c r="M890" s="559"/>
      <c r="N890" s="559"/>
      <c r="O890" s="559"/>
      <c r="P890" s="559"/>
    </row>
    <row r="891" spans="1:16">
      <c r="A891" s="559"/>
      <c r="B891" s="559"/>
      <c r="C891" s="559"/>
      <c r="D891" s="559"/>
      <c r="E891" s="559"/>
      <c r="F891" s="559"/>
      <c r="G891" s="559"/>
      <c r="H891" s="559"/>
      <c r="I891" s="559"/>
      <c r="J891" s="559"/>
      <c r="K891" s="559"/>
      <c r="L891" s="559"/>
      <c r="M891" s="559"/>
      <c r="N891" s="559"/>
      <c r="O891" s="559"/>
      <c r="P891" s="559"/>
    </row>
    <row r="892" spans="1:16">
      <c r="A892" s="559"/>
      <c r="B892" s="559"/>
      <c r="C892" s="559"/>
      <c r="D892" s="559"/>
      <c r="E892" s="559"/>
      <c r="F892" s="559"/>
      <c r="G892" s="559"/>
      <c r="H892" s="559"/>
      <c r="I892" s="559"/>
      <c r="J892" s="559"/>
      <c r="K892" s="559"/>
      <c r="L892" s="559"/>
      <c r="M892" s="559"/>
      <c r="N892" s="559"/>
      <c r="O892" s="559"/>
      <c r="P892" s="559"/>
    </row>
    <row r="893" spans="1:16">
      <c r="A893" s="559"/>
      <c r="B893" s="559"/>
      <c r="C893" s="559"/>
      <c r="D893" s="559"/>
      <c r="E893" s="559"/>
      <c r="F893" s="559"/>
      <c r="G893" s="559"/>
      <c r="H893" s="559"/>
      <c r="I893" s="559"/>
      <c r="J893" s="559"/>
      <c r="K893" s="559"/>
      <c r="L893" s="559"/>
      <c r="M893" s="559"/>
      <c r="N893" s="559"/>
      <c r="O893" s="559"/>
      <c r="P893" s="559"/>
    </row>
    <row r="894" spans="1:16">
      <c r="A894" s="559"/>
      <c r="B894" s="559"/>
      <c r="C894" s="559"/>
      <c r="D894" s="559"/>
      <c r="E894" s="559"/>
      <c r="F894" s="559"/>
      <c r="G894" s="559"/>
      <c r="H894" s="559"/>
      <c r="I894" s="559"/>
      <c r="J894" s="559"/>
      <c r="K894" s="559"/>
      <c r="L894" s="559"/>
      <c r="M894" s="559"/>
      <c r="N894" s="559"/>
      <c r="O894" s="559"/>
      <c r="P894" s="559"/>
    </row>
    <row r="895" spans="1:16">
      <c r="A895" s="559"/>
      <c r="B895" s="559"/>
      <c r="C895" s="559"/>
      <c r="D895" s="559"/>
      <c r="E895" s="559"/>
      <c r="F895" s="559"/>
      <c r="G895" s="559"/>
      <c r="H895" s="559"/>
      <c r="I895" s="559"/>
      <c r="J895" s="559"/>
      <c r="K895" s="559"/>
      <c r="L895" s="559"/>
      <c r="M895" s="559"/>
      <c r="N895" s="559"/>
      <c r="O895" s="559"/>
      <c r="P895" s="559"/>
    </row>
    <row r="896" spans="1:16">
      <c r="A896" s="559"/>
      <c r="B896" s="559"/>
      <c r="C896" s="559"/>
      <c r="D896" s="559"/>
      <c r="E896" s="559"/>
      <c r="F896" s="559"/>
      <c r="G896" s="559"/>
      <c r="H896" s="559"/>
      <c r="I896" s="559"/>
      <c r="J896" s="559"/>
      <c r="K896" s="559"/>
      <c r="L896" s="559"/>
      <c r="M896" s="559"/>
      <c r="N896" s="559"/>
      <c r="O896" s="559"/>
      <c r="P896" s="559"/>
    </row>
    <row r="897" spans="1:16">
      <c r="A897" s="559"/>
      <c r="B897" s="559"/>
      <c r="C897" s="559"/>
      <c r="D897" s="559"/>
      <c r="E897" s="559"/>
      <c r="F897" s="559"/>
      <c r="G897" s="559"/>
      <c r="H897" s="559"/>
      <c r="I897" s="559"/>
      <c r="J897" s="559"/>
      <c r="K897" s="559"/>
      <c r="L897" s="559"/>
      <c r="M897" s="559"/>
      <c r="N897" s="559"/>
      <c r="O897" s="559"/>
      <c r="P897" s="559"/>
    </row>
    <row r="898" spans="1:16">
      <c r="A898" s="559"/>
      <c r="B898" s="559"/>
      <c r="C898" s="559"/>
      <c r="D898" s="559"/>
      <c r="E898" s="559"/>
      <c r="F898" s="559"/>
      <c r="G898" s="559"/>
      <c r="H898" s="559"/>
      <c r="I898" s="559"/>
      <c r="J898" s="559"/>
      <c r="K898" s="559"/>
      <c r="L898" s="559"/>
      <c r="M898" s="559"/>
      <c r="N898" s="559"/>
      <c r="O898" s="559"/>
      <c r="P898" s="559"/>
    </row>
    <row r="899" spans="1:16">
      <c r="A899" s="559"/>
      <c r="B899" s="559"/>
      <c r="C899" s="559"/>
      <c r="D899" s="559"/>
      <c r="E899" s="559"/>
      <c r="F899" s="559"/>
      <c r="G899" s="559"/>
      <c r="H899" s="559"/>
      <c r="I899" s="559"/>
      <c r="J899" s="559"/>
      <c r="K899" s="559"/>
      <c r="L899" s="559"/>
      <c r="M899" s="559"/>
      <c r="N899" s="559"/>
      <c r="O899" s="559"/>
      <c r="P899" s="559"/>
    </row>
    <row r="900" spans="1:16">
      <c r="A900" s="559"/>
      <c r="B900" s="559"/>
      <c r="C900" s="559"/>
      <c r="D900" s="559"/>
      <c r="E900" s="559"/>
      <c r="F900" s="559"/>
      <c r="G900" s="559"/>
      <c r="H900" s="559"/>
      <c r="I900" s="559"/>
      <c r="J900" s="559"/>
      <c r="K900" s="559"/>
      <c r="L900" s="559"/>
      <c r="M900" s="559"/>
      <c r="N900" s="559"/>
      <c r="O900" s="559"/>
      <c r="P900" s="559"/>
    </row>
    <row r="901" spans="1:16">
      <c r="A901" s="559"/>
      <c r="B901" s="559"/>
      <c r="C901" s="559"/>
      <c r="D901" s="559"/>
      <c r="E901" s="559"/>
      <c r="F901" s="559"/>
      <c r="G901" s="559"/>
      <c r="H901" s="559"/>
      <c r="I901" s="559"/>
      <c r="J901" s="559"/>
      <c r="K901" s="559"/>
      <c r="L901" s="559"/>
      <c r="M901" s="559"/>
      <c r="N901" s="559"/>
      <c r="O901" s="559"/>
      <c r="P901" s="559"/>
    </row>
    <row r="902" spans="1:16">
      <c r="A902" s="559"/>
      <c r="B902" s="559"/>
      <c r="C902" s="559"/>
      <c r="D902" s="559"/>
      <c r="E902" s="559"/>
      <c r="F902" s="559"/>
      <c r="G902" s="559"/>
      <c r="H902" s="559"/>
      <c r="I902" s="559"/>
      <c r="J902" s="559"/>
      <c r="K902" s="559"/>
      <c r="L902" s="559"/>
      <c r="M902" s="559"/>
      <c r="N902" s="559"/>
      <c r="O902" s="559"/>
      <c r="P902" s="559"/>
    </row>
    <row r="903" spans="1:16">
      <c r="A903" s="559"/>
      <c r="B903" s="559"/>
      <c r="C903" s="559"/>
      <c r="D903" s="559"/>
      <c r="E903" s="559"/>
      <c r="F903" s="559"/>
      <c r="G903" s="559"/>
      <c r="H903" s="559"/>
      <c r="I903" s="559"/>
      <c r="J903" s="559"/>
      <c r="K903" s="559"/>
      <c r="L903" s="559"/>
      <c r="M903" s="559"/>
      <c r="N903" s="559"/>
      <c r="O903" s="559"/>
      <c r="P903" s="559"/>
    </row>
    <row r="904" spans="1:16">
      <c r="A904" s="559"/>
      <c r="B904" s="559"/>
      <c r="C904" s="559"/>
      <c r="D904" s="559"/>
      <c r="E904" s="559"/>
      <c r="F904" s="559"/>
      <c r="G904" s="559"/>
      <c r="H904" s="559"/>
      <c r="I904" s="559"/>
      <c r="J904" s="559"/>
      <c r="K904" s="559"/>
      <c r="L904" s="559"/>
      <c r="M904" s="559"/>
      <c r="N904" s="559"/>
      <c r="O904" s="559"/>
      <c r="P904" s="559"/>
    </row>
    <row r="905" spans="1:16">
      <c r="A905" s="559"/>
      <c r="B905" s="559"/>
      <c r="C905" s="559"/>
      <c r="D905" s="559"/>
      <c r="E905" s="559"/>
      <c r="F905" s="559"/>
      <c r="G905" s="559"/>
      <c r="H905" s="559"/>
      <c r="I905" s="559"/>
      <c r="J905" s="559"/>
      <c r="K905" s="559"/>
      <c r="L905" s="559"/>
      <c r="M905" s="559"/>
      <c r="N905" s="559"/>
      <c r="O905" s="559"/>
      <c r="P905" s="559"/>
    </row>
    <row r="906" spans="1:16">
      <c r="A906" s="559"/>
      <c r="B906" s="559"/>
      <c r="C906" s="559"/>
      <c r="D906" s="559"/>
      <c r="E906" s="559"/>
      <c r="F906" s="559"/>
      <c r="G906" s="559"/>
      <c r="H906" s="559"/>
      <c r="I906" s="559"/>
      <c r="J906" s="559"/>
      <c r="K906" s="559"/>
      <c r="L906" s="559"/>
      <c r="M906" s="559"/>
      <c r="N906" s="559"/>
      <c r="O906" s="559"/>
      <c r="P906" s="559"/>
    </row>
    <row r="907" spans="1:16">
      <c r="A907" s="559"/>
      <c r="B907" s="559"/>
      <c r="C907" s="559"/>
      <c r="D907" s="559"/>
      <c r="E907" s="559"/>
      <c r="F907" s="559"/>
      <c r="G907" s="559"/>
      <c r="H907" s="559"/>
      <c r="I907" s="559"/>
      <c r="J907" s="559"/>
      <c r="K907" s="559"/>
      <c r="L907" s="559"/>
      <c r="M907" s="559"/>
      <c r="N907" s="559"/>
      <c r="O907" s="559"/>
      <c r="P907" s="559"/>
    </row>
    <row r="908" spans="1:16">
      <c r="A908" s="559"/>
      <c r="B908" s="559"/>
      <c r="C908" s="559"/>
      <c r="D908" s="559"/>
      <c r="E908" s="559"/>
      <c r="F908" s="559"/>
      <c r="G908" s="559"/>
      <c r="H908" s="559"/>
      <c r="I908" s="559"/>
      <c r="J908" s="559"/>
      <c r="K908" s="559"/>
      <c r="L908" s="559"/>
      <c r="M908" s="559"/>
      <c r="N908" s="559"/>
      <c r="O908" s="559"/>
      <c r="P908" s="559"/>
    </row>
    <row r="909" spans="1:16">
      <c r="A909" s="559"/>
      <c r="B909" s="559"/>
      <c r="C909" s="559"/>
      <c r="D909" s="559"/>
      <c r="E909" s="559"/>
      <c r="F909" s="559"/>
      <c r="G909" s="559"/>
      <c r="H909" s="559"/>
      <c r="I909" s="559"/>
      <c r="J909" s="559"/>
      <c r="K909" s="559"/>
      <c r="L909" s="559"/>
      <c r="M909" s="559"/>
      <c r="N909" s="559"/>
      <c r="O909" s="559"/>
      <c r="P909" s="559"/>
    </row>
    <row r="910" spans="1:16">
      <c r="A910" s="559"/>
      <c r="B910" s="559"/>
      <c r="C910" s="559"/>
      <c r="D910" s="559"/>
      <c r="E910" s="559"/>
      <c r="F910" s="559"/>
      <c r="G910" s="559"/>
      <c r="H910" s="559"/>
      <c r="I910" s="559"/>
      <c r="J910" s="559"/>
      <c r="K910" s="559"/>
      <c r="L910" s="559"/>
      <c r="M910" s="559"/>
      <c r="N910" s="559"/>
      <c r="O910" s="559"/>
      <c r="P910" s="559"/>
    </row>
    <row r="911" spans="1:16">
      <c r="A911" s="559"/>
      <c r="B911" s="559"/>
      <c r="C911" s="559"/>
      <c r="D911" s="559"/>
      <c r="E911" s="559"/>
      <c r="F911" s="559"/>
      <c r="G911" s="559"/>
      <c r="H911" s="559"/>
      <c r="I911" s="559"/>
      <c r="J911" s="559"/>
      <c r="K911" s="559"/>
      <c r="L911" s="559"/>
      <c r="M911" s="559"/>
      <c r="N911" s="559"/>
      <c r="O911" s="559"/>
      <c r="P911" s="559"/>
    </row>
    <row r="912" spans="1:16">
      <c r="A912" s="559"/>
      <c r="B912" s="559"/>
      <c r="C912" s="559"/>
      <c r="D912" s="559"/>
      <c r="E912" s="559"/>
      <c r="F912" s="559"/>
      <c r="G912" s="559"/>
      <c r="H912" s="559"/>
      <c r="I912" s="559"/>
      <c r="J912" s="559"/>
      <c r="K912" s="559"/>
      <c r="L912" s="559"/>
      <c r="M912" s="559"/>
      <c r="N912" s="559"/>
      <c r="O912" s="559"/>
      <c r="P912" s="559"/>
    </row>
    <row r="913" spans="1:16">
      <c r="A913" s="559"/>
      <c r="B913" s="559"/>
      <c r="C913" s="559"/>
      <c r="D913" s="559"/>
      <c r="E913" s="559"/>
      <c r="F913" s="559"/>
      <c r="G913" s="559"/>
      <c r="H913" s="559"/>
      <c r="I913" s="559"/>
      <c r="J913" s="559"/>
      <c r="K913" s="559"/>
      <c r="L913" s="559"/>
      <c r="M913" s="559"/>
      <c r="N913" s="559"/>
      <c r="O913" s="559"/>
      <c r="P913" s="559"/>
    </row>
    <row r="914" spans="1:16">
      <c r="A914" s="559"/>
      <c r="B914" s="559"/>
      <c r="C914" s="559"/>
      <c r="D914" s="559"/>
      <c r="E914" s="559"/>
      <c r="F914" s="559"/>
      <c r="G914" s="559"/>
      <c r="H914" s="559"/>
      <c r="I914" s="559"/>
      <c r="J914" s="559"/>
      <c r="K914" s="559"/>
      <c r="L914" s="559"/>
      <c r="M914" s="559"/>
      <c r="N914" s="559"/>
      <c r="O914" s="559"/>
      <c r="P914" s="559"/>
    </row>
    <row r="915" spans="1:16">
      <c r="A915" s="559"/>
      <c r="B915" s="559"/>
      <c r="C915" s="559"/>
      <c r="D915" s="559"/>
      <c r="E915" s="559"/>
      <c r="F915" s="559"/>
      <c r="G915" s="559"/>
      <c r="H915" s="559"/>
      <c r="I915" s="559"/>
      <c r="J915" s="559"/>
      <c r="K915" s="559"/>
      <c r="L915" s="559"/>
      <c r="M915" s="559"/>
      <c r="N915" s="559"/>
      <c r="O915" s="559"/>
      <c r="P915" s="559"/>
    </row>
    <row r="916" spans="1:16">
      <c r="A916" s="559"/>
      <c r="B916" s="559"/>
      <c r="C916" s="559"/>
      <c r="D916" s="559"/>
      <c r="E916" s="559"/>
      <c r="F916" s="559"/>
      <c r="G916" s="559"/>
      <c r="H916" s="559"/>
      <c r="I916" s="559"/>
      <c r="J916" s="559"/>
      <c r="K916" s="559"/>
      <c r="L916" s="559"/>
      <c r="M916" s="559"/>
      <c r="N916" s="559"/>
      <c r="O916" s="559"/>
      <c r="P916" s="559"/>
    </row>
    <row r="917" spans="1:16">
      <c r="A917" s="559"/>
      <c r="B917" s="559"/>
      <c r="C917" s="559"/>
      <c r="D917" s="559"/>
      <c r="E917" s="559"/>
      <c r="F917" s="559"/>
      <c r="G917" s="559"/>
      <c r="H917" s="559"/>
      <c r="I917" s="559"/>
      <c r="J917" s="559"/>
      <c r="K917" s="559"/>
      <c r="L917" s="559"/>
      <c r="M917" s="559"/>
      <c r="N917" s="559"/>
      <c r="O917" s="559"/>
      <c r="P917" s="559"/>
    </row>
    <row r="918" spans="1:16">
      <c r="A918" s="559"/>
      <c r="B918" s="559"/>
      <c r="C918" s="559"/>
      <c r="D918" s="559"/>
      <c r="E918" s="559"/>
      <c r="F918" s="559"/>
      <c r="G918" s="559"/>
      <c r="H918" s="559"/>
      <c r="I918" s="559"/>
      <c r="J918" s="559"/>
      <c r="K918" s="559"/>
      <c r="L918" s="559"/>
      <c r="M918" s="559"/>
      <c r="N918" s="559"/>
      <c r="O918" s="559"/>
      <c r="P918" s="559"/>
    </row>
    <row r="919" spans="1:16">
      <c r="A919" s="559"/>
      <c r="B919" s="559"/>
      <c r="C919" s="559"/>
      <c r="D919" s="559"/>
      <c r="E919" s="559"/>
      <c r="F919" s="559"/>
      <c r="G919" s="559"/>
      <c r="H919" s="559"/>
      <c r="I919" s="559"/>
      <c r="J919" s="559"/>
      <c r="K919" s="559"/>
      <c r="L919" s="559"/>
      <c r="M919" s="559"/>
      <c r="N919" s="559"/>
      <c r="O919" s="559"/>
      <c r="P919" s="559"/>
    </row>
    <row r="920" spans="1:16">
      <c r="A920" s="559"/>
      <c r="B920" s="559"/>
      <c r="C920" s="559"/>
      <c r="D920" s="559"/>
      <c r="E920" s="559"/>
      <c r="F920" s="559"/>
      <c r="G920" s="559"/>
      <c r="H920" s="559"/>
      <c r="I920" s="559"/>
      <c r="J920" s="559"/>
      <c r="K920" s="559"/>
      <c r="L920" s="559"/>
      <c r="M920" s="559"/>
      <c r="N920" s="559"/>
      <c r="O920" s="559"/>
      <c r="P920" s="559"/>
    </row>
    <row r="921" spans="1:16">
      <c r="A921" s="559"/>
      <c r="B921" s="559"/>
      <c r="C921" s="559"/>
      <c r="D921" s="559"/>
      <c r="E921" s="559"/>
      <c r="F921" s="559"/>
      <c r="G921" s="559"/>
      <c r="H921" s="559"/>
      <c r="I921" s="559"/>
      <c r="J921" s="559"/>
      <c r="K921" s="559"/>
      <c r="L921" s="559"/>
      <c r="M921" s="559"/>
      <c r="N921" s="559"/>
      <c r="O921" s="559"/>
      <c r="P921" s="559"/>
    </row>
    <row r="922" spans="1:16">
      <c r="A922" s="559"/>
      <c r="B922" s="559"/>
      <c r="C922" s="559"/>
      <c r="D922" s="559"/>
      <c r="E922" s="559"/>
      <c r="F922" s="559"/>
      <c r="G922" s="559"/>
      <c r="H922" s="559"/>
      <c r="I922" s="559"/>
      <c r="J922" s="559"/>
      <c r="K922" s="559"/>
      <c r="L922" s="559"/>
      <c r="M922" s="559"/>
      <c r="N922" s="559"/>
      <c r="O922" s="559"/>
      <c r="P922" s="559"/>
    </row>
    <row r="923" spans="1:16">
      <c r="A923" s="559"/>
      <c r="B923" s="559"/>
      <c r="C923" s="559"/>
      <c r="D923" s="559"/>
      <c r="E923" s="559"/>
      <c r="F923" s="559"/>
      <c r="G923" s="559"/>
      <c r="H923" s="559"/>
      <c r="I923" s="559"/>
      <c r="J923" s="559"/>
      <c r="K923" s="559"/>
      <c r="L923" s="559"/>
      <c r="M923" s="559"/>
      <c r="N923" s="559"/>
      <c r="O923" s="559"/>
      <c r="P923" s="559"/>
    </row>
    <row r="924" spans="1:16">
      <c r="A924" s="559"/>
      <c r="B924" s="559"/>
      <c r="C924" s="559"/>
      <c r="D924" s="559"/>
      <c r="E924" s="559"/>
      <c r="F924" s="559"/>
      <c r="G924" s="559"/>
      <c r="H924" s="559"/>
      <c r="I924" s="559"/>
      <c r="J924" s="559"/>
      <c r="K924" s="559"/>
      <c r="L924" s="559"/>
      <c r="M924" s="559"/>
      <c r="N924" s="559"/>
      <c r="O924" s="559"/>
      <c r="P924" s="559"/>
    </row>
    <row r="925" spans="1:16">
      <c r="A925" s="559"/>
      <c r="B925" s="559"/>
      <c r="C925" s="559"/>
      <c r="D925" s="559"/>
      <c r="E925" s="559"/>
      <c r="F925" s="559"/>
      <c r="G925" s="559"/>
      <c r="H925" s="559"/>
      <c r="I925" s="559"/>
      <c r="J925" s="559"/>
      <c r="K925" s="559"/>
      <c r="L925" s="559"/>
      <c r="M925" s="559"/>
      <c r="N925" s="559"/>
      <c r="O925" s="559"/>
      <c r="P925" s="559"/>
    </row>
    <row r="926" spans="1:16">
      <c r="A926" s="559"/>
      <c r="B926" s="559"/>
      <c r="C926" s="559"/>
      <c r="D926" s="559"/>
      <c r="E926" s="559"/>
      <c r="F926" s="559"/>
      <c r="G926" s="559"/>
      <c r="H926" s="559"/>
      <c r="I926" s="559"/>
      <c r="J926" s="559"/>
      <c r="K926" s="559"/>
      <c r="L926" s="559"/>
      <c r="M926" s="559"/>
      <c r="N926" s="559"/>
      <c r="O926" s="559"/>
      <c r="P926" s="559"/>
    </row>
    <row r="927" spans="1:16">
      <c r="A927" s="559"/>
      <c r="B927" s="559"/>
      <c r="C927" s="559"/>
      <c r="D927" s="559"/>
      <c r="E927" s="559"/>
      <c r="F927" s="559"/>
      <c r="G927" s="559"/>
      <c r="H927" s="559"/>
      <c r="I927" s="559"/>
      <c r="J927" s="559"/>
      <c r="K927" s="559"/>
      <c r="L927" s="559"/>
      <c r="M927" s="559"/>
      <c r="N927" s="559"/>
      <c r="O927" s="559"/>
      <c r="P927" s="559"/>
    </row>
    <row r="928" spans="1:16">
      <c r="A928" s="559"/>
      <c r="B928" s="559"/>
      <c r="C928" s="559"/>
      <c r="D928" s="559"/>
      <c r="E928" s="559"/>
      <c r="F928" s="559"/>
      <c r="G928" s="559"/>
      <c r="H928" s="559"/>
      <c r="I928" s="559"/>
      <c r="J928" s="559"/>
      <c r="K928" s="559"/>
      <c r="L928" s="559"/>
      <c r="M928" s="559"/>
      <c r="N928" s="559"/>
      <c r="O928" s="559"/>
      <c r="P928" s="559"/>
    </row>
    <row r="929" spans="1:16">
      <c r="A929" s="559"/>
      <c r="B929" s="559"/>
      <c r="C929" s="559"/>
      <c r="D929" s="559"/>
      <c r="E929" s="559"/>
      <c r="F929" s="559"/>
      <c r="G929" s="559"/>
      <c r="H929" s="559"/>
      <c r="I929" s="559"/>
      <c r="J929" s="559"/>
      <c r="K929" s="559"/>
      <c r="L929" s="559"/>
      <c r="M929" s="559"/>
      <c r="N929" s="559"/>
      <c r="O929" s="559"/>
      <c r="P929" s="559"/>
    </row>
    <row r="930" spans="1:16">
      <c r="A930" s="559"/>
      <c r="B930" s="559"/>
      <c r="C930" s="559"/>
      <c r="D930" s="559"/>
      <c r="E930" s="559"/>
      <c r="F930" s="559"/>
      <c r="G930" s="559"/>
      <c r="H930" s="559"/>
      <c r="I930" s="559"/>
      <c r="J930" s="559"/>
      <c r="K930" s="559"/>
      <c r="L930" s="559"/>
      <c r="M930" s="559"/>
      <c r="N930" s="559"/>
      <c r="O930" s="559"/>
      <c r="P930" s="559"/>
    </row>
    <row r="931" spans="1:16">
      <c r="A931" s="559"/>
      <c r="B931" s="559"/>
      <c r="C931" s="559"/>
      <c r="D931" s="559"/>
      <c r="E931" s="559"/>
      <c r="F931" s="559"/>
      <c r="G931" s="559"/>
      <c r="H931" s="559"/>
      <c r="I931" s="559"/>
      <c r="J931" s="559"/>
      <c r="K931" s="559"/>
      <c r="L931" s="559"/>
      <c r="M931" s="559"/>
      <c r="N931" s="559"/>
      <c r="O931" s="559"/>
      <c r="P931" s="559"/>
    </row>
    <row r="932" spans="1:16">
      <c r="A932" s="559"/>
      <c r="B932" s="559"/>
      <c r="C932" s="559"/>
      <c r="D932" s="559"/>
      <c r="E932" s="559"/>
      <c r="F932" s="559"/>
      <c r="G932" s="559"/>
      <c r="H932" s="559"/>
      <c r="I932" s="559"/>
      <c r="J932" s="559"/>
      <c r="K932" s="559"/>
      <c r="L932" s="559"/>
      <c r="M932" s="559"/>
      <c r="N932" s="559"/>
      <c r="O932" s="559"/>
      <c r="P932" s="559"/>
    </row>
    <row r="933" spans="1:16">
      <c r="A933" s="559"/>
      <c r="B933" s="559"/>
      <c r="C933" s="559"/>
      <c r="D933" s="559"/>
      <c r="E933" s="559"/>
      <c r="F933" s="559"/>
      <c r="G933" s="559"/>
      <c r="H933" s="559"/>
      <c r="I933" s="559"/>
      <c r="J933" s="559"/>
      <c r="K933" s="559"/>
      <c r="L933" s="559"/>
      <c r="M933" s="559"/>
      <c r="N933" s="559"/>
      <c r="O933" s="559"/>
      <c r="P933" s="559"/>
    </row>
    <row r="934" spans="1:16">
      <c r="A934" s="559"/>
      <c r="B934" s="559"/>
      <c r="C934" s="559"/>
      <c r="D934" s="559"/>
      <c r="E934" s="559"/>
      <c r="F934" s="559"/>
      <c r="G934" s="559"/>
      <c r="H934" s="559"/>
      <c r="I934" s="559"/>
      <c r="J934" s="559"/>
      <c r="K934" s="559"/>
      <c r="L934" s="559"/>
      <c r="M934" s="559"/>
      <c r="N934" s="559"/>
      <c r="O934" s="559"/>
      <c r="P934" s="559"/>
    </row>
    <row r="935" spans="1:16">
      <c r="A935" s="559"/>
      <c r="B935" s="559"/>
      <c r="C935" s="559"/>
      <c r="D935" s="559"/>
      <c r="E935" s="559"/>
      <c r="F935" s="559"/>
      <c r="G935" s="559"/>
      <c r="H935" s="559"/>
      <c r="I935" s="559"/>
      <c r="J935" s="559"/>
      <c r="K935" s="559"/>
      <c r="L935" s="559"/>
      <c r="M935" s="559"/>
      <c r="N935" s="559"/>
      <c r="O935" s="559"/>
      <c r="P935" s="559"/>
    </row>
    <row r="936" spans="1:16">
      <c r="A936" s="559"/>
      <c r="B936" s="559"/>
      <c r="C936" s="559"/>
      <c r="D936" s="559"/>
      <c r="E936" s="559"/>
      <c r="F936" s="559"/>
      <c r="G936" s="559"/>
      <c r="H936" s="559"/>
      <c r="I936" s="559"/>
      <c r="J936" s="559"/>
      <c r="K936" s="559"/>
      <c r="L936" s="559"/>
      <c r="M936" s="559"/>
      <c r="N936" s="559"/>
      <c r="O936" s="559"/>
      <c r="P936" s="559"/>
    </row>
    <row r="937" spans="1:16">
      <c r="A937" s="559"/>
      <c r="B937" s="559"/>
      <c r="C937" s="559"/>
      <c r="D937" s="559"/>
      <c r="E937" s="559"/>
      <c r="F937" s="559"/>
      <c r="G937" s="559"/>
      <c r="H937" s="559"/>
      <c r="I937" s="559"/>
      <c r="J937" s="559"/>
      <c r="K937" s="559"/>
      <c r="L937" s="559"/>
      <c r="M937" s="559"/>
      <c r="N937" s="559"/>
      <c r="O937" s="559"/>
      <c r="P937" s="559"/>
    </row>
    <row r="938" spans="1:16">
      <c r="A938" s="559"/>
      <c r="B938" s="559"/>
      <c r="C938" s="559"/>
      <c r="D938" s="559"/>
      <c r="E938" s="559"/>
      <c r="F938" s="559"/>
      <c r="G938" s="559"/>
      <c r="H938" s="559"/>
      <c r="I938" s="559"/>
      <c r="J938" s="559"/>
      <c r="K938" s="559"/>
      <c r="L938" s="559"/>
      <c r="M938" s="559"/>
      <c r="N938" s="559"/>
      <c r="O938" s="559"/>
      <c r="P938" s="559"/>
    </row>
    <row r="939" spans="1:16">
      <c r="A939" s="559"/>
      <c r="B939" s="559"/>
      <c r="C939" s="559"/>
      <c r="D939" s="559"/>
      <c r="E939" s="559"/>
      <c r="F939" s="559"/>
      <c r="G939" s="559"/>
      <c r="H939" s="559"/>
      <c r="I939" s="559"/>
      <c r="J939" s="559"/>
      <c r="K939" s="559"/>
      <c r="L939" s="559"/>
      <c r="M939" s="559"/>
      <c r="N939" s="559"/>
      <c r="O939" s="559"/>
      <c r="P939" s="559"/>
    </row>
    <row r="940" spans="1:16">
      <c r="A940" s="559"/>
      <c r="B940" s="559"/>
      <c r="C940" s="559"/>
      <c r="D940" s="559"/>
      <c r="E940" s="559"/>
      <c r="F940" s="559"/>
      <c r="G940" s="559"/>
      <c r="H940" s="559"/>
      <c r="I940" s="559"/>
      <c r="J940" s="559"/>
      <c r="K940" s="559"/>
      <c r="L940" s="559"/>
      <c r="M940" s="559"/>
      <c r="N940" s="559"/>
      <c r="O940" s="559"/>
      <c r="P940" s="559"/>
    </row>
    <row r="941" spans="1:16">
      <c r="A941" s="559"/>
      <c r="B941" s="559"/>
      <c r="C941" s="559"/>
      <c r="D941" s="559"/>
      <c r="E941" s="559"/>
      <c r="F941" s="559"/>
      <c r="G941" s="559"/>
      <c r="H941" s="559"/>
      <c r="I941" s="559"/>
      <c r="J941" s="559"/>
      <c r="K941" s="559"/>
      <c r="L941" s="559"/>
      <c r="M941" s="559"/>
      <c r="N941" s="559"/>
      <c r="O941" s="559"/>
      <c r="P941" s="559"/>
    </row>
    <row r="942" spans="1:16">
      <c r="A942" s="559"/>
      <c r="B942" s="559"/>
      <c r="C942" s="559"/>
      <c r="D942" s="559"/>
      <c r="E942" s="559"/>
      <c r="F942" s="559"/>
      <c r="G942" s="559"/>
      <c r="H942" s="559"/>
      <c r="I942" s="559"/>
      <c r="J942" s="559"/>
      <c r="K942" s="559"/>
      <c r="L942" s="559"/>
      <c r="M942" s="559"/>
      <c r="N942" s="559"/>
      <c r="O942" s="559"/>
      <c r="P942" s="559"/>
    </row>
    <row r="943" spans="1:16">
      <c r="A943" s="559"/>
      <c r="B943" s="559"/>
      <c r="C943" s="559"/>
      <c r="D943" s="559"/>
      <c r="E943" s="559"/>
      <c r="F943" s="559"/>
      <c r="G943" s="559"/>
      <c r="H943" s="559"/>
      <c r="I943" s="559"/>
      <c r="J943" s="559"/>
      <c r="K943" s="559"/>
      <c r="L943" s="559"/>
      <c r="M943" s="559"/>
      <c r="N943" s="559"/>
      <c r="O943" s="559"/>
      <c r="P943" s="559"/>
    </row>
    <row r="944" spans="1:16">
      <c r="A944" s="559"/>
      <c r="B944" s="559"/>
      <c r="C944" s="559"/>
      <c r="D944" s="559"/>
      <c r="E944" s="559"/>
      <c r="F944" s="559"/>
      <c r="G944" s="559"/>
      <c r="H944" s="559"/>
      <c r="I944" s="559"/>
      <c r="J944" s="559"/>
      <c r="K944" s="559"/>
      <c r="L944" s="559"/>
      <c r="M944" s="559"/>
      <c r="N944" s="559"/>
      <c r="O944" s="559"/>
      <c r="P944" s="559"/>
    </row>
    <row r="945" spans="1:16">
      <c r="A945" s="559"/>
      <c r="B945" s="559"/>
      <c r="C945" s="559"/>
      <c r="D945" s="559"/>
      <c r="E945" s="559"/>
      <c r="F945" s="559"/>
      <c r="G945" s="559"/>
      <c r="H945" s="559"/>
      <c r="I945" s="559"/>
      <c r="J945" s="559"/>
      <c r="K945" s="559"/>
      <c r="L945" s="559"/>
      <c r="M945" s="559"/>
      <c r="N945" s="559"/>
      <c r="O945" s="559"/>
      <c r="P945" s="559"/>
    </row>
    <row r="946" spans="1:16">
      <c r="A946" s="559"/>
      <c r="B946" s="559"/>
      <c r="C946" s="559"/>
      <c r="D946" s="559"/>
      <c r="E946" s="559"/>
      <c r="F946" s="559"/>
      <c r="G946" s="559"/>
      <c r="H946" s="559"/>
      <c r="I946" s="559"/>
      <c r="J946" s="559"/>
      <c r="K946" s="559"/>
      <c r="L946" s="559"/>
      <c r="M946" s="559"/>
      <c r="N946" s="559"/>
      <c r="O946" s="559"/>
      <c r="P946" s="559"/>
    </row>
    <row r="947" spans="1:16">
      <c r="A947" s="559"/>
      <c r="B947" s="559"/>
      <c r="C947" s="559"/>
      <c r="D947" s="559"/>
      <c r="E947" s="559"/>
      <c r="F947" s="559"/>
      <c r="G947" s="559"/>
      <c r="H947" s="559"/>
      <c r="I947" s="559"/>
      <c r="J947" s="559"/>
      <c r="K947" s="559"/>
      <c r="L947" s="559"/>
      <c r="M947" s="559"/>
      <c r="N947" s="559"/>
      <c r="O947" s="559"/>
      <c r="P947" s="559"/>
    </row>
    <row r="948" spans="1:16">
      <c r="A948" s="559"/>
      <c r="B948" s="559"/>
      <c r="C948" s="559"/>
      <c r="D948" s="559"/>
      <c r="E948" s="559"/>
      <c r="F948" s="559"/>
      <c r="G948" s="559"/>
      <c r="H948" s="559"/>
      <c r="I948" s="559"/>
      <c r="J948" s="559"/>
      <c r="K948" s="559"/>
      <c r="L948" s="559"/>
      <c r="M948" s="559"/>
      <c r="N948" s="559"/>
      <c r="O948" s="559"/>
      <c r="P948" s="559"/>
    </row>
    <row r="949" spans="1:16">
      <c r="A949" s="559"/>
      <c r="B949" s="559"/>
      <c r="C949" s="559"/>
      <c r="D949" s="559"/>
      <c r="E949" s="559"/>
      <c r="F949" s="559"/>
      <c r="G949" s="559"/>
      <c r="H949" s="559"/>
      <c r="I949" s="559"/>
      <c r="J949" s="559"/>
      <c r="K949" s="559"/>
      <c r="L949" s="559"/>
      <c r="M949" s="559"/>
      <c r="N949" s="559"/>
      <c r="O949" s="559"/>
      <c r="P949" s="559"/>
    </row>
    <row r="950" spans="1:16">
      <c r="A950" s="559"/>
      <c r="B950" s="559"/>
      <c r="C950" s="559"/>
      <c r="D950" s="559"/>
      <c r="E950" s="559"/>
      <c r="F950" s="559"/>
      <c r="G950" s="559"/>
      <c r="H950" s="559"/>
      <c r="I950" s="559"/>
      <c r="J950" s="559"/>
      <c r="K950" s="559"/>
      <c r="L950" s="559"/>
      <c r="M950" s="559"/>
      <c r="N950" s="559"/>
      <c r="O950" s="559"/>
      <c r="P950" s="559"/>
    </row>
    <row r="951" spans="1:16">
      <c r="A951" s="559"/>
      <c r="B951" s="559"/>
      <c r="C951" s="559"/>
      <c r="D951" s="559"/>
      <c r="E951" s="559"/>
      <c r="F951" s="559"/>
      <c r="G951" s="559"/>
      <c r="H951" s="559"/>
      <c r="I951" s="559"/>
      <c r="J951" s="559"/>
      <c r="K951" s="559"/>
      <c r="L951" s="559"/>
      <c r="M951" s="559"/>
      <c r="N951" s="559"/>
      <c r="O951" s="559"/>
      <c r="P951" s="559"/>
    </row>
    <row r="952" spans="1:16">
      <c r="A952" s="559"/>
      <c r="B952" s="559"/>
      <c r="C952" s="559"/>
      <c r="D952" s="559"/>
      <c r="E952" s="559"/>
      <c r="F952" s="559"/>
      <c r="G952" s="559"/>
      <c r="H952" s="559"/>
      <c r="I952" s="559"/>
      <c r="J952" s="559"/>
      <c r="K952" s="559"/>
      <c r="L952" s="559"/>
      <c r="M952" s="559"/>
      <c r="N952" s="559"/>
      <c r="O952" s="559"/>
      <c r="P952" s="559"/>
    </row>
    <row r="953" spans="1:16">
      <c r="A953" s="559"/>
      <c r="B953" s="559"/>
      <c r="C953" s="559"/>
      <c r="D953" s="559"/>
      <c r="E953" s="559"/>
      <c r="F953" s="559"/>
      <c r="G953" s="559"/>
      <c r="H953" s="559"/>
      <c r="I953" s="559"/>
      <c r="J953" s="559"/>
      <c r="K953" s="559"/>
      <c r="L953" s="559"/>
      <c r="M953" s="559"/>
      <c r="N953" s="559"/>
      <c r="O953" s="559"/>
      <c r="P953" s="559"/>
    </row>
    <row r="954" spans="1:16">
      <c r="A954" s="559"/>
      <c r="B954" s="559"/>
      <c r="C954" s="559"/>
      <c r="D954" s="559"/>
      <c r="E954" s="559"/>
      <c r="F954" s="559"/>
      <c r="G954" s="559"/>
      <c r="H954" s="559"/>
      <c r="I954" s="559"/>
      <c r="J954" s="559"/>
      <c r="K954" s="559"/>
      <c r="L954" s="559"/>
      <c r="M954" s="559"/>
      <c r="N954" s="559"/>
      <c r="O954" s="559"/>
      <c r="P954" s="559"/>
    </row>
    <row r="955" spans="1:16">
      <c r="A955" s="559"/>
      <c r="B955" s="559"/>
      <c r="C955" s="559"/>
      <c r="D955" s="559"/>
      <c r="E955" s="559"/>
      <c r="F955" s="559"/>
      <c r="G955" s="559"/>
      <c r="H955" s="559"/>
      <c r="I955" s="559"/>
      <c r="J955" s="559"/>
      <c r="K955" s="559"/>
      <c r="L955" s="559"/>
      <c r="M955" s="559"/>
      <c r="N955" s="559"/>
      <c r="O955" s="559"/>
      <c r="P955" s="559"/>
    </row>
    <row r="956" spans="1:16">
      <c r="A956" s="559"/>
      <c r="B956" s="559"/>
      <c r="C956" s="559"/>
      <c r="D956" s="559"/>
      <c r="E956" s="559"/>
      <c r="F956" s="559"/>
      <c r="G956" s="559"/>
      <c r="H956" s="559"/>
      <c r="I956" s="559"/>
      <c r="J956" s="559"/>
      <c r="K956" s="559"/>
      <c r="L956" s="559"/>
      <c r="M956" s="559"/>
      <c r="N956" s="559"/>
      <c r="O956" s="559"/>
      <c r="P956" s="559"/>
    </row>
    <row r="957" spans="1:16">
      <c r="A957" s="559"/>
      <c r="B957" s="559"/>
      <c r="C957" s="559"/>
      <c r="D957" s="559"/>
      <c r="E957" s="559"/>
      <c r="F957" s="559"/>
      <c r="G957" s="559"/>
      <c r="H957" s="559"/>
      <c r="I957" s="559"/>
      <c r="J957" s="559"/>
      <c r="K957" s="559"/>
      <c r="L957" s="559"/>
      <c r="M957" s="559"/>
      <c r="N957" s="559"/>
      <c r="O957" s="559"/>
      <c r="P957" s="559"/>
    </row>
    <row r="958" spans="1:16">
      <c r="A958" s="559"/>
      <c r="B958" s="559"/>
      <c r="C958" s="559"/>
      <c r="D958" s="559"/>
      <c r="E958" s="559"/>
      <c r="F958" s="559"/>
      <c r="G958" s="559"/>
      <c r="H958" s="559"/>
      <c r="I958" s="559"/>
      <c r="J958" s="559"/>
      <c r="K958" s="559"/>
      <c r="L958" s="559"/>
      <c r="M958" s="559"/>
      <c r="N958" s="559"/>
      <c r="O958" s="559"/>
      <c r="P958" s="559"/>
    </row>
    <row r="959" spans="1:16">
      <c r="A959" s="559"/>
      <c r="B959" s="559"/>
      <c r="C959" s="559"/>
      <c r="D959" s="559"/>
      <c r="E959" s="559"/>
      <c r="F959" s="559"/>
      <c r="G959" s="559"/>
      <c r="H959" s="559"/>
      <c r="I959" s="559"/>
      <c r="J959" s="559"/>
      <c r="K959" s="559"/>
      <c r="L959" s="559"/>
      <c r="M959" s="559"/>
      <c r="N959" s="559"/>
      <c r="O959" s="559"/>
      <c r="P959" s="559"/>
    </row>
    <row r="960" spans="1:16">
      <c r="A960" s="559"/>
      <c r="B960" s="559"/>
      <c r="C960" s="559"/>
      <c r="D960" s="559"/>
      <c r="E960" s="559"/>
      <c r="F960" s="559"/>
      <c r="G960" s="559"/>
      <c r="H960" s="559"/>
      <c r="I960" s="559"/>
      <c r="J960" s="559"/>
      <c r="K960" s="559"/>
      <c r="L960" s="559"/>
      <c r="M960" s="559"/>
      <c r="N960" s="559"/>
      <c r="O960" s="559"/>
      <c r="P960" s="559"/>
    </row>
    <row r="961" spans="1:16">
      <c r="A961" s="559"/>
      <c r="B961" s="559"/>
      <c r="C961" s="559"/>
      <c r="D961" s="559"/>
      <c r="E961" s="559"/>
      <c r="F961" s="559"/>
      <c r="G961" s="559"/>
      <c r="H961" s="559"/>
      <c r="I961" s="559"/>
      <c r="J961" s="559"/>
      <c r="K961" s="559"/>
      <c r="L961" s="559"/>
      <c r="M961" s="559"/>
      <c r="N961" s="559"/>
      <c r="O961" s="559"/>
      <c r="P961" s="559"/>
    </row>
    <row r="962" spans="1:16">
      <c r="A962" s="559"/>
      <c r="B962" s="559"/>
      <c r="C962" s="559"/>
      <c r="D962" s="559"/>
      <c r="E962" s="559"/>
      <c r="F962" s="559"/>
      <c r="G962" s="559"/>
      <c r="H962" s="559"/>
      <c r="I962" s="559"/>
      <c r="J962" s="559"/>
      <c r="K962" s="559"/>
      <c r="L962" s="559"/>
      <c r="M962" s="559"/>
      <c r="N962" s="559"/>
      <c r="O962" s="559"/>
      <c r="P962" s="559"/>
    </row>
    <row r="963" spans="1:16">
      <c r="A963" s="559"/>
      <c r="B963" s="559"/>
      <c r="C963" s="559"/>
      <c r="D963" s="559"/>
      <c r="E963" s="559"/>
      <c r="F963" s="559"/>
      <c r="G963" s="559"/>
      <c r="H963" s="559"/>
      <c r="I963" s="559"/>
      <c r="J963" s="559"/>
      <c r="K963" s="559"/>
      <c r="L963" s="559"/>
      <c r="M963" s="559"/>
      <c r="N963" s="559"/>
      <c r="O963" s="559"/>
      <c r="P963" s="559"/>
    </row>
    <row r="964" spans="1:16">
      <c r="A964" s="559"/>
      <c r="B964" s="559"/>
      <c r="C964" s="559"/>
      <c r="D964" s="559"/>
      <c r="E964" s="559"/>
      <c r="F964" s="559"/>
      <c r="G964" s="559"/>
      <c r="H964" s="559"/>
      <c r="I964" s="559"/>
      <c r="J964" s="559"/>
      <c r="K964" s="559"/>
      <c r="L964" s="559"/>
      <c r="M964" s="559"/>
      <c r="N964" s="559"/>
      <c r="O964" s="559"/>
      <c r="P964" s="559"/>
    </row>
    <row r="965" spans="1:16">
      <c r="A965" s="559"/>
      <c r="B965" s="559"/>
      <c r="C965" s="559"/>
      <c r="D965" s="559"/>
      <c r="E965" s="559"/>
      <c r="F965" s="559"/>
      <c r="G965" s="559"/>
      <c r="H965" s="559"/>
      <c r="I965" s="559"/>
      <c r="J965" s="559"/>
      <c r="K965" s="559"/>
      <c r="L965" s="559"/>
      <c r="M965" s="559"/>
      <c r="N965" s="559"/>
      <c r="O965" s="559"/>
      <c r="P965" s="559"/>
    </row>
    <row r="966" spans="1:16">
      <c r="A966" s="559"/>
      <c r="B966" s="559"/>
      <c r="C966" s="559"/>
      <c r="D966" s="559"/>
      <c r="E966" s="559"/>
      <c r="F966" s="559"/>
      <c r="G966" s="559"/>
      <c r="H966" s="559"/>
      <c r="I966" s="559"/>
      <c r="J966" s="559"/>
      <c r="K966" s="559"/>
      <c r="L966" s="559"/>
      <c r="M966" s="559"/>
      <c r="N966" s="559"/>
      <c r="O966" s="559"/>
      <c r="P966" s="559"/>
    </row>
    <row r="967" spans="1:16">
      <c r="A967" s="559"/>
      <c r="B967" s="559"/>
      <c r="C967" s="559"/>
      <c r="D967" s="559"/>
      <c r="E967" s="559"/>
      <c r="F967" s="559"/>
      <c r="G967" s="559"/>
      <c r="H967" s="559"/>
      <c r="I967" s="559"/>
      <c r="J967" s="559"/>
      <c r="K967" s="559"/>
      <c r="L967" s="559"/>
      <c r="M967" s="559"/>
      <c r="N967" s="559"/>
      <c r="O967" s="559"/>
      <c r="P967" s="559"/>
    </row>
    <row r="968" spans="1:16">
      <c r="A968" s="559"/>
      <c r="B968" s="559"/>
      <c r="C968" s="559"/>
      <c r="D968" s="559"/>
      <c r="E968" s="559"/>
      <c r="F968" s="559"/>
      <c r="G968" s="559"/>
      <c r="H968" s="559"/>
      <c r="I968" s="559"/>
      <c r="J968" s="559"/>
      <c r="K968" s="559"/>
      <c r="L968" s="559"/>
      <c r="M968" s="559"/>
      <c r="N968" s="559"/>
      <c r="O968" s="559"/>
      <c r="P968" s="559"/>
    </row>
    <row r="969" spans="1:16">
      <c r="A969" s="559"/>
      <c r="B969" s="559"/>
      <c r="C969" s="559"/>
      <c r="D969" s="559"/>
      <c r="E969" s="559"/>
      <c r="F969" s="559"/>
      <c r="G969" s="559"/>
      <c r="H969" s="559"/>
      <c r="I969" s="559"/>
      <c r="J969" s="559"/>
      <c r="K969" s="559"/>
      <c r="L969" s="559"/>
      <c r="M969" s="559"/>
      <c r="N969" s="559"/>
      <c r="O969" s="559"/>
      <c r="P969" s="559"/>
    </row>
    <row r="970" spans="1:16">
      <c r="A970" s="559"/>
      <c r="B970" s="559"/>
      <c r="C970" s="559"/>
      <c r="D970" s="559"/>
      <c r="E970" s="559"/>
      <c r="F970" s="559"/>
      <c r="G970" s="559"/>
      <c r="H970" s="559"/>
      <c r="I970" s="559"/>
      <c r="J970" s="559"/>
      <c r="K970" s="559"/>
      <c r="L970" s="559"/>
      <c r="M970" s="559"/>
      <c r="N970" s="559"/>
      <c r="O970" s="559"/>
      <c r="P970" s="559"/>
    </row>
    <row r="971" spans="1:16">
      <c r="A971" s="559"/>
      <c r="B971" s="559"/>
      <c r="C971" s="559"/>
      <c r="D971" s="559"/>
      <c r="E971" s="559"/>
      <c r="F971" s="559"/>
      <c r="G971" s="559"/>
      <c r="H971" s="559"/>
      <c r="I971" s="559"/>
      <c r="J971" s="559"/>
      <c r="K971" s="559"/>
      <c r="L971" s="559"/>
      <c r="M971" s="559"/>
      <c r="N971" s="559"/>
      <c r="O971" s="559"/>
      <c r="P971" s="559"/>
    </row>
    <row r="972" spans="1:16">
      <c r="A972" s="559"/>
      <c r="B972" s="559"/>
      <c r="C972" s="559"/>
      <c r="D972" s="559"/>
      <c r="E972" s="559"/>
      <c r="F972" s="559"/>
      <c r="G972" s="559"/>
      <c r="H972" s="559"/>
      <c r="I972" s="559"/>
      <c r="J972" s="559"/>
      <c r="K972" s="559"/>
      <c r="L972" s="559"/>
      <c r="M972" s="559"/>
      <c r="N972" s="559"/>
      <c r="O972" s="559"/>
      <c r="P972" s="559"/>
    </row>
    <row r="973" spans="1:16">
      <c r="A973" s="559"/>
      <c r="B973" s="559"/>
      <c r="C973" s="559"/>
      <c r="D973" s="559"/>
      <c r="E973" s="559"/>
      <c r="F973" s="559"/>
      <c r="G973" s="559"/>
      <c r="H973" s="559"/>
      <c r="I973" s="559"/>
      <c r="J973" s="559"/>
      <c r="K973" s="559"/>
      <c r="L973" s="559"/>
      <c r="M973" s="559"/>
      <c r="N973" s="559"/>
      <c r="O973" s="559"/>
      <c r="P973" s="559"/>
    </row>
    <row r="974" spans="1:16">
      <c r="A974" s="559"/>
      <c r="B974" s="559"/>
      <c r="C974" s="559"/>
      <c r="D974" s="559"/>
      <c r="E974" s="559"/>
      <c r="F974" s="559"/>
      <c r="G974" s="559"/>
      <c r="H974" s="559"/>
      <c r="I974" s="559"/>
      <c r="J974" s="559"/>
      <c r="K974" s="559"/>
      <c r="L974" s="559"/>
      <c r="M974" s="559"/>
      <c r="N974" s="559"/>
      <c r="O974" s="559"/>
      <c r="P974" s="559"/>
    </row>
    <row r="975" spans="1:16">
      <c r="A975" s="559"/>
      <c r="B975" s="559"/>
      <c r="C975" s="559"/>
      <c r="D975" s="559"/>
      <c r="E975" s="559"/>
      <c r="F975" s="559"/>
      <c r="G975" s="559"/>
      <c r="H975" s="559"/>
      <c r="I975" s="559"/>
      <c r="J975" s="559"/>
      <c r="K975" s="559"/>
      <c r="L975" s="559"/>
      <c r="M975" s="559"/>
      <c r="N975" s="559"/>
      <c r="O975" s="559"/>
      <c r="P975" s="559"/>
    </row>
    <row r="976" spans="1:16">
      <c r="A976" s="559"/>
      <c r="B976" s="559"/>
      <c r="C976" s="559"/>
      <c r="D976" s="559"/>
      <c r="E976" s="559"/>
      <c r="F976" s="559"/>
      <c r="G976" s="559"/>
      <c r="H976" s="559"/>
      <c r="I976" s="559"/>
      <c r="J976" s="559"/>
      <c r="K976" s="559"/>
      <c r="L976" s="559"/>
      <c r="M976" s="559"/>
      <c r="N976" s="559"/>
      <c r="O976" s="559"/>
      <c r="P976" s="559"/>
    </row>
    <row r="977" spans="1:16">
      <c r="A977" s="559"/>
      <c r="B977" s="559"/>
      <c r="C977" s="559"/>
      <c r="D977" s="559"/>
      <c r="E977" s="559"/>
      <c r="F977" s="559"/>
      <c r="G977" s="559"/>
      <c r="H977" s="559"/>
      <c r="I977" s="559"/>
      <c r="J977" s="559"/>
      <c r="K977" s="559"/>
      <c r="L977" s="559"/>
      <c r="M977" s="559"/>
      <c r="N977" s="559"/>
      <c r="O977" s="559"/>
      <c r="P977" s="559"/>
    </row>
    <row r="978" spans="1:16">
      <c r="A978" s="559"/>
      <c r="B978" s="559"/>
      <c r="C978" s="559"/>
      <c r="D978" s="559"/>
      <c r="E978" s="559"/>
      <c r="F978" s="559"/>
      <c r="G978" s="559"/>
      <c r="H978" s="559"/>
      <c r="I978" s="559"/>
      <c r="J978" s="559"/>
      <c r="K978" s="559"/>
      <c r="L978" s="559"/>
      <c r="M978" s="559"/>
      <c r="N978" s="559"/>
      <c r="O978" s="559"/>
      <c r="P978" s="559"/>
    </row>
    <row r="979" spans="1:16">
      <c r="A979" s="559"/>
      <c r="B979" s="559"/>
      <c r="C979" s="559"/>
      <c r="D979" s="559"/>
      <c r="E979" s="559"/>
      <c r="F979" s="559"/>
      <c r="G979" s="559"/>
      <c r="H979" s="559"/>
      <c r="I979" s="559"/>
      <c r="J979" s="559"/>
      <c r="K979" s="559"/>
      <c r="L979" s="559"/>
      <c r="M979" s="559"/>
      <c r="N979" s="559"/>
      <c r="O979" s="559"/>
      <c r="P979" s="559"/>
    </row>
    <row r="980" spans="1:16">
      <c r="A980" s="559"/>
      <c r="B980" s="559"/>
      <c r="C980" s="559"/>
      <c r="D980" s="559"/>
      <c r="E980" s="559"/>
      <c r="F980" s="559"/>
      <c r="G980" s="559"/>
      <c r="H980" s="559"/>
      <c r="I980" s="559"/>
      <c r="J980" s="559"/>
      <c r="K980" s="559"/>
      <c r="L980" s="559"/>
      <c r="M980" s="559"/>
      <c r="N980" s="559"/>
      <c r="O980" s="559"/>
      <c r="P980" s="559"/>
    </row>
    <row r="981" spans="1:16">
      <c r="A981" s="559"/>
      <c r="B981" s="559"/>
      <c r="C981" s="559"/>
      <c r="D981" s="559"/>
      <c r="E981" s="559"/>
      <c r="F981" s="559"/>
      <c r="G981" s="559"/>
      <c r="H981" s="559"/>
      <c r="I981" s="559"/>
      <c r="J981" s="559"/>
      <c r="K981" s="559"/>
      <c r="L981" s="559"/>
      <c r="M981" s="559"/>
      <c r="N981" s="559"/>
      <c r="O981" s="559"/>
      <c r="P981" s="559"/>
    </row>
    <row r="982" spans="1:16">
      <c r="A982" s="559"/>
      <c r="B982" s="559"/>
      <c r="C982" s="559"/>
      <c r="D982" s="559"/>
      <c r="E982" s="559"/>
      <c r="F982" s="559"/>
      <c r="G982" s="559"/>
      <c r="H982" s="559"/>
      <c r="I982" s="559"/>
      <c r="J982" s="559"/>
      <c r="K982" s="559"/>
      <c r="L982" s="559"/>
      <c r="M982" s="559"/>
      <c r="N982" s="559"/>
      <c r="O982" s="559"/>
      <c r="P982" s="559"/>
    </row>
    <row r="983" spans="1:16">
      <c r="A983" s="559"/>
      <c r="B983" s="559"/>
      <c r="C983" s="559"/>
      <c r="D983" s="559"/>
      <c r="E983" s="559"/>
      <c r="F983" s="559"/>
      <c r="G983" s="559"/>
      <c r="H983" s="559"/>
      <c r="I983" s="559"/>
      <c r="J983" s="559"/>
      <c r="K983" s="559"/>
      <c r="L983" s="559"/>
      <c r="M983" s="559"/>
      <c r="N983" s="559"/>
      <c r="O983" s="559"/>
      <c r="P983" s="559"/>
    </row>
    <row r="984" spans="1:16">
      <c r="A984" s="559"/>
      <c r="B984" s="559"/>
      <c r="C984" s="559"/>
      <c r="D984" s="559"/>
      <c r="E984" s="559"/>
      <c r="F984" s="559"/>
      <c r="G984" s="559"/>
      <c r="H984" s="559"/>
      <c r="I984" s="559"/>
      <c r="J984" s="559"/>
      <c r="K984" s="559"/>
      <c r="L984" s="559"/>
      <c r="M984" s="559"/>
      <c r="N984" s="559"/>
      <c r="O984" s="559"/>
      <c r="P984" s="559"/>
    </row>
    <row r="985" spans="1:16">
      <c r="A985" s="559"/>
      <c r="B985" s="559"/>
      <c r="C985" s="559"/>
      <c r="D985" s="559"/>
      <c r="E985" s="559"/>
      <c r="F985" s="559"/>
      <c r="G985" s="559"/>
      <c r="H985" s="559"/>
      <c r="I985" s="559"/>
      <c r="J985" s="559"/>
      <c r="K985" s="559"/>
      <c r="L985" s="559"/>
      <c r="M985" s="559"/>
      <c r="N985" s="559"/>
      <c r="O985" s="559"/>
      <c r="P985" s="559"/>
    </row>
    <row r="986" spans="1:16">
      <c r="A986" s="559"/>
      <c r="B986" s="559"/>
      <c r="C986" s="559"/>
      <c r="D986" s="559"/>
      <c r="E986" s="559"/>
      <c r="F986" s="559"/>
      <c r="G986" s="559"/>
      <c r="H986" s="559"/>
      <c r="I986" s="559"/>
      <c r="J986" s="559"/>
      <c r="K986" s="559"/>
      <c r="L986" s="559"/>
      <c r="M986" s="559"/>
      <c r="N986" s="559"/>
      <c r="O986" s="559"/>
      <c r="P986" s="559"/>
    </row>
    <row r="987" spans="1:16">
      <c r="A987" s="559"/>
      <c r="B987" s="559"/>
      <c r="C987" s="559"/>
      <c r="D987" s="559"/>
      <c r="E987" s="559"/>
      <c r="F987" s="559"/>
      <c r="G987" s="559"/>
      <c r="H987" s="559"/>
      <c r="I987" s="559"/>
      <c r="J987" s="559"/>
      <c r="K987" s="559"/>
      <c r="L987" s="559"/>
      <c r="M987" s="559"/>
      <c r="N987" s="559"/>
      <c r="O987" s="559"/>
      <c r="P987" s="559"/>
    </row>
    <row r="988" spans="1:16">
      <c r="A988" s="559"/>
      <c r="B988" s="559"/>
      <c r="C988" s="559"/>
      <c r="D988" s="559"/>
      <c r="E988" s="559"/>
      <c r="F988" s="559"/>
      <c r="G988" s="559"/>
      <c r="H988" s="559"/>
      <c r="I988" s="559"/>
      <c r="J988" s="559"/>
      <c r="K988" s="559"/>
      <c r="L988" s="559"/>
      <c r="M988" s="559"/>
      <c r="N988" s="559"/>
      <c r="O988" s="559"/>
      <c r="P988" s="559"/>
    </row>
    <row r="989" spans="1:16">
      <c r="A989" s="559"/>
      <c r="B989" s="559"/>
      <c r="C989" s="559"/>
      <c r="D989" s="559"/>
      <c r="E989" s="559"/>
      <c r="F989" s="559"/>
      <c r="G989" s="559"/>
      <c r="H989" s="559"/>
      <c r="I989" s="559"/>
      <c r="J989" s="559"/>
      <c r="K989" s="559"/>
      <c r="L989" s="559"/>
      <c r="M989" s="559"/>
      <c r="N989" s="559"/>
      <c r="O989" s="559"/>
      <c r="P989" s="559"/>
    </row>
    <row r="990" spans="1:16">
      <c r="A990" s="559"/>
      <c r="B990" s="559"/>
      <c r="C990" s="559"/>
      <c r="D990" s="559"/>
      <c r="E990" s="559"/>
      <c r="F990" s="559"/>
      <c r="G990" s="559"/>
      <c r="H990" s="559"/>
      <c r="I990" s="559"/>
      <c r="J990" s="559"/>
      <c r="K990" s="559"/>
      <c r="L990" s="559"/>
      <c r="M990" s="559"/>
      <c r="N990" s="559"/>
      <c r="O990" s="559"/>
      <c r="P990" s="559"/>
    </row>
    <row r="991" spans="1:16">
      <c r="A991" s="559"/>
      <c r="B991" s="559"/>
      <c r="C991" s="559"/>
      <c r="D991" s="559"/>
      <c r="E991" s="559"/>
      <c r="F991" s="559"/>
      <c r="G991" s="559"/>
      <c r="H991" s="559"/>
      <c r="I991" s="559"/>
      <c r="J991" s="559"/>
      <c r="K991" s="559"/>
      <c r="L991" s="559"/>
      <c r="M991" s="559"/>
      <c r="N991" s="559"/>
      <c r="O991" s="559"/>
      <c r="P991" s="559"/>
    </row>
    <row r="992" spans="1:16">
      <c r="A992" s="559"/>
      <c r="B992" s="559"/>
      <c r="C992" s="559"/>
      <c r="D992" s="559"/>
      <c r="E992" s="559"/>
      <c r="F992" s="559"/>
      <c r="G992" s="559"/>
      <c r="H992" s="559"/>
      <c r="I992" s="559"/>
      <c r="J992" s="559"/>
      <c r="K992" s="559"/>
      <c r="L992" s="559"/>
      <c r="M992" s="559"/>
      <c r="N992" s="559"/>
      <c r="O992" s="559"/>
      <c r="P992" s="559"/>
    </row>
    <row r="993" spans="1:16">
      <c r="A993" s="559"/>
      <c r="B993" s="559"/>
      <c r="C993" s="559"/>
      <c r="D993" s="559"/>
      <c r="E993" s="559"/>
      <c r="F993" s="559"/>
      <c r="G993" s="559"/>
      <c r="H993" s="559"/>
      <c r="I993" s="559"/>
      <c r="J993" s="559"/>
      <c r="K993" s="559"/>
      <c r="L993" s="559"/>
      <c r="M993" s="559"/>
      <c r="N993" s="559"/>
      <c r="O993" s="559"/>
      <c r="P993" s="559"/>
    </row>
    <row r="994" spans="1:16">
      <c r="A994" s="559"/>
      <c r="B994" s="559"/>
      <c r="C994" s="559"/>
      <c r="D994" s="559"/>
      <c r="E994" s="559"/>
      <c r="F994" s="559"/>
      <c r="G994" s="559"/>
      <c r="H994" s="559"/>
      <c r="I994" s="559"/>
      <c r="J994" s="559"/>
      <c r="K994" s="559"/>
      <c r="L994" s="559"/>
      <c r="M994" s="559"/>
      <c r="N994" s="559"/>
      <c r="O994" s="559"/>
      <c r="P994" s="559"/>
    </row>
    <row r="995" spans="1:16">
      <c r="A995" s="559"/>
      <c r="B995" s="559"/>
      <c r="C995" s="559"/>
      <c r="D995" s="559"/>
      <c r="E995" s="559"/>
      <c r="F995" s="559"/>
      <c r="G995" s="559"/>
      <c r="H995" s="559"/>
      <c r="I995" s="559"/>
      <c r="J995" s="559"/>
      <c r="K995" s="559"/>
      <c r="L995" s="559"/>
      <c r="M995" s="559"/>
      <c r="N995" s="559"/>
      <c r="O995" s="559"/>
      <c r="P995" s="559"/>
    </row>
    <row r="996" spans="1:16">
      <c r="A996" s="559"/>
      <c r="B996" s="559"/>
      <c r="C996" s="559"/>
      <c r="D996" s="559"/>
      <c r="E996" s="559"/>
      <c r="F996" s="559"/>
      <c r="G996" s="559"/>
      <c r="H996" s="559"/>
      <c r="I996" s="559"/>
      <c r="J996" s="559"/>
      <c r="K996" s="559"/>
      <c r="L996" s="559"/>
      <c r="M996" s="559"/>
      <c r="N996" s="559"/>
      <c r="O996" s="559"/>
      <c r="P996" s="559"/>
    </row>
    <row r="997" spans="1:16">
      <c r="A997" s="559"/>
      <c r="B997" s="559"/>
      <c r="C997" s="559"/>
      <c r="D997" s="559"/>
      <c r="E997" s="559"/>
      <c r="F997" s="559"/>
      <c r="G997" s="559"/>
      <c r="H997" s="559"/>
      <c r="I997" s="559"/>
      <c r="J997" s="559"/>
      <c r="K997" s="559"/>
      <c r="L997" s="559"/>
      <c r="M997" s="559"/>
      <c r="N997" s="559"/>
      <c r="O997" s="559"/>
      <c r="P997" s="559"/>
    </row>
    <row r="998" spans="1:16">
      <c r="A998" s="559"/>
      <c r="B998" s="559"/>
      <c r="C998" s="559"/>
      <c r="D998" s="559"/>
      <c r="E998" s="559"/>
      <c r="F998" s="559"/>
      <c r="G998" s="559"/>
      <c r="H998" s="559"/>
      <c r="I998" s="559"/>
      <c r="J998" s="559"/>
      <c r="K998" s="559"/>
      <c r="L998" s="559"/>
      <c r="M998" s="559"/>
      <c r="N998" s="559"/>
      <c r="O998" s="559"/>
      <c r="P998" s="559"/>
    </row>
    <row r="999" spans="1:16">
      <c r="A999" s="559"/>
      <c r="B999" s="559"/>
      <c r="C999" s="559"/>
      <c r="D999" s="559"/>
      <c r="E999" s="559"/>
      <c r="F999" s="559"/>
      <c r="G999" s="559"/>
      <c r="H999" s="559"/>
      <c r="I999" s="559"/>
      <c r="J999" s="559"/>
      <c r="K999" s="559"/>
      <c r="L999" s="559"/>
      <c r="M999" s="559"/>
      <c r="N999" s="559"/>
      <c r="O999" s="559"/>
      <c r="P999" s="559"/>
    </row>
    <row r="1000" spans="1:16">
      <c r="A1000" s="559"/>
      <c r="B1000" s="559"/>
      <c r="C1000" s="559"/>
      <c r="D1000" s="559"/>
      <c r="E1000" s="559"/>
      <c r="F1000" s="559"/>
      <c r="G1000" s="559"/>
      <c r="H1000" s="559"/>
      <c r="I1000" s="559"/>
      <c r="J1000" s="559"/>
      <c r="K1000" s="559"/>
      <c r="L1000" s="559"/>
      <c r="M1000" s="559"/>
      <c r="N1000" s="559"/>
      <c r="O1000" s="559"/>
      <c r="P1000" s="559"/>
    </row>
    <row r="1001" spans="1:16">
      <c r="A1001" s="559"/>
      <c r="B1001" s="559"/>
      <c r="C1001" s="559"/>
      <c r="D1001" s="559"/>
      <c r="E1001" s="559"/>
      <c r="F1001" s="559"/>
      <c r="G1001" s="559"/>
      <c r="H1001" s="559"/>
      <c r="I1001" s="559"/>
      <c r="J1001" s="559"/>
      <c r="K1001" s="559"/>
      <c r="L1001" s="559"/>
      <c r="M1001" s="559"/>
      <c r="N1001" s="559"/>
      <c r="O1001" s="559"/>
      <c r="P1001" s="559"/>
    </row>
    <row r="1002" spans="1:16">
      <c r="A1002" s="559"/>
      <c r="B1002" s="559"/>
      <c r="C1002" s="559"/>
      <c r="D1002" s="559"/>
      <c r="E1002" s="559"/>
      <c r="F1002" s="559"/>
      <c r="G1002" s="559"/>
      <c r="H1002" s="559"/>
      <c r="I1002" s="559"/>
      <c r="J1002" s="559"/>
      <c r="K1002" s="559"/>
      <c r="L1002" s="559"/>
      <c r="M1002" s="559"/>
      <c r="N1002" s="559"/>
      <c r="O1002" s="559"/>
      <c r="P1002" s="559"/>
    </row>
    <row r="1003" spans="1:16">
      <c r="A1003" s="559"/>
      <c r="B1003" s="559"/>
      <c r="C1003" s="559"/>
      <c r="D1003" s="559"/>
      <c r="E1003" s="559"/>
      <c r="F1003" s="559"/>
      <c r="G1003" s="559"/>
      <c r="H1003" s="559"/>
      <c r="I1003" s="559"/>
      <c r="J1003" s="559"/>
      <c r="K1003" s="559"/>
      <c r="L1003" s="559"/>
      <c r="M1003" s="559"/>
      <c r="N1003" s="559"/>
      <c r="O1003" s="559"/>
      <c r="P1003" s="559"/>
    </row>
    <row r="1004" spans="1:16">
      <c r="A1004" s="559"/>
      <c r="B1004" s="559"/>
      <c r="C1004" s="559"/>
      <c r="D1004" s="559"/>
      <c r="E1004" s="559"/>
      <c r="F1004" s="559"/>
      <c r="G1004" s="559"/>
      <c r="H1004" s="559"/>
      <c r="I1004" s="559"/>
      <c r="J1004" s="559"/>
      <c r="K1004" s="559"/>
      <c r="L1004" s="559"/>
      <c r="M1004" s="559"/>
      <c r="N1004" s="559"/>
      <c r="O1004" s="559"/>
      <c r="P1004" s="559"/>
    </row>
    <row r="1005" spans="1:16">
      <c r="A1005" s="559"/>
      <c r="B1005" s="559"/>
      <c r="C1005" s="559"/>
      <c r="D1005" s="559"/>
      <c r="E1005" s="559"/>
      <c r="F1005" s="559"/>
      <c r="G1005" s="559"/>
      <c r="H1005" s="559"/>
      <c r="I1005" s="559"/>
      <c r="J1005" s="559"/>
      <c r="K1005" s="559"/>
      <c r="L1005" s="559"/>
      <c r="M1005" s="559"/>
      <c r="N1005" s="559"/>
      <c r="O1005" s="559"/>
      <c r="P1005" s="559"/>
    </row>
    <row r="1006" spans="1:16">
      <c r="A1006" s="559"/>
      <c r="B1006" s="559"/>
      <c r="C1006" s="559"/>
      <c r="D1006" s="559"/>
      <c r="E1006" s="559"/>
      <c r="F1006" s="559"/>
      <c r="G1006" s="559"/>
      <c r="H1006" s="559"/>
      <c r="I1006" s="559"/>
      <c r="J1006" s="559"/>
      <c r="K1006" s="559"/>
      <c r="L1006" s="559"/>
      <c r="M1006" s="559"/>
      <c r="N1006" s="559"/>
      <c r="O1006" s="559"/>
      <c r="P1006" s="559"/>
    </row>
    <row r="1007" spans="1:16">
      <c r="A1007" s="559"/>
      <c r="B1007" s="559"/>
      <c r="C1007" s="559"/>
      <c r="D1007" s="559"/>
      <c r="E1007" s="559"/>
      <c r="F1007" s="559"/>
      <c r="G1007" s="559"/>
      <c r="H1007" s="559"/>
      <c r="I1007" s="559"/>
      <c r="J1007" s="559"/>
      <c r="K1007" s="559"/>
      <c r="L1007" s="559"/>
      <c r="M1007" s="559"/>
      <c r="N1007" s="559"/>
      <c r="O1007" s="559"/>
      <c r="P1007" s="559"/>
    </row>
    <row r="1008" spans="1:16">
      <c r="A1008" s="559"/>
      <c r="B1008" s="559"/>
      <c r="C1008" s="559"/>
      <c r="D1008" s="559"/>
      <c r="E1008" s="559"/>
      <c r="F1008" s="559"/>
      <c r="G1008" s="559"/>
      <c r="H1008" s="559"/>
      <c r="I1008" s="559"/>
      <c r="J1008" s="559"/>
      <c r="K1008" s="559"/>
      <c r="L1008" s="559"/>
      <c r="M1008" s="559"/>
      <c r="N1008" s="559"/>
      <c r="O1008" s="559"/>
      <c r="P1008" s="559"/>
    </row>
    <row r="1009" spans="1:16">
      <c r="A1009" s="559"/>
      <c r="B1009" s="559"/>
      <c r="C1009" s="559"/>
      <c r="D1009" s="559"/>
      <c r="E1009" s="559"/>
      <c r="F1009" s="559"/>
      <c r="G1009" s="559"/>
      <c r="H1009" s="559"/>
      <c r="I1009" s="559"/>
      <c r="J1009" s="559"/>
      <c r="K1009" s="559"/>
      <c r="L1009" s="559"/>
      <c r="M1009" s="559"/>
      <c r="N1009" s="559"/>
      <c r="O1009" s="559"/>
      <c r="P1009" s="559"/>
    </row>
    <row r="1010" spans="1:16">
      <c r="A1010" s="559"/>
      <c r="B1010" s="559"/>
      <c r="C1010" s="559"/>
      <c r="D1010" s="559"/>
      <c r="E1010" s="559"/>
      <c r="F1010" s="559"/>
      <c r="G1010" s="559"/>
      <c r="H1010" s="559"/>
      <c r="I1010" s="559"/>
      <c r="J1010" s="559"/>
      <c r="K1010" s="559"/>
      <c r="L1010" s="559"/>
      <c r="M1010" s="559"/>
      <c r="N1010" s="559"/>
      <c r="O1010" s="559"/>
      <c r="P1010" s="559"/>
    </row>
  </sheetData>
  <mergeCells count="13">
    <mergeCell ref="B2:K2"/>
    <mergeCell ref="B32:K33"/>
    <mergeCell ref="C5:C7"/>
    <mergeCell ref="D5:K5"/>
    <mergeCell ref="E6:E7"/>
    <mergeCell ref="F6:F7"/>
    <mergeCell ref="G6:K6"/>
    <mergeCell ref="C19:C21"/>
    <mergeCell ref="D19:K19"/>
    <mergeCell ref="E20:E21"/>
    <mergeCell ref="F20:F21"/>
    <mergeCell ref="G20:K20"/>
    <mergeCell ref="B17:K17"/>
  </mergeCells>
  <pageMargins left="0.7" right="0.7" top="0.75" bottom="0.75" header="0.3" footer="0.3"/>
  <pageSetup paperSize="9" scale="44" orientation="portrait" horizontalDpi="1200" verticalDpi="120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10"/>
  <sheetViews>
    <sheetView showGridLines="0" zoomScaleNormal="100" zoomScaleSheetLayoutView="100" workbookViewId="0">
      <selection activeCell="C21" sqref="C21"/>
    </sheetView>
  </sheetViews>
  <sheetFormatPr baseColWidth="10" defaultColWidth="14.5" defaultRowHeight="12.75"/>
  <cols>
    <col min="1" max="1" width="8.6640625" style="560" customWidth="1"/>
    <col min="2" max="2" width="61" style="560" customWidth="1"/>
    <col min="3" max="3" width="15" style="560" customWidth="1"/>
    <col min="4" max="4" width="25.83203125" style="560" customWidth="1"/>
    <col min="5" max="5" width="22.5" style="560" customWidth="1"/>
    <col min="6" max="6" width="25.33203125" style="560" customWidth="1"/>
    <col min="7" max="23" width="9" style="560" customWidth="1"/>
    <col min="24" max="16384" width="14.5" style="560"/>
  </cols>
  <sheetData>
    <row r="1" spans="1:23">
      <c r="A1" s="559"/>
      <c r="B1" s="559"/>
      <c r="C1" s="559"/>
      <c r="D1" s="559"/>
      <c r="E1" s="559"/>
      <c r="F1" s="559"/>
      <c r="G1" s="559"/>
      <c r="H1" s="559"/>
      <c r="I1" s="559"/>
      <c r="J1" s="559"/>
      <c r="K1" s="559"/>
      <c r="L1" s="559"/>
      <c r="M1" s="559"/>
      <c r="N1" s="559"/>
      <c r="O1" s="559"/>
      <c r="P1" s="559"/>
      <c r="Q1" s="559"/>
      <c r="R1" s="559"/>
      <c r="S1" s="559"/>
      <c r="T1" s="559"/>
      <c r="U1" s="559"/>
      <c r="V1" s="559"/>
      <c r="W1" s="559"/>
    </row>
    <row r="2" spans="1:23" ht="32.25" customHeight="1">
      <c r="A2" s="559"/>
      <c r="B2" s="1110" t="s">
        <v>1568</v>
      </c>
      <c r="C2" s="1110"/>
      <c r="D2" s="1110"/>
      <c r="E2" s="1110"/>
      <c r="F2" s="1110"/>
      <c r="G2" s="559"/>
      <c r="H2" s="559"/>
      <c r="I2" s="559"/>
      <c r="J2" s="559"/>
      <c r="K2" s="559"/>
      <c r="L2" s="559"/>
      <c r="M2" s="559"/>
      <c r="N2" s="559"/>
      <c r="O2" s="559"/>
      <c r="P2" s="559"/>
      <c r="Q2" s="559"/>
      <c r="R2" s="559"/>
      <c r="S2" s="559"/>
      <c r="T2" s="559"/>
      <c r="U2" s="559"/>
      <c r="V2" s="559"/>
      <c r="W2" s="559"/>
    </row>
    <row r="3" spans="1:23">
      <c r="A3" s="559"/>
      <c r="C3" s="568"/>
      <c r="D3" s="568"/>
      <c r="E3" s="568"/>
      <c r="F3" s="568"/>
      <c r="G3" s="559"/>
      <c r="H3" s="559"/>
      <c r="I3" s="559"/>
      <c r="J3" s="559"/>
      <c r="K3" s="559"/>
      <c r="L3" s="559"/>
      <c r="M3" s="559"/>
      <c r="N3" s="559"/>
      <c r="O3" s="559"/>
      <c r="P3" s="559"/>
      <c r="Q3" s="559"/>
      <c r="R3" s="559"/>
      <c r="S3" s="559"/>
      <c r="T3" s="559"/>
      <c r="U3" s="559"/>
      <c r="V3" s="559"/>
      <c r="W3" s="559"/>
    </row>
    <row r="4" spans="1:23">
      <c r="A4" s="559"/>
      <c r="B4" s="568"/>
      <c r="C4" s="568"/>
      <c r="D4" s="568"/>
      <c r="E4" s="568"/>
      <c r="F4" s="568"/>
      <c r="G4" s="559"/>
      <c r="H4" s="559"/>
      <c r="I4" s="559"/>
      <c r="J4" s="559"/>
      <c r="K4" s="559"/>
      <c r="L4" s="559"/>
      <c r="M4" s="559"/>
      <c r="N4" s="559"/>
      <c r="O4" s="559"/>
      <c r="P4" s="559"/>
      <c r="Q4" s="559"/>
      <c r="R4" s="559"/>
      <c r="S4" s="559"/>
      <c r="T4" s="559"/>
      <c r="U4" s="559"/>
      <c r="V4" s="559"/>
      <c r="W4" s="559"/>
    </row>
    <row r="5" spans="1:23" ht="38.25">
      <c r="A5" s="562"/>
      <c r="B5" s="563"/>
      <c r="C5" s="1103" t="s">
        <v>631</v>
      </c>
      <c r="D5" s="1073"/>
      <c r="E5" s="572" t="s">
        <v>658</v>
      </c>
      <c r="F5" s="572" t="s">
        <v>631</v>
      </c>
      <c r="G5" s="562"/>
      <c r="H5" s="562"/>
      <c r="I5" s="562"/>
      <c r="J5" s="562"/>
      <c r="K5" s="562"/>
      <c r="L5" s="562"/>
      <c r="M5" s="562"/>
      <c r="N5" s="562"/>
      <c r="O5" s="562"/>
      <c r="P5" s="562"/>
      <c r="Q5" s="562"/>
      <c r="R5" s="562"/>
      <c r="S5" s="562"/>
      <c r="T5" s="562"/>
      <c r="U5" s="562"/>
      <c r="V5" s="562"/>
      <c r="W5" s="562"/>
    </row>
    <row r="6" spans="1:23" ht="38.25">
      <c r="A6" s="562"/>
      <c r="B6" s="573"/>
      <c r="C6" s="564"/>
      <c r="D6" s="574" t="s">
        <v>659</v>
      </c>
      <c r="E6" s="564" t="s">
        <v>660</v>
      </c>
      <c r="F6" s="564" t="s">
        <v>661</v>
      </c>
      <c r="G6" s="562"/>
      <c r="H6" s="562"/>
      <c r="I6" s="562"/>
      <c r="J6" s="562"/>
      <c r="K6" s="562"/>
      <c r="L6" s="562"/>
      <c r="M6" s="562"/>
      <c r="N6" s="562"/>
      <c r="O6" s="562"/>
      <c r="P6" s="562"/>
      <c r="Q6" s="562"/>
      <c r="R6" s="562"/>
      <c r="S6" s="562"/>
      <c r="T6" s="562"/>
      <c r="U6" s="562"/>
      <c r="V6" s="562"/>
      <c r="W6" s="562"/>
    </row>
    <row r="7" spans="1:23">
      <c r="A7" s="559"/>
      <c r="B7" s="575" t="s">
        <v>662</v>
      </c>
      <c r="C7" s="216">
        <v>16093</v>
      </c>
      <c r="D7" s="216">
        <v>357</v>
      </c>
      <c r="E7" s="216">
        <v>12632</v>
      </c>
      <c r="F7" s="216">
        <v>193</v>
      </c>
      <c r="G7" s="559"/>
      <c r="H7" s="559"/>
      <c r="I7" s="559"/>
      <c r="J7" s="559"/>
      <c r="K7" s="559"/>
      <c r="L7" s="559"/>
      <c r="M7" s="559"/>
      <c r="N7" s="559"/>
      <c r="O7" s="559"/>
      <c r="P7" s="559"/>
      <c r="Q7" s="559"/>
      <c r="R7" s="559"/>
      <c r="S7" s="559"/>
      <c r="T7" s="559"/>
      <c r="U7" s="559"/>
      <c r="V7" s="559"/>
      <c r="W7" s="559"/>
    </row>
    <row r="8" spans="1:23">
      <c r="A8" s="567"/>
      <c r="B8" s="576" t="s">
        <v>640</v>
      </c>
      <c r="C8" s="800">
        <v>1292</v>
      </c>
      <c r="D8" s="798"/>
      <c r="E8" s="798"/>
      <c r="F8" s="800">
        <v>7</v>
      </c>
      <c r="G8" s="567"/>
      <c r="H8" s="567"/>
      <c r="I8" s="567"/>
      <c r="J8" s="567"/>
      <c r="K8" s="567"/>
      <c r="L8" s="567"/>
      <c r="M8" s="567"/>
      <c r="N8" s="567"/>
      <c r="O8" s="567"/>
      <c r="P8" s="567"/>
      <c r="Q8" s="567"/>
      <c r="R8" s="567"/>
      <c r="S8" s="567"/>
      <c r="T8" s="567"/>
      <c r="U8" s="567"/>
      <c r="V8" s="567"/>
      <c r="W8" s="567"/>
    </row>
    <row r="9" spans="1:23">
      <c r="A9" s="567"/>
      <c r="B9" s="577" t="s">
        <v>655</v>
      </c>
      <c r="C9" s="217">
        <v>1</v>
      </c>
      <c r="D9" s="798"/>
      <c r="E9" s="798"/>
      <c r="F9" s="217">
        <v>0</v>
      </c>
      <c r="G9" s="567"/>
      <c r="H9" s="567"/>
      <c r="I9" s="567"/>
      <c r="J9" s="567"/>
      <c r="K9" s="567"/>
      <c r="L9" s="567"/>
      <c r="M9" s="567"/>
      <c r="N9" s="567"/>
      <c r="O9" s="567"/>
      <c r="P9" s="567"/>
      <c r="Q9" s="567"/>
      <c r="R9" s="567"/>
      <c r="S9" s="567"/>
      <c r="T9" s="567"/>
      <c r="U9" s="567"/>
      <c r="V9" s="567"/>
      <c r="W9" s="567"/>
    </row>
    <row r="10" spans="1:23">
      <c r="A10" s="567"/>
      <c r="B10" s="576" t="s">
        <v>642</v>
      </c>
      <c r="C10" s="800">
        <v>14782</v>
      </c>
      <c r="D10" s="216">
        <v>353</v>
      </c>
      <c r="E10" s="216">
        <v>11578</v>
      </c>
      <c r="F10" s="800">
        <v>186</v>
      </c>
      <c r="G10" s="567"/>
      <c r="H10" s="567"/>
      <c r="I10" s="567"/>
      <c r="J10" s="567"/>
      <c r="K10" s="567"/>
      <c r="L10" s="567"/>
      <c r="M10" s="567"/>
      <c r="N10" s="567"/>
      <c r="O10" s="567"/>
      <c r="P10" s="567"/>
      <c r="Q10" s="567"/>
      <c r="R10" s="567"/>
      <c r="S10" s="567"/>
      <c r="T10" s="567"/>
      <c r="U10" s="567"/>
      <c r="V10" s="567"/>
      <c r="W10" s="567"/>
    </row>
    <row r="11" spans="1:23">
      <c r="A11" s="567"/>
      <c r="B11" s="577" t="s">
        <v>656</v>
      </c>
      <c r="C11" s="800">
        <v>10739</v>
      </c>
      <c r="D11" s="798"/>
      <c r="E11" s="798"/>
      <c r="F11" s="800">
        <v>109</v>
      </c>
      <c r="G11" s="567"/>
      <c r="H11" s="567"/>
      <c r="I11" s="567"/>
      <c r="J11" s="567"/>
      <c r="K11" s="567"/>
      <c r="L11" s="567"/>
      <c r="M11" s="567"/>
      <c r="N11" s="567"/>
      <c r="O11" s="567"/>
      <c r="P11" s="567"/>
      <c r="Q11" s="567"/>
      <c r="R11" s="567"/>
      <c r="S11" s="567"/>
      <c r="T11" s="567"/>
      <c r="U11" s="567"/>
      <c r="V11" s="567"/>
      <c r="W11" s="567"/>
    </row>
    <row r="12" spans="1:23">
      <c r="A12" s="567"/>
      <c r="B12" s="577" t="s">
        <v>657</v>
      </c>
      <c r="C12" s="800">
        <v>6</v>
      </c>
      <c r="D12" s="798"/>
      <c r="E12" s="798"/>
      <c r="F12" s="800">
        <v>0</v>
      </c>
      <c r="G12" s="567"/>
      <c r="H12" s="567"/>
      <c r="I12" s="567"/>
      <c r="J12" s="567"/>
      <c r="K12" s="567"/>
      <c r="L12" s="567"/>
      <c r="M12" s="567"/>
      <c r="N12" s="567"/>
      <c r="O12" s="567"/>
      <c r="P12" s="567"/>
      <c r="Q12" s="567"/>
      <c r="R12" s="567"/>
      <c r="S12" s="567"/>
      <c r="T12" s="567"/>
      <c r="U12" s="567"/>
      <c r="V12" s="567"/>
      <c r="W12" s="567"/>
    </row>
    <row r="13" spans="1:23">
      <c r="A13" s="568"/>
      <c r="B13" s="569"/>
      <c r="C13" s="569"/>
      <c r="D13" s="569"/>
      <c r="E13" s="569"/>
      <c r="F13" s="569"/>
      <c r="G13" s="568"/>
      <c r="H13" s="568"/>
      <c r="I13" s="568"/>
      <c r="J13" s="568"/>
      <c r="K13" s="568"/>
      <c r="L13" s="568"/>
      <c r="M13" s="568"/>
      <c r="N13" s="568"/>
      <c r="O13" s="568"/>
      <c r="P13" s="568"/>
      <c r="Q13" s="568"/>
      <c r="R13" s="568"/>
      <c r="S13" s="568"/>
      <c r="T13" s="568"/>
      <c r="U13" s="568"/>
      <c r="V13" s="568"/>
      <c r="W13" s="568"/>
    </row>
    <row r="14" spans="1:23" s="1027" customFormat="1">
      <c r="A14" s="568"/>
      <c r="B14" s="569"/>
      <c r="C14" s="569"/>
      <c r="D14" s="569"/>
      <c r="E14" s="569"/>
      <c r="F14" s="569"/>
      <c r="G14" s="568"/>
      <c r="H14" s="568"/>
      <c r="I14" s="568"/>
      <c r="J14" s="568"/>
      <c r="K14" s="568"/>
      <c r="L14" s="568"/>
      <c r="M14" s="568"/>
      <c r="N14" s="568"/>
      <c r="O14" s="568"/>
      <c r="P14" s="568"/>
      <c r="Q14" s="568"/>
      <c r="R14" s="568"/>
      <c r="S14" s="568"/>
      <c r="T14" s="568"/>
      <c r="U14" s="568"/>
      <c r="V14" s="568"/>
      <c r="W14" s="568"/>
    </row>
    <row r="15" spans="1:23" s="1027" customFormat="1">
      <c r="A15" s="568"/>
      <c r="B15" s="569"/>
      <c r="C15" s="569"/>
      <c r="D15" s="569"/>
      <c r="E15" s="569"/>
      <c r="F15" s="569"/>
      <c r="G15" s="568"/>
      <c r="H15" s="568"/>
      <c r="I15" s="568"/>
      <c r="J15" s="568"/>
      <c r="K15" s="568"/>
      <c r="L15" s="568"/>
      <c r="M15" s="568"/>
      <c r="N15" s="568"/>
      <c r="O15" s="568"/>
      <c r="P15" s="568"/>
      <c r="Q15" s="568"/>
      <c r="R15" s="568"/>
      <c r="S15" s="568"/>
      <c r="T15" s="568"/>
      <c r="U15" s="568"/>
      <c r="V15" s="568"/>
      <c r="W15" s="568"/>
    </row>
    <row r="16" spans="1:23" s="1027" customFormat="1">
      <c r="A16" s="568"/>
      <c r="B16" s="1110" t="s">
        <v>1996</v>
      </c>
      <c r="C16" s="1110"/>
      <c r="D16" s="1110"/>
      <c r="E16" s="1110"/>
      <c r="F16" s="1110"/>
      <c r="G16" s="568"/>
      <c r="H16" s="568"/>
      <c r="I16" s="568"/>
      <c r="J16" s="568"/>
      <c r="K16" s="568"/>
      <c r="L16" s="568"/>
      <c r="M16" s="568"/>
      <c r="N16" s="568"/>
      <c r="O16" s="568"/>
      <c r="P16" s="568"/>
      <c r="Q16" s="568"/>
      <c r="R16" s="568"/>
      <c r="S16" s="568"/>
      <c r="T16" s="568"/>
      <c r="U16" s="568"/>
      <c r="V16" s="568"/>
      <c r="W16" s="568"/>
    </row>
    <row r="17" spans="1:23" s="1027" customFormat="1">
      <c r="A17" s="559"/>
      <c r="C17" s="568"/>
      <c r="D17" s="568"/>
      <c r="E17" s="568"/>
      <c r="F17" s="568"/>
      <c r="G17" s="559"/>
      <c r="H17" s="559"/>
      <c r="I17" s="559"/>
      <c r="J17" s="559"/>
      <c r="K17" s="559"/>
      <c r="L17" s="559"/>
      <c r="M17" s="559"/>
      <c r="N17" s="559"/>
      <c r="O17" s="559"/>
      <c r="P17" s="559"/>
      <c r="Q17" s="559"/>
      <c r="R17" s="559"/>
      <c r="S17" s="559"/>
      <c r="T17" s="559"/>
      <c r="U17" s="559"/>
      <c r="V17" s="559"/>
      <c r="W17" s="559"/>
    </row>
    <row r="18" spans="1:23" s="1027" customFormat="1" ht="38.25">
      <c r="A18" s="562"/>
      <c r="B18" s="563"/>
      <c r="C18" s="1103" t="s">
        <v>631</v>
      </c>
      <c r="D18" s="1073"/>
      <c r="E18" s="572" t="s">
        <v>658</v>
      </c>
      <c r="F18" s="572" t="s">
        <v>631</v>
      </c>
      <c r="G18" s="562"/>
      <c r="H18" s="562"/>
      <c r="I18" s="562"/>
      <c r="J18" s="562"/>
      <c r="K18" s="562"/>
      <c r="L18" s="562"/>
      <c r="M18" s="562"/>
      <c r="N18" s="562"/>
      <c r="O18" s="562"/>
      <c r="P18" s="562"/>
      <c r="Q18" s="562"/>
      <c r="R18" s="562"/>
      <c r="S18" s="562"/>
      <c r="T18" s="562"/>
      <c r="U18" s="562"/>
      <c r="V18" s="562"/>
      <c r="W18" s="562"/>
    </row>
    <row r="19" spans="1:23" s="1027" customFormat="1" ht="38.25">
      <c r="A19" s="562"/>
      <c r="B19" s="573"/>
      <c r="C19" s="564"/>
      <c r="D19" s="574" t="s">
        <v>659</v>
      </c>
      <c r="E19" s="564" t="s">
        <v>660</v>
      </c>
      <c r="F19" s="564" t="s">
        <v>661</v>
      </c>
      <c r="G19" s="562"/>
      <c r="H19" s="562"/>
      <c r="I19" s="562"/>
      <c r="J19" s="562"/>
      <c r="K19" s="562"/>
      <c r="L19" s="562"/>
      <c r="M19" s="562"/>
      <c r="N19" s="562"/>
      <c r="O19" s="562"/>
      <c r="P19" s="562"/>
      <c r="Q19" s="562"/>
      <c r="R19" s="562"/>
      <c r="S19" s="562"/>
      <c r="T19" s="562"/>
      <c r="U19" s="562"/>
      <c r="V19" s="562"/>
      <c r="W19" s="562"/>
    </row>
    <row r="20" spans="1:23" s="1027" customFormat="1">
      <c r="A20" s="559"/>
      <c r="B20" s="575" t="s">
        <v>662</v>
      </c>
      <c r="C20" s="216">
        <v>18619</v>
      </c>
      <c r="D20" s="216">
        <v>170</v>
      </c>
      <c r="E20" s="216">
        <v>15242</v>
      </c>
      <c r="F20" s="216">
        <v>60</v>
      </c>
      <c r="G20" s="559"/>
      <c r="H20" s="559"/>
      <c r="I20" s="559"/>
      <c r="J20" s="559"/>
      <c r="K20" s="559"/>
      <c r="L20" s="559"/>
      <c r="M20" s="559"/>
      <c r="N20" s="559"/>
      <c r="O20" s="559"/>
      <c r="P20" s="559"/>
      <c r="Q20" s="559"/>
      <c r="R20" s="559"/>
      <c r="S20" s="559"/>
      <c r="T20" s="559"/>
      <c r="U20" s="559"/>
      <c r="V20" s="559"/>
      <c r="W20" s="559"/>
    </row>
    <row r="21" spans="1:23" s="1027" customFormat="1">
      <c r="A21" s="567"/>
      <c r="B21" s="576" t="s">
        <v>640</v>
      </c>
      <c r="C21" s="800">
        <v>1237</v>
      </c>
      <c r="D21" s="798"/>
      <c r="E21" s="798"/>
      <c r="F21" s="800">
        <v>3</v>
      </c>
      <c r="G21" s="567"/>
      <c r="H21" s="567"/>
      <c r="I21" s="567"/>
      <c r="J21" s="567"/>
      <c r="K21" s="567"/>
      <c r="L21" s="567"/>
      <c r="M21" s="567"/>
      <c r="N21" s="567"/>
      <c r="O21" s="567"/>
      <c r="P21" s="567"/>
      <c r="Q21" s="567"/>
      <c r="R21" s="567"/>
      <c r="S21" s="567"/>
      <c r="T21" s="567"/>
      <c r="U21" s="567"/>
      <c r="V21" s="567"/>
      <c r="W21" s="567"/>
    </row>
    <row r="22" spans="1:23" s="1027" customFormat="1">
      <c r="A22" s="567"/>
      <c r="B22" s="577" t="s">
        <v>655</v>
      </c>
      <c r="C22" s="217">
        <v>1</v>
      </c>
      <c r="D22" s="798"/>
      <c r="E22" s="798"/>
      <c r="F22" s="217">
        <v>0</v>
      </c>
      <c r="G22" s="567"/>
      <c r="H22" s="567"/>
      <c r="I22" s="567"/>
      <c r="J22" s="567"/>
      <c r="K22" s="567"/>
      <c r="L22" s="567"/>
      <c r="M22" s="567"/>
      <c r="N22" s="567"/>
      <c r="O22" s="567"/>
      <c r="P22" s="567"/>
      <c r="Q22" s="567"/>
      <c r="R22" s="567"/>
      <c r="S22" s="567"/>
      <c r="T22" s="567"/>
      <c r="U22" s="567"/>
      <c r="V22" s="567"/>
      <c r="W22" s="567"/>
    </row>
    <row r="23" spans="1:23" s="1027" customFormat="1">
      <c r="A23" s="567"/>
      <c r="B23" s="576" t="s">
        <v>642</v>
      </c>
      <c r="C23" s="800">
        <v>17303</v>
      </c>
      <c r="D23" s="216">
        <v>168</v>
      </c>
      <c r="E23" s="216">
        <v>14163</v>
      </c>
      <c r="F23" s="800">
        <v>57</v>
      </c>
      <c r="G23" s="567"/>
      <c r="H23" s="567"/>
      <c r="I23" s="567"/>
      <c r="J23" s="567"/>
      <c r="K23" s="567"/>
      <c r="L23" s="567"/>
      <c r="M23" s="567"/>
      <c r="N23" s="567"/>
      <c r="O23" s="567"/>
      <c r="P23" s="567"/>
      <c r="Q23" s="567"/>
      <c r="R23" s="567"/>
      <c r="S23" s="567"/>
      <c r="T23" s="567"/>
      <c r="U23" s="567"/>
      <c r="V23" s="567"/>
      <c r="W23" s="567"/>
    </row>
    <row r="24" spans="1:23" s="1027" customFormat="1">
      <c r="A24" s="567"/>
      <c r="B24" s="577" t="s">
        <v>656</v>
      </c>
      <c r="C24" s="800">
        <v>11373</v>
      </c>
      <c r="D24" s="798"/>
      <c r="E24" s="798"/>
      <c r="F24" s="800">
        <v>39</v>
      </c>
      <c r="G24" s="567"/>
      <c r="H24" s="567"/>
      <c r="I24" s="567"/>
      <c r="J24" s="567"/>
      <c r="K24" s="567"/>
      <c r="L24" s="567"/>
      <c r="M24" s="567"/>
      <c r="N24" s="567"/>
      <c r="O24" s="567"/>
      <c r="P24" s="567"/>
      <c r="Q24" s="567"/>
      <c r="R24" s="567"/>
      <c r="S24" s="567"/>
      <c r="T24" s="567"/>
      <c r="U24" s="567"/>
      <c r="V24" s="567"/>
      <c r="W24" s="567"/>
    </row>
    <row r="25" spans="1:23" s="1027" customFormat="1">
      <c r="A25" s="567"/>
      <c r="B25" s="577" t="s">
        <v>657</v>
      </c>
      <c r="C25" s="800">
        <v>4</v>
      </c>
      <c r="D25" s="798"/>
      <c r="E25" s="798"/>
      <c r="F25" s="800">
        <v>0</v>
      </c>
      <c r="G25" s="567"/>
      <c r="H25" s="567"/>
      <c r="I25" s="567"/>
      <c r="J25" s="567"/>
      <c r="K25" s="567"/>
      <c r="L25" s="567"/>
      <c r="M25" s="567"/>
      <c r="N25" s="567"/>
      <c r="O25" s="567"/>
      <c r="P25" s="567"/>
      <c r="Q25" s="567"/>
      <c r="R25" s="567"/>
      <c r="S25" s="567"/>
      <c r="T25" s="567"/>
      <c r="U25" s="567"/>
      <c r="V25" s="567"/>
      <c r="W25" s="567"/>
    </row>
    <row r="26" spans="1:23">
      <c r="A26" s="559"/>
      <c r="B26" s="569"/>
      <c r="C26" s="569"/>
      <c r="D26" s="569"/>
      <c r="E26" s="569"/>
      <c r="F26" s="569"/>
      <c r="G26" s="559"/>
      <c r="H26" s="559"/>
      <c r="I26" s="559"/>
      <c r="J26" s="559"/>
      <c r="K26" s="559"/>
      <c r="L26" s="559"/>
      <c r="M26" s="559"/>
      <c r="N26" s="559"/>
      <c r="O26" s="559"/>
      <c r="P26" s="559"/>
      <c r="Q26" s="559"/>
      <c r="R26" s="559"/>
      <c r="S26" s="559"/>
      <c r="T26" s="559"/>
      <c r="U26" s="559"/>
      <c r="V26" s="559"/>
      <c r="W26" s="559"/>
    </row>
    <row r="27" spans="1:23">
      <c r="A27" s="559"/>
      <c r="B27" s="559"/>
      <c r="C27" s="559"/>
      <c r="D27" s="559"/>
      <c r="E27" s="559"/>
      <c r="F27" s="559"/>
      <c r="G27" s="559"/>
      <c r="H27" s="559"/>
      <c r="I27" s="559"/>
      <c r="J27" s="559"/>
      <c r="K27" s="559"/>
      <c r="L27" s="559"/>
      <c r="M27" s="559"/>
      <c r="N27" s="559"/>
      <c r="O27" s="559"/>
      <c r="P27" s="559"/>
      <c r="Q27" s="559"/>
      <c r="R27" s="559"/>
      <c r="S27" s="559"/>
      <c r="T27" s="559"/>
      <c r="U27" s="559"/>
      <c r="V27" s="559"/>
      <c r="W27" s="559"/>
    </row>
    <row r="28" spans="1:23">
      <c r="A28" s="559"/>
      <c r="B28" s="942" t="s">
        <v>1382</v>
      </c>
      <c r="C28" s="893"/>
      <c r="D28" s="893"/>
      <c r="E28" s="893"/>
      <c r="F28" s="559"/>
      <c r="G28" s="559"/>
      <c r="H28" s="559"/>
      <c r="I28" s="559"/>
      <c r="J28" s="559"/>
      <c r="K28" s="559"/>
      <c r="L28" s="559"/>
      <c r="M28" s="559"/>
      <c r="N28" s="559"/>
      <c r="O28" s="559"/>
      <c r="P28" s="559"/>
      <c r="Q28" s="559"/>
      <c r="R28" s="559"/>
      <c r="S28" s="559"/>
      <c r="T28" s="559"/>
      <c r="U28" s="559"/>
      <c r="V28" s="559"/>
      <c r="W28" s="559"/>
    </row>
    <row r="29" spans="1:23">
      <c r="A29" s="559"/>
      <c r="B29" s="1104" t="s">
        <v>1830</v>
      </c>
      <c r="C29" s="1116"/>
      <c r="D29" s="1116"/>
      <c r="E29" s="1116"/>
      <c r="F29" s="1116"/>
      <c r="G29" s="559"/>
      <c r="H29" s="559"/>
      <c r="I29" s="559"/>
      <c r="J29" s="559"/>
      <c r="K29" s="559"/>
      <c r="L29" s="559"/>
      <c r="M29" s="559"/>
      <c r="N29" s="559"/>
      <c r="O29" s="559"/>
      <c r="P29" s="559"/>
      <c r="Q29" s="559"/>
      <c r="R29" s="559"/>
      <c r="S29" s="559"/>
      <c r="T29" s="559"/>
      <c r="U29" s="559"/>
      <c r="V29" s="559"/>
      <c r="W29" s="559"/>
    </row>
    <row r="30" spans="1:23">
      <c r="A30" s="559"/>
      <c r="B30" s="1116"/>
      <c r="C30" s="1117"/>
      <c r="D30" s="1117"/>
      <c r="E30" s="1117"/>
      <c r="F30" s="1117"/>
      <c r="G30" s="559"/>
      <c r="H30" s="559"/>
      <c r="I30" s="559"/>
      <c r="J30" s="559"/>
      <c r="K30" s="559"/>
      <c r="L30" s="559"/>
      <c r="M30" s="559"/>
      <c r="N30" s="559"/>
      <c r="O30" s="559"/>
      <c r="P30" s="559"/>
      <c r="Q30" s="559"/>
      <c r="R30" s="559"/>
      <c r="S30" s="559"/>
      <c r="T30" s="559"/>
      <c r="U30" s="559"/>
      <c r="V30" s="559"/>
      <c r="W30" s="559"/>
    </row>
    <row r="31" spans="1:23">
      <c r="A31" s="559"/>
      <c r="B31" s="559"/>
      <c r="C31" s="559"/>
      <c r="D31" s="559"/>
      <c r="E31" s="559"/>
      <c r="F31" s="559"/>
      <c r="G31" s="559"/>
      <c r="H31" s="559"/>
      <c r="I31" s="559"/>
      <c r="J31" s="559"/>
      <c r="K31" s="559"/>
      <c r="L31" s="559"/>
      <c r="M31" s="559"/>
      <c r="N31" s="559"/>
      <c r="O31" s="559"/>
      <c r="P31" s="559"/>
      <c r="Q31" s="559"/>
      <c r="R31" s="559"/>
      <c r="S31" s="559"/>
      <c r="T31" s="559"/>
      <c r="U31" s="559"/>
      <c r="V31" s="559"/>
      <c r="W31" s="559"/>
    </row>
    <row r="32" spans="1:23">
      <c r="A32" s="559"/>
      <c r="B32" s="559"/>
      <c r="C32" s="559"/>
      <c r="D32" s="559"/>
      <c r="E32" s="559"/>
      <c r="F32" s="559"/>
      <c r="G32" s="559"/>
      <c r="H32" s="559"/>
      <c r="I32" s="559"/>
      <c r="J32" s="559"/>
      <c r="K32" s="559"/>
      <c r="L32" s="559"/>
      <c r="M32" s="559"/>
      <c r="N32" s="559"/>
      <c r="O32" s="559"/>
      <c r="P32" s="559"/>
      <c r="Q32" s="559"/>
      <c r="R32" s="559"/>
      <c r="S32" s="559"/>
      <c r="T32" s="559"/>
      <c r="U32" s="559"/>
      <c r="V32" s="559"/>
      <c r="W32" s="559"/>
    </row>
    <row r="33" spans="1:23">
      <c r="A33" s="559"/>
      <c r="B33" s="559"/>
      <c r="C33" s="559"/>
      <c r="D33" s="559"/>
      <c r="E33" s="559"/>
      <c r="F33" s="559"/>
      <c r="G33" s="559"/>
      <c r="H33" s="559"/>
      <c r="I33" s="559"/>
      <c r="J33" s="559"/>
      <c r="K33" s="559"/>
      <c r="L33" s="559"/>
      <c r="M33" s="559"/>
      <c r="N33" s="559"/>
      <c r="O33" s="559"/>
      <c r="P33" s="559"/>
      <c r="Q33" s="559"/>
      <c r="R33" s="559"/>
      <c r="S33" s="559"/>
      <c r="T33" s="559"/>
      <c r="U33" s="559"/>
      <c r="V33" s="559"/>
      <c r="W33" s="559"/>
    </row>
    <row r="34" spans="1:23">
      <c r="A34" s="559"/>
      <c r="B34" s="559"/>
      <c r="C34" s="559"/>
      <c r="D34" s="559"/>
      <c r="E34" s="559"/>
      <c r="F34" s="559"/>
      <c r="G34" s="559"/>
      <c r="H34" s="559"/>
      <c r="I34" s="559"/>
      <c r="J34" s="559"/>
      <c r="K34" s="559"/>
      <c r="L34" s="559"/>
      <c r="M34" s="559"/>
      <c r="N34" s="559"/>
      <c r="O34" s="559"/>
      <c r="P34" s="559"/>
      <c r="Q34" s="559"/>
      <c r="R34" s="559"/>
      <c r="S34" s="559"/>
      <c r="T34" s="559"/>
      <c r="U34" s="559"/>
      <c r="V34" s="559"/>
      <c r="W34" s="559"/>
    </row>
    <row r="35" spans="1:23">
      <c r="A35" s="559"/>
      <c r="B35" s="559"/>
      <c r="C35" s="559"/>
      <c r="D35" s="559"/>
      <c r="E35" s="559"/>
      <c r="F35" s="559"/>
      <c r="G35" s="559"/>
      <c r="H35" s="559"/>
      <c r="I35" s="559"/>
      <c r="J35" s="559"/>
      <c r="K35" s="559"/>
      <c r="L35" s="559"/>
      <c r="M35" s="559"/>
      <c r="N35" s="559"/>
      <c r="O35" s="559"/>
      <c r="P35" s="559"/>
      <c r="Q35" s="559"/>
      <c r="R35" s="559"/>
      <c r="S35" s="559"/>
      <c r="T35" s="559"/>
      <c r="U35" s="559"/>
      <c r="V35" s="559"/>
      <c r="W35" s="559"/>
    </row>
    <row r="36" spans="1:23">
      <c r="A36" s="559"/>
      <c r="B36" s="559"/>
      <c r="C36" s="559"/>
      <c r="D36" s="559"/>
      <c r="E36" s="559"/>
      <c r="F36" s="559"/>
      <c r="G36" s="559"/>
      <c r="H36" s="559"/>
      <c r="I36" s="559"/>
      <c r="J36" s="559"/>
      <c r="K36" s="559"/>
      <c r="L36" s="559"/>
      <c r="M36" s="559"/>
      <c r="N36" s="559"/>
      <c r="O36" s="559"/>
      <c r="P36" s="559"/>
      <c r="Q36" s="559"/>
      <c r="R36" s="559"/>
      <c r="S36" s="559"/>
      <c r="T36" s="559"/>
      <c r="U36" s="559"/>
      <c r="V36" s="559"/>
      <c r="W36" s="559"/>
    </row>
    <row r="37" spans="1:23">
      <c r="A37" s="559"/>
      <c r="B37" s="559"/>
      <c r="C37" s="559"/>
      <c r="D37" s="559"/>
      <c r="E37" s="559"/>
      <c r="F37" s="559"/>
      <c r="G37" s="559"/>
      <c r="H37" s="559"/>
      <c r="I37" s="559"/>
      <c r="J37" s="559"/>
      <c r="K37" s="559"/>
      <c r="L37" s="559"/>
      <c r="M37" s="559"/>
      <c r="N37" s="559"/>
      <c r="O37" s="559"/>
      <c r="P37" s="559"/>
      <c r="Q37" s="559"/>
      <c r="R37" s="559"/>
      <c r="S37" s="559"/>
      <c r="T37" s="559"/>
      <c r="U37" s="559"/>
      <c r="V37" s="559"/>
      <c r="W37" s="559"/>
    </row>
    <row r="38" spans="1:23">
      <c r="A38" s="559"/>
      <c r="B38" s="559"/>
      <c r="C38" s="559"/>
      <c r="D38" s="559"/>
      <c r="E38" s="559"/>
      <c r="F38" s="559"/>
      <c r="G38" s="559"/>
      <c r="H38" s="559"/>
      <c r="I38" s="559"/>
      <c r="J38" s="559"/>
      <c r="K38" s="559"/>
      <c r="L38" s="559"/>
      <c r="M38" s="559"/>
      <c r="N38" s="559"/>
      <c r="O38" s="559"/>
      <c r="P38" s="559"/>
      <c r="Q38" s="559"/>
      <c r="R38" s="559"/>
      <c r="S38" s="559"/>
      <c r="T38" s="559"/>
      <c r="U38" s="559"/>
      <c r="V38" s="559"/>
      <c r="W38" s="559"/>
    </row>
    <row r="39" spans="1:23">
      <c r="A39" s="559"/>
      <c r="B39" s="559"/>
      <c r="C39" s="559"/>
      <c r="D39" s="559"/>
      <c r="E39" s="559"/>
      <c r="F39" s="559"/>
      <c r="G39" s="559"/>
      <c r="H39" s="559"/>
      <c r="I39" s="559"/>
      <c r="J39" s="559"/>
      <c r="K39" s="559"/>
      <c r="L39" s="559"/>
      <c r="M39" s="559"/>
      <c r="N39" s="559"/>
      <c r="O39" s="559"/>
      <c r="P39" s="559"/>
      <c r="Q39" s="559"/>
      <c r="R39" s="559"/>
      <c r="S39" s="559"/>
      <c r="T39" s="559"/>
      <c r="U39" s="559"/>
      <c r="V39" s="559"/>
      <c r="W39" s="559"/>
    </row>
    <row r="40" spans="1:23">
      <c r="A40" s="559"/>
      <c r="B40" s="559"/>
      <c r="C40" s="559"/>
      <c r="D40" s="559"/>
      <c r="E40" s="559"/>
      <c r="F40" s="559"/>
      <c r="G40" s="559"/>
      <c r="H40" s="559"/>
      <c r="I40" s="559"/>
      <c r="J40" s="559"/>
      <c r="K40" s="559"/>
      <c r="L40" s="559"/>
      <c r="M40" s="559"/>
      <c r="N40" s="559"/>
      <c r="O40" s="559"/>
      <c r="P40" s="559"/>
      <c r="Q40" s="559"/>
      <c r="R40" s="559"/>
      <c r="S40" s="559"/>
      <c r="T40" s="559"/>
      <c r="U40" s="559"/>
      <c r="V40" s="559"/>
      <c r="W40" s="559"/>
    </row>
    <row r="41" spans="1:23">
      <c r="A41" s="559"/>
      <c r="B41" s="559"/>
      <c r="C41" s="559"/>
      <c r="D41" s="559"/>
      <c r="E41" s="559"/>
      <c r="F41" s="559"/>
      <c r="G41" s="559"/>
      <c r="H41" s="559"/>
      <c r="I41" s="559"/>
      <c r="J41" s="559"/>
      <c r="K41" s="559"/>
      <c r="L41" s="559"/>
      <c r="M41" s="559"/>
      <c r="N41" s="559"/>
      <c r="O41" s="559"/>
      <c r="P41" s="559"/>
      <c r="Q41" s="559"/>
      <c r="R41" s="559"/>
      <c r="S41" s="559"/>
      <c r="T41" s="559"/>
      <c r="U41" s="559"/>
      <c r="V41" s="559"/>
      <c r="W41" s="559"/>
    </row>
    <row r="42" spans="1:23">
      <c r="A42" s="559"/>
      <c r="B42" s="559"/>
      <c r="C42" s="559"/>
      <c r="D42" s="559"/>
      <c r="E42" s="559"/>
      <c r="F42" s="559"/>
      <c r="G42" s="559"/>
      <c r="H42" s="559"/>
      <c r="I42" s="559"/>
      <c r="J42" s="559"/>
      <c r="K42" s="559"/>
      <c r="L42" s="559"/>
      <c r="M42" s="559"/>
      <c r="N42" s="559"/>
      <c r="O42" s="559"/>
      <c r="P42" s="559"/>
      <c r="Q42" s="559"/>
      <c r="R42" s="559"/>
      <c r="S42" s="559"/>
      <c r="T42" s="559"/>
      <c r="U42" s="559"/>
      <c r="V42" s="559"/>
      <c r="W42" s="559"/>
    </row>
    <row r="43" spans="1:23">
      <c r="A43" s="559"/>
      <c r="B43" s="559"/>
      <c r="C43" s="559"/>
      <c r="D43" s="559"/>
      <c r="E43" s="559"/>
      <c r="F43" s="559"/>
      <c r="G43" s="559"/>
      <c r="H43" s="559"/>
      <c r="I43" s="559"/>
      <c r="J43" s="559"/>
      <c r="K43" s="559"/>
      <c r="L43" s="559"/>
      <c r="M43" s="559"/>
      <c r="N43" s="559"/>
      <c r="O43" s="559"/>
      <c r="P43" s="559"/>
      <c r="Q43" s="559"/>
      <c r="R43" s="559"/>
      <c r="S43" s="559"/>
      <c r="T43" s="559"/>
      <c r="U43" s="559"/>
      <c r="V43" s="559"/>
      <c r="W43" s="559"/>
    </row>
    <row r="44" spans="1:23">
      <c r="A44" s="559"/>
      <c r="B44" s="559"/>
      <c r="C44" s="559"/>
      <c r="D44" s="559"/>
      <c r="E44" s="559"/>
      <c r="F44" s="559"/>
      <c r="G44" s="559"/>
      <c r="H44" s="559"/>
      <c r="I44" s="559"/>
      <c r="J44" s="559"/>
      <c r="K44" s="559"/>
      <c r="L44" s="559"/>
      <c r="M44" s="559"/>
      <c r="N44" s="559"/>
      <c r="O44" s="559"/>
      <c r="P44" s="559"/>
      <c r="Q44" s="559"/>
      <c r="R44" s="559"/>
      <c r="S44" s="559"/>
      <c r="T44" s="559"/>
      <c r="U44" s="559"/>
      <c r="V44" s="559"/>
      <c r="W44" s="559"/>
    </row>
    <row r="45" spans="1:23">
      <c r="A45" s="559"/>
      <c r="B45" s="559"/>
      <c r="C45" s="559"/>
      <c r="D45" s="559"/>
      <c r="E45" s="559"/>
      <c r="F45" s="559"/>
      <c r="G45" s="559"/>
      <c r="H45" s="559"/>
      <c r="I45" s="559"/>
      <c r="J45" s="559"/>
      <c r="K45" s="559"/>
      <c r="L45" s="559"/>
      <c r="M45" s="559"/>
      <c r="N45" s="559"/>
      <c r="O45" s="559"/>
      <c r="P45" s="559"/>
      <c r="Q45" s="559"/>
      <c r="R45" s="559"/>
      <c r="S45" s="559"/>
      <c r="T45" s="559"/>
      <c r="U45" s="559"/>
      <c r="V45" s="559"/>
      <c r="W45" s="559"/>
    </row>
    <row r="46" spans="1:23">
      <c r="A46" s="559"/>
      <c r="B46" s="559"/>
      <c r="C46" s="559"/>
      <c r="D46" s="559"/>
      <c r="E46" s="559"/>
      <c r="F46" s="559"/>
      <c r="G46" s="559"/>
      <c r="H46" s="559"/>
      <c r="I46" s="559"/>
      <c r="J46" s="559"/>
      <c r="K46" s="559"/>
      <c r="L46" s="559"/>
      <c r="M46" s="559"/>
      <c r="N46" s="559"/>
      <c r="O46" s="559"/>
      <c r="P46" s="559"/>
      <c r="Q46" s="559"/>
      <c r="R46" s="559"/>
      <c r="S46" s="559"/>
      <c r="T46" s="559"/>
      <c r="U46" s="559"/>
      <c r="V46" s="559"/>
      <c r="W46" s="559"/>
    </row>
    <row r="47" spans="1:23">
      <c r="A47" s="559"/>
      <c r="B47" s="559"/>
      <c r="C47" s="559"/>
      <c r="D47" s="559"/>
      <c r="E47" s="559"/>
      <c r="F47" s="559"/>
      <c r="G47" s="559"/>
      <c r="H47" s="559"/>
      <c r="I47" s="559"/>
      <c r="J47" s="559"/>
      <c r="K47" s="559"/>
      <c r="L47" s="559"/>
      <c r="M47" s="559"/>
      <c r="N47" s="559"/>
      <c r="O47" s="559"/>
      <c r="P47" s="559"/>
      <c r="Q47" s="559"/>
      <c r="R47" s="559"/>
      <c r="S47" s="559"/>
      <c r="T47" s="559"/>
      <c r="U47" s="559"/>
      <c r="V47" s="559"/>
      <c r="W47" s="559"/>
    </row>
    <row r="48" spans="1:23">
      <c r="A48" s="559"/>
      <c r="B48" s="559"/>
      <c r="C48" s="559"/>
      <c r="D48" s="559"/>
      <c r="E48" s="559"/>
      <c r="F48" s="559"/>
      <c r="G48" s="559"/>
      <c r="H48" s="559"/>
      <c r="I48" s="559"/>
      <c r="J48" s="559"/>
      <c r="K48" s="559"/>
      <c r="L48" s="559"/>
      <c r="M48" s="559"/>
      <c r="N48" s="559"/>
      <c r="O48" s="559"/>
      <c r="P48" s="559"/>
      <c r="Q48" s="559"/>
      <c r="R48" s="559"/>
      <c r="S48" s="559"/>
      <c r="T48" s="559"/>
      <c r="U48" s="559"/>
      <c r="V48" s="559"/>
      <c r="W48" s="559"/>
    </row>
    <row r="49" spans="1:23">
      <c r="A49" s="559"/>
      <c r="B49" s="559"/>
      <c r="C49" s="559"/>
      <c r="D49" s="559"/>
      <c r="E49" s="559"/>
      <c r="F49" s="559"/>
      <c r="G49" s="559"/>
      <c r="H49" s="559"/>
      <c r="I49" s="559"/>
      <c r="J49" s="559"/>
      <c r="K49" s="559"/>
      <c r="L49" s="559"/>
      <c r="M49" s="559"/>
      <c r="N49" s="559"/>
      <c r="O49" s="559"/>
      <c r="P49" s="559"/>
      <c r="Q49" s="559"/>
      <c r="R49" s="559"/>
      <c r="S49" s="559"/>
      <c r="T49" s="559"/>
      <c r="U49" s="559"/>
      <c r="V49" s="559"/>
      <c r="W49" s="559"/>
    </row>
    <row r="50" spans="1:23">
      <c r="A50" s="559"/>
      <c r="B50" s="559"/>
      <c r="C50" s="559"/>
      <c r="D50" s="559"/>
      <c r="E50" s="559"/>
      <c r="F50" s="559"/>
      <c r="G50" s="559"/>
      <c r="H50" s="559"/>
      <c r="I50" s="559"/>
      <c r="J50" s="559"/>
      <c r="K50" s="559"/>
      <c r="L50" s="559"/>
      <c r="M50" s="559"/>
      <c r="N50" s="559"/>
      <c r="O50" s="559"/>
      <c r="P50" s="559"/>
      <c r="Q50" s="559"/>
      <c r="R50" s="559"/>
      <c r="S50" s="559"/>
      <c r="T50" s="559"/>
      <c r="U50" s="559"/>
      <c r="V50" s="559"/>
      <c r="W50" s="559"/>
    </row>
    <row r="51" spans="1:23">
      <c r="A51" s="559"/>
      <c r="B51" s="559"/>
      <c r="C51" s="559"/>
      <c r="D51" s="559"/>
      <c r="E51" s="559"/>
      <c r="F51" s="559"/>
      <c r="G51" s="559"/>
      <c r="H51" s="559"/>
      <c r="I51" s="559"/>
      <c r="J51" s="559"/>
      <c r="K51" s="559"/>
      <c r="L51" s="559"/>
      <c r="M51" s="559"/>
      <c r="N51" s="559"/>
      <c r="O51" s="559"/>
      <c r="P51" s="559"/>
      <c r="Q51" s="559"/>
      <c r="R51" s="559"/>
      <c r="S51" s="559"/>
      <c r="T51" s="559"/>
      <c r="U51" s="559"/>
      <c r="V51" s="559"/>
      <c r="W51" s="559"/>
    </row>
    <row r="52" spans="1:23">
      <c r="A52" s="559"/>
      <c r="B52" s="559"/>
      <c r="C52" s="559"/>
      <c r="D52" s="559"/>
      <c r="E52" s="559"/>
      <c r="F52" s="559"/>
      <c r="G52" s="559"/>
      <c r="H52" s="559"/>
      <c r="I52" s="559"/>
      <c r="J52" s="559"/>
      <c r="K52" s="559"/>
      <c r="L52" s="559"/>
      <c r="M52" s="559"/>
      <c r="N52" s="559"/>
      <c r="O52" s="559"/>
      <c r="P52" s="559"/>
      <c r="Q52" s="559"/>
      <c r="R52" s="559"/>
      <c r="S52" s="559"/>
      <c r="T52" s="559"/>
      <c r="U52" s="559"/>
      <c r="V52" s="559"/>
      <c r="W52" s="559"/>
    </row>
    <row r="53" spans="1:23">
      <c r="A53" s="559"/>
      <c r="B53" s="559"/>
      <c r="C53" s="559"/>
      <c r="D53" s="559"/>
      <c r="E53" s="559"/>
      <c r="F53" s="559"/>
      <c r="G53" s="559"/>
      <c r="H53" s="559"/>
      <c r="I53" s="559"/>
      <c r="J53" s="559"/>
      <c r="K53" s="559"/>
      <c r="L53" s="559"/>
      <c r="M53" s="559"/>
      <c r="N53" s="559"/>
      <c r="O53" s="559"/>
      <c r="P53" s="559"/>
      <c r="Q53" s="559"/>
      <c r="R53" s="559"/>
      <c r="S53" s="559"/>
      <c r="T53" s="559"/>
      <c r="U53" s="559"/>
      <c r="V53" s="559"/>
      <c r="W53" s="559"/>
    </row>
    <row r="54" spans="1:23">
      <c r="A54" s="559"/>
      <c r="B54" s="559"/>
      <c r="C54" s="559"/>
      <c r="D54" s="559"/>
      <c r="E54" s="559"/>
      <c r="F54" s="559"/>
      <c r="G54" s="559"/>
      <c r="H54" s="559"/>
      <c r="I54" s="559"/>
      <c r="J54" s="559"/>
      <c r="K54" s="559"/>
      <c r="L54" s="559"/>
      <c r="M54" s="559"/>
      <c r="N54" s="559"/>
      <c r="O54" s="559"/>
      <c r="P54" s="559"/>
      <c r="Q54" s="559"/>
      <c r="R54" s="559"/>
      <c r="S54" s="559"/>
      <c r="T54" s="559"/>
      <c r="U54" s="559"/>
      <c r="V54" s="559"/>
      <c r="W54" s="559"/>
    </row>
    <row r="55" spans="1:23">
      <c r="A55" s="559"/>
      <c r="B55" s="559"/>
      <c r="C55" s="559"/>
      <c r="D55" s="559"/>
      <c r="E55" s="559"/>
      <c r="F55" s="559"/>
      <c r="G55" s="559"/>
      <c r="H55" s="559"/>
      <c r="I55" s="559"/>
      <c r="J55" s="559"/>
      <c r="K55" s="559"/>
      <c r="L55" s="559"/>
      <c r="M55" s="559"/>
      <c r="N55" s="559"/>
      <c r="O55" s="559"/>
      <c r="P55" s="559"/>
      <c r="Q55" s="559"/>
      <c r="R55" s="559"/>
      <c r="S55" s="559"/>
      <c r="T55" s="559"/>
      <c r="U55" s="559"/>
      <c r="V55" s="559"/>
      <c r="W55" s="559"/>
    </row>
    <row r="56" spans="1:23">
      <c r="A56" s="559"/>
      <c r="B56" s="559"/>
      <c r="C56" s="559"/>
      <c r="D56" s="559"/>
      <c r="E56" s="559"/>
      <c r="F56" s="559"/>
      <c r="G56" s="559"/>
      <c r="H56" s="559"/>
      <c r="I56" s="559"/>
      <c r="J56" s="559"/>
      <c r="K56" s="559"/>
      <c r="L56" s="559"/>
      <c r="M56" s="559"/>
      <c r="N56" s="559"/>
      <c r="O56" s="559"/>
      <c r="P56" s="559"/>
      <c r="Q56" s="559"/>
      <c r="R56" s="559"/>
      <c r="S56" s="559"/>
      <c r="T56" s="559"/>
      <c r="U56" s="559"/>
      <c r="V56" s="559"/>
      <c r="W56" s="559"/>
    </row>
    <row r="57" spans="1:23">
      <c r="A57" s="559"/>
      <c r="B57" s="559"/>
      <c r="C57" s="559"/>
      <c r="D57" s="559"/>
      <c r="E57" s="559"/>
      <c r="F57" s="559"/>
      <c r="G57" s="559"/>
      <c r="H57" s="559"/>
      <c r="I57" s="559"/>
      <c r="J57" s="559"/>
      <c r="K57" s="559"/>
      <c r="L57" s="559"/>
      <c r="M57" s="559"/>
      <c r="N57" s="559"/>
      <c r="O57" s="559"/>
      <c r="P57" s="559"/>
      <c r="Q57" s="559"/>
      <c r="R57" s="559"/>
      <c r="S57" s="559"/>
      <c r="T57" s="559"/>
      <c r="U57" s="559"/>
      <c r="V57" s="559"/>
      <c r="W57" s="559"/>
    </row>
    <row r="58" spans="1:23">
      <c r="A58" s="559"/>
      <c r="B58" s="559"/>
      <c r="C58" s="559"/>
      <c r="D58" s="559"/>
      <c r="E58" s="559"/>
      <c r="F58" s="559"/>
      <c r="G58" s="559"/>
      <c r="H58" s="559"/>
      <c r="I58" s="559"/>
      <c r="J58" s="559"/>
      <c r="K58" s="559"/>
      <c r="L58" s="559"/>
      <c r="M58" s="559"/>
      <c r="N58" s="559"/>
      <c r="O58" s="559"/>
      <c r="P58" s="559"/>
      <c r="Q58" s="559"/>
      <c r="R58" s="559"/>
      <c r="S58" s="559"/>
      <c r="T58" s="559"/>
      <c r="U58" s="559"/>
      <c r="V58" s="559"/>
      <c r="W58" s="559"/>
    </row>
    <row r="59" spans="1:23">
      <c r="A59" s="559"/>
      <c r="B59" s="559"/>
      <c r="C59" s="559"/>
      <c r="D59" s="559"/>
      <c r="E59" s="559"/>
      <c r="F59" s="559"/>
      <c r="G59" s="559"/>
      <c r="H59" s="559"/>
      <c r="I59" s="559"/>
      <c r="J59" s="559"/>
      <c r="K59" s="559"/>
      <c r="L59" s="559"/>
      <c r="M59" s="559"/>
      <c r="N59" s="559"/>
      <c r="O59" s="559"/>
      <c r="P59" s="559"/>
      <c r="Q59" s="559"/>
      <c r="R59" s="559"/>
      <c r="S59" s="559"/>
      <c r="T59" s="559"/>
      <c r="U59" s="559"/>
      <c r="V59" s="559"/>
      <c r="W59" s="559"/>
    </row>
    <row r="60" spans="1:23">
      <c r="A60" s="559"/>
      <c r="B60" s="559"/>
      <c r="C60" s="559"/>
      <c r="D60" s="559"/>
      <c r="E60" s="559"/>
      <c r="F60" s="559"/>
      <c r="G60" s="559"/>
      <c r="H60" s="559"/>
      <c r="I60" s="559"/>
      <c r="J60" s="559"/>
      <c r="K60" s="559"/>
      <c r="L60" s="559"/>
      <c r="M60" s="559"/>
      <c r="N60" s="559"/>
      <c r="O60" s="559"/>
      <c r="P60" s="559"/>
      <c r="Q60" s="559"/>
      <c r="R60" s="559"/>
      <c r="S60" s="559"/>
      <c r="T60" s="559"/>
      <c r="U60" s="559"/>
      <c r="V60" s="559"/>
      <c r="W60" s="559"/>
    </row>
    <row r="61" spans="1:23">
      <c r="A61" s="559"/>
      <c r="B61" s="559"/>
      <c r="C61" s="559"/>
      <c r="D61" s="559"/>
      <c r="E61" s="559"/>
      <c r="F61" s="559"/>
      <c r="G61" s="559"/>
      <c r="H61" s="559"/>
      <c r="I61" s="559"/>
      <c r="J61" s="559"/>
      <c r="K61" s="559"/>
      <c r="L61" s="559"/>
      <c r="M61" s="559"/>
      <c r="N61" s="559"/>
      <c r="O61" s="559"/>
      <c r="P61" s="559"/>
      <c r="Q61" s="559"/>
      <c r="R61" s="559"/>
      <c r="S61" s="559"/>
      <c r="T61" s="559"/>
      <c r="U61" s="559"/>
      <c r="V61" s="559"/>
      <c r="W61" s="559"/>
    </row>
    <row r="62" spans="1:23">
      <c r="A62" s="559"/>
      <c r="B62" s="559"/>
      <c r="C62" s="559"/>
      <c r="D62" s="559"/>
      <c r="E62" s="559"/>
      <c r="F62" s="559"/>
      <c r="G62" s="559"/>
      <c r="H62" s="559"/>
      <c r="I62" s="559"/>
      <c r="J62" s="559"/>
      <c r="K62" s="559"/>
      <c r="L62" s="559"/>
      <c r="M62" s="559"/>
      <c r="N62" s="559"/>
      <c r="O62" s="559"/>
      <c r="P62" s="559"/>
      <c r="Q62" s="559"/>
      <c r="R62" s="559"/>
      <c r="S62" s="559"/>
      <c r="T62" s="559"/>
      <c r="U62" s="559"/>
      <c r="V62" s="559"/>
      <c r="W62" s="559"/>
    </row>
    <row r="63" spans="1:23">
      <c r="A63" s="559"/>
      <c r="B63" s="559"/>
      <c r="C63" s="559"/>
      <c r="D63" s="559"/>
      <c r="E63" s="559"/>
      <c r="F63" s="559"/>
      <c r="G63" s="559"/>
      <c r="H63" s="559"/>
      <c r="I63" s="559"/>
      <c r="J63" s="559"/>
      <c r="K63" s="559"/>
      <c r="L63" s="559"/>
      <c r="M63" s="559"/>
      <c r="N63" s="559"/>
      <c r="O63" s="559"/>
      <c r="P63" s="559"/>
      <c r="Q63" s="559"/>
      <c r="R63" s="559"/>
      <c r="S63" s="559"/>
      <c r="T63" s="559"/>
      <c r="U63" s="559"/>
      <c r="V63" s="559"/>
      <c r="W63" s="559"/>
    </row>
    <row r="64" spans="1:23">
      <c r="A64" s="559"/>
      <c r="B64" s="559"/>
      <c r="C64" s="559"/>
      <c r="D64" s="559"/>
      <c r="E64" s="559"/>
      <c r="F64" s="559"/>
      <c r="G64" s="559"/>
      <c r="H64" s="559"/>
      <c r="I64" s="559"/>
      <c r="J64" s="559"/>
      <c r="K64" s="559"/>
      <c r="L64" s="559"/>
      <c r="M64" s="559"/>
      <c r="N64" s="559"/>
      <c r="O64" s="559"/>
      <c r="P64" s="559"/>
      <c r="Q64" s="559"/>
      <c r="R64" s="559"/>
      <c r="S64" s="559"/>
      <c r="T64" s="559"/>
      <c r="U64" s="559"/>
      <c r="V64" s="559"/>
      <c r="W64" s="559"/>
    </row>
    <row r="65" spans="1:23">
      <c r="A65" s="559"/>
      <c r="B65" s="559"/>
      <c r="C65" s="559"/>
      <c r="D65" s="559"/>
      <c r="E65" s="559"/>
      <c r="F65" s="559"/>
      <c r="G65" s="559"/>
      <c r="H65" s="559"/>
      <c r="I65" s="559"/>
      <c r="J65" s="559"/>
      <c r="K65" s="559"/>
      <c r="L65" s="559"/>
      <c r="M65" s="559"/>
      <c r="N65" s="559"/>
      <c r="O65" s="559"/>
      <c r="P65" s="559"/>
      <c r="Q65" s="559"/>
      <c r="R65" s="559"/>
      <c r="S65" s="559"/>
      <c r="T65" s="559"/>
      <c r="U65" s="559"/>
      <c r="V65" s="559"/>
      <c r="W65" s="559"/>
    </row>
    <row r="66" spans="1:23">
      <c r="A66" s="559"/>
      <c r="B66" s="559"/>
      <c r="C66" s="559"/>
      <c r="D66" s="559"/>
      <c r="E66" s="559"/>
      <c r="F66" s="559"/>
      <c r="G66" s="559"/>
      <c r="H66" s="559"/>
      <c r="I66" s="559"/>
      <c r="J66" s="559"/>
      <c r="K66" s="559"/>
      <c r="L66" s="559"/>
      <c r="M66" s="559"/>
      <c r="N66" s="559"/>
      <c r="O66" s="559"/>
      <c r="P66" s="559"/>
      <c r="Q66" s="559"/>
      <c r="R66" s="559"/>
      <c r="S66" s="559"/>
      <c r="T66" s="559"/>
      <c r="U66" s="559"/>
      <c r="V66" s="559"/>
      <c r="W66" s="559"/>
    </row>
    <row r="67" spans="1:23">
      <c r="A67" s="559"/>
      <c r="B67" s="559"/>
      <c r="C67" s="559"/>
      <c r="D67" s="559"/>
      <c r="E67" s="559"/>
      <c r="F67" s="559"/>
      <c r="G67" s="559"/>
      <c r="H67" s="559"/>
      <c r="I67" s="559"/>
      <c r="J67" s="559"/>
      <c r="K67" s="559"/>
      <c r="L67" s="559"/>
      <c r="M67" s="559"/>
      <c r="N67" s="559"/>
      <c r="O67" s="559"/>
      <c r="P67" s="559"/>
      <c r="Q67" s="559"/>
      <c r="R67" s="559"/>
      <c r="S67" s="559"/>
      <c r="T67" s="559"/>
      <c r="U67" s="559"/>
      <c r="V67" s="559"/>
      <c r="W67" s="559"/>
    </row>
    <row r="68" spans="1:23">
      <c r="A68" s="559"/>
      <c r="B68" s="559"/>
      <c r="C68" s="559"/>
      <c r="D68" s="559"/>
      <c r="E68" s="559"/>
      <c r="F68" s="559"/>
      <c r="G68" s="559"/>
      <c r="H68" s="559"/>
      <c r="I68" s="559"/>
      <c r="J68" s="559"/>
      <c r="K68" s="559"/>
      <c r="L68" s="559"/>
      <c r="M68" s="559"/>
      <c r="N68" s="559"/>
      <c r="O68" s="559"/>
      <c r="P68" s="559"/>
      <c r="Q68" s="559"/>
      <c r="R68" s="559"/>
      <c r="S68" s="559"/>
      <c r="T68" s="559"/>
      <c r="U68" s="559"/>
      <c r="V68" s="559"/>
      <c r="W68" s="559"/>
    </row>
    <row r="69" spans="1:23">
      <c r="A69" s="559"/>
      <c r="B69" s="559"/>
      <c r="C69" s="559"/>
      <c r="D69" s="559"/>
      <c r="E69" s="559"/>
      <c r="F69" s="559"/>
      <c r="G69" s="559"/>
      <c r="H69" s="559"/>
      <c r="I69" s="559"/>
      <c r="J69" s="559"/>
      <c r="K69" s="559"/>
      <c r="L69" s="559"/>
      <c r="M69" s="559"/>
      <c r="N69" s="559"/>
      <c r="O69" s="559"/>
      <c r="P69" s="559"/>
      <c r="Q69" s="559"/>
      <c r="R69" s="559"/>
      <c r="S69" s="559"/>
      <c r="T69" s="559"/>
      <c r="U69" s="559"/>
      <c r="V69" s="559"/>
      <c r="W69" s="559"/>
    </row>
    <row r="70" spans="1:23">
      <c r="A70" s="559"/>
      <c r="B70" s="559"/>
      <c r="C70" s="559"/>
      <c r="D70" s="559"/>
      <c r="E70" s="559"/>
      <c r="F70" s="559"/>
      <c r="G70" s="559"/>
      <c r="H70" s="559"/>
      <c r="I70" s="559"/>
      <c r="J70" s="559"/>
      <c r="K70" s="559"/>
      <c r="L70" s="559"/>
      <c r="M70" s="559"/>
      <c r="N70" s="559"/>
      <c r="O70" s="559"/>
      <c r="P70" s="559"/>
      <c r="Q70" s="559"/>
      <c r="R70" s="559"/>
      <c r="S70" s="559"/>
      <c r="T70" s="559"/>
      <c r="U70" s="559"/>
      <c r="V70" s="559"/>
      <c r="W70" s="559"/>
    </row>
    <row r="71" spans="1:23">
      <c r="A71" s="559"/>
      <c r="B71" s="559"/>
      <c r="C71" s="559"/>
      <c r="D71" s="559"/>
      <c r="E71" s="559"/>
      <c r="F71" s="559"/>
      <c r="G71" s="559"/>
      <c r="H71" s="559"/>
      <c r="I71" s="559"/>
      <c r="J71" s="559"/>
      <c r="K71" s="559"/>
      <c r="L71" s="559"/>
      <c r="M71" s="559"/>
      <c r="N71" s="559"/>
      <c r="O71" s="559"/>
      <c r="P71" s="559"/>
      <c r="Q71" s="559"/>
      <c r="R71" s="559"/>
      <c r="S71" s="559"/>
      <c r="T71" s="559"/>
      <c r="U71" s="559"/>
      <c r="V71" s="559"/>
      <c r="W71" s="559"/>
    </row>
    <row r="72" spans="1:23">
      <c r="A72" s="559"/>
      <c r="B72" s="559"/>
      <c r="C72" s="559"/>
      <c r="D72" s="559"/>
      <c r="E72" s="559"/>
      <c r="F72" s="559"/>
      <c r="G72" s="559"/>
      <c r="H72" s="559"/>
      <c r="I72" s="559"/>
      <c r="J72" s="559"/>
      <c r="K72" s="559"/>
      <c r="L72" s="559"/>
      <c r="M72" s="559"/>
      <c r="N72" s="559"/>
      <c r="O72" s="559"/>
      <c r="P72" s="559"/>
      <c r="Q72" s="559"/>
      <c r="R72" s="559"/>
      <c r="S72" s="559"/>
      <c r="T72" s="559"/>
      <c r="U72" s="559"/>
      <c r="V72" s="559"/>
      <c r="W72" s="559"/>
    </row>
    <row r="73" spans="1:23">
      <c r="A73" s="559"/>
      <c r="B73" s="559"/>
      <c r="C73" s="559"/>
      <c r="D73" s="559"/>
      <c r="E73" s="559"/>
      <c r="F73" s="559"/>
      <c r="G73" s="559"/>
      <c r="H73" s="559"/>
      <c r="I73" s="559"/>
      <c r="J73" s="559"/>
      <c r="K73" s="559"/>
      <c r="L73" s="559"/>
      <c r="M73" s="559"/>
      <c r="N73" s="559"/>
      <c r="O73" s="559"/>
      <c r="P73" s="559"/>
      <c r="Q73" s="559"/>
      <c r="R73" s="559"/>
      <c r="S73" s="559"/>
      <c r="T73" s="559"/>
      <c r="U73" s="559"/>
      <c r="V73" s="559"/>
      <c r="W73" s="559"/>
    </row>
    <row r="74" spans="1:23">
      <c r="A74" s="559"/>
      <c r="B74" s="559"/>
      <c r="C74" s="559"/>
      <c r="D74" s="559"/>
      <c r="E74" s="559"/>
      <c r="F74" s="559"/>
      <c r="G74" s="559"/>
      <c r="H74" s="559"/>
      <c r="I74" s="559"/>
      <c r="J74" s="559"/>
      <c r="K74" s="559"/>
      <c r="L74" s="559"/>
      <c r="M74" s="559"/>
      <c r="N74" s="559"/>
      <c r="O74" s="559"/>
      <c r="P74" s="559"/>
      <c r="Q74" s="559"/>
      <c r="R74" s="559"/>
      <c r="S74" s="559"/>
      <c r="T74" s="559"/>
      <c r="U74" s="559"/>
      <c r="V74" s="559"/>
      <c r="W74" s="559"/>
    </row>
    <row r="75" spans="1:23">
      <c r="A75" s="559"/>
      <c r="B75" s="559"/>
      <c r="C75" s="559"/>
      <c r="D75" s="559"/>
      <c r="E75" s="559"/>
      <c r="F75" s="559"/>
      <c r="G75" s="559"/>
      <c r="H75" s="559"/>
      <c r="I75" s="559"/>
      <c r="J75" s="559"/>
      <c r="K75" s="559"/>
      <c r="L75" s="559"/>
      <c r="M75" s="559"/>
      <c r="N75" s="559"/>
      <c r="O75" s="559"/>
      <c r="P75" s="559"/>
      <c r="Q75" s="559"/>
      <c r="R75" s="559"/>
      <c r="S75" s="559"/>
      <c r="T75" s="559"/>
      <c r="U75" s="559"/>
      <c r="V75" s="559"/>
      <c r="W75" s="559"/>
    </row>
    <row r="76" spans="1:23">
      <c r="A76" s="559"/>
      <c r="B76" s="559"/>
      <c r="C76" s="559"/>
      <c r="D76" s="559"/>
      <c r="E76" s="559"/>
      <c r="F76" s="559"/>
      <c r="G76" s="559"/>
      <c r="H76" s="559"/>
      <c r="I76" s="559"/>
      <c r="J76" s="559"/>
      <c r="K76" s="559"/>
      <c r="L76" s="559"/>
      <c r="M76" s="559"/>
      <c r="N76" s="559"/>
      <c r="O76" s="559"/>
      <c r="P76" s="559"/>
      <c r="Q76" s="559"/>
      <c r="R76" s="559"/>
      <c r="S76" s="559"/>
      <c r="T76" s="559"/>
      <c r="U76" s="559"/>
      <c r="V76" s="559"/>
      <c r="W76" s="559"/>
    </row>
    <row r="77" spans="1:23">
      <c r="A77" s="559"/>
      <c r="B77" s="559"/>
      <c r="C77" s="559"/>
      <c r="D77" s="559"/>
      <c r="E77" s="559"/>
      <c r="F77" s="559"/>
      <c r="G77" s="559"/>
      <c r="H77" s="559"/>
      <c r="I77" s="559"/>
      <c r="J77" s="559"/>
      <c r="K77" s="559"/>
      <c r="L77" s="559"/>
      <c r="M77" s="559"/>
      <c r="N77" s="559"/>
      <c r="O77" s="559"/>
      <c r="P77" s="559"/>
      <c r="Q77" s="559"/>
      <c r="R77" s="559"/>
      <c r="S77" s="559"/>
      <c r="T77" s="559"/>
      <c r="U77" s="559"/>
      <c r="V77" s="559"/>
      <c r="W77" s="559"/>
    </row>
    <row r="78" spans="1:23">
      <c r="A78" s="559"/>
      <c r="B78" s="559"/>
      <c r="C78" s="559"/>
      <c r="D78" s="559"/>
      <c r="E78" s="559"/>
      <c r="F78" s="559"/>
      <c r="G78" s="559"/>
      <c r="H78" s="559"/>
      <c r="I78" s="559"/>
      <c r="J78" s="559"/>
      <c r="K78" s="559"/>
      <c r="L78" s="559"/>
      <c r="M78" s="559"/>
      <c r="N78" s="559"/>
      <c r="O78" s="559"/>
      <c r="P78" s="559"/>
      <c r="Q78" s="559"/>
      <c r="R78" s="559"/>
      <c r="S78" s="559"/>
      <c r="T78" s="559"/>
      <c r="U78" s="559"/>
      <c r="V78" s="559"/>
      <c r="W78" s="559"/>
    </row>
    <row r="79" spans="1:23">
      <c r="A79" s="559"/>
      <c r="B79" s="559"/>
      <c r="C79" s="559"/>
      <c r="D79" s="559"/>
      <c r="E79" s="559"/>
      <c r="F79" s="559"/>
      <c r="G79" s="559"/>
      <c r="H79" s="559"/>
      <c r="I79" s="559"/>
      <c r="J79" s="559"/>
      <c r="K79" s="559"/>
      <c r="L79" s="559"/>
      <c r="M79" s="559"/>
      <c r="N79" s="559"/>
      <c r="O79" s="559"/>
      <c r="P79" s="559"/>
      <c r="Q79" s="559"/>
      <c r="R79" s="559"/>
      <c r="S79" s="559"/>
      <c r="T79" s="559"/>
      <c r="U79" s="559"/>
      <c r="V79" s="559"/>
      <c r="W79" s="559"/>
    </row>
    <row r="80" spans="1:23">
      <c r="A80" s="559"/>
      <c r="B80" s="559"/>
      <c r="C80" s="559"/>
      <c r="D80" s="559"/>
      <c r="E80" s="559"/>
      <c r="F80" s="559"/>
      <c r="G80" s="559"/>
      <c r="H80" s="559"/>
      <c r="I80" s="559"/>
      <c r="J80" s="559"/>
      <c r="K80" s="559"/>
      <c r="L80" s="559"/>
      <c r="M80" s="559"/>
      <c r="N80" s="559"/>
      <c r="O80" s="559"/>
      <c r="P80" s="559"/>
      <c r="Q80" s="559"/>
      <c r="R80" s="559"/>
      <c r="S80" s="559"/>
      <c r="T80" s="559"/>
      <c r="U80" s="559"/>
      <c r="V80" s="559"/>
      <c r="W80" s="559"/>
    </row>
    <row r="81" spans="1:23">
      <c r="A81" s="559"/>
      <c r="B81" s="559"/>
      <c r="C81" s="559"/>
      <c r="D81" s="559"/>
      <c r="E81" s="559"/>
      <c r="F81" s="559"/>
      <c r="G81" s="559"/>
      <c r="H81" s="559"/>
      <c r="I81" s="559"/>
      <c r="J81" s="559"/>
      <c r="K81" s="559"/>
      <c r="L81" s="559"/>
      <c r="M81" s="559"/>
      <c r="N81" s="559"/>
      <c r="O81" s="559"/>
      <c r="P81" s="559"/>
      <c r="Q81" s="559"/>
      <c r="R81" s="559"/>
      <c r="S81" s="559"/>
      <c r="T81" s="559"/>
      <c r="U81" s="559"/>
      <c r="V81" s="559"/>
      <c r="W81" s="559"/>
    </row>
    <row r="82" spans="1:23">
      <c r="A82" s="559"/>
      <c r="B82" s="559"/>
      <c r="C82" s="559"/>
      <c r="D82" s="559"/>
      <c r="E82" s="559"/>
      <c r="F82" s="559"/>
      <c r="G82" s="559"/>
      <c r="H82" s="559"/>
      <c r="I82" s="559"/>
      <c r="J82" s="559"/>
      <c r="K82" s="559"/>
      <c r="L82" s="559"/>
      <c r="M82" s="559"/>
      <c r="N82" s="559"/>
      <c r="O82" s="559"/>
      <c r="P82" s="559"/>
      <c r="Q82" s="559"/>
      <c r="R82" s="559"/>
      <c r="S82" s="559"/>
      <c r="T82" s="559"/>
      <c r="U82" s="559"/>
      <c r="V82" s="559"/>
      <c r="W82" s="559"/>
    </row>
    <row r="83" spans="1:23">
      <c r="A83" s="559"/>
      <c r="B83" s="559"/>
      <c r="C83" s="559"/>
      <c r="D83" s="559"/>
      <c r="E83" s="559"/>
      <c r="F83" s="559"/>
      <c r="G83" s="559"/>
      <c r="H83" s="559"/>
      <c r="I83" s="559"/>
      <c r="J83" s="559"/>
      <c r="K83" s="559"/>
      <c r="L83" s="559"/>
      <c r="M83" s="559"/>
      <c r="N83" s="559"/>
      <c r="O83" s="559"/>
      <c r="P83" s="559"/>
      <c r="Q83" s="559"/>
      <c r="R83" s="559"/>
      <c r="S83" s="559"/>
      <c r="T83" s="559"/>
      <c r="U83" s="559"/>
      <c r="V83" s="559"/>
      <c r="W83" s="559"/>
    </row>
    <row r="84" spans="1:23">
      <c r="A84" s="559"/>
      <c r="B84" s="559"/>
      <c r="C84" s="559"/>
      <c r="D84" s="559"/>
      <c r="E84" s="559"/>
      <c r="F84" s="559"/>
      <c r="G84" s="559"/>
      <c r="H84" s="559"/>
      <c r="I84" s="559"/>
      <c r="J84" s="559"/>
      <c r="K84" s="559"/>
      <c r="L84" s="559"/>
      <c r="M84" s="559"/>
      <c r="N84" s="559"/>
      <c r="O84" s="559"/>
      <c r="P84" s="559"/>
      <c r="Q84" s="559"/>
      <c r="R84" s="559"/>
      <c r="S84" s="559"/>
      <c r="T84" s="559"/>
      <c r="U84" s="559"/>
      <c r="V84" s="559"/>
      <c r="W84" s="559"/>
    </row>
    <row r="85" spans="1:23">
      <c r="A85" s="559"/>
      <c r="B85" s="559"/>
      <c r="C85" s="559"/>
      <c r="D85" s="559"/>
      <c r="E85" s="559"/>
      <c r="F85" s="559"/>
      <c r="G85" s="559"/>
      <c r="H85" s="559"/>
      <c r="I85" s="559"/>
      <c r="J85" s="559"/>
      <c r="K85" s="559"/>
      <c r="L85" s="559"/>
      <c r="M85" s="559"/>
      <c r="N85" s="559"/>
      <c r="O85" s="559"/>
      <c r="P85" s="559"/>
      <c r="Q85" s="559"/>
      <c r="R85" s="559"/>
      <c r="S85" s="559"/>
      <c r="T85" s="559"/>
      <c r="U85" s="559"/>
      <c r="V85" s="559"/>
      <c r="W85" s="559"/>
    </row>
    <row r="86" spans="1:23">
      <c r="A86" s="559"/>
      <c r="B86" s="559"/>
      <c r="C86" s="559"/>
      <c r="D86" s="559"/>
      <c r="E86" s="559"/>
      <c r="F86" s="559"/>
      <c r="G86" s="559"/>
      <c r="H86" s="559"/>
      <c r="I86" s="559"/>
      <c r="J86" s="559"/>
      <c r="K86" s="559"/>
      <c r="L86" s="559"/>
      <c r="M86" s="559"/>
      <c r="N86" s="559"/>
      <c r="O86" s="559"/>
      <c r="P86" s="559"/>
      <c r="Q86" s="559"/>
      <c r="R86" s="559"/>
      <c r="S86" s="559"/>
      <c r="T86" s="559"/>
      <c r="U86" s="559"/>
      <c r="V86" s="559"/>
      <c r="W86" s="559"/>
    </row>
    <row r="87" spans="1:23">
      <c r="A87" s="559"/>
      <c r="B87" s="559"/>
      <c r="C87" s="559"/>
      <c r="D87" s="559"/>
      <c r="E87" s="559"/>
      <c r="F87" s="559"/>
      <c r="G87" s="559"/>
      <c r="H87" s="559"/>
      <c r="I87" s="559"/>
      <c r="J87" s="559"/>
      <c r="K87" s="559"/>
      <c r="L87" s="559"/>
      <c r="M87" s="559"/>
      <c r="N87" s="559"/>
      <c r="O87" s="559"/>
      <c r="P87" s="559"/>
      <c r="Q87" s="559"/>
      <c r="R87" s="559"/>
      <c r="S87" s="559"/>
      <c r="T87" s="559"/>
      <c r="U87" s="559"/>
      <c r="V87" s="559"/>
      <c r="W87" s="559"/>
    </row>
    <row r="88" spans="1:23">
      <c r="A88" s="559"/>
      <c r="B88" s="559"/>
      <c r="C88" s="559"/>
      <c r="D88" s="559"/>
      <c r="E88" s="559"/>
      <c r="F88" s="559"/>
      <c r="G88" s="559"/>
      <c r="H88" s="559"/>
      <c r="I88" s="559"/>
      <c r="J88" s="559"/>
      <c r="K88" s="559"/>
      <c r="L88" s="559"/>
      <c r="M88" s="559"/>
      <c r="N88" s="559"/>
      <c r="O88" s="559"/>
      <c r="P88" s="559"/>
      <c r="Q88" s="559"/>
      <c r="R88" s="559"/>
      <c r="S88" s="559"/>
      <c r="T88" s="559"/>
      <c r="U88" s="559"/>
      <c r="V88" s="559"/>
      <c r="W88" s="559"/>
    </row>
    <row r="89" spans="1:23">
      <c r="A89" s="559"/>
      <c r="B89" s="559"/>
      <c r="C89" s="559"/>
      <c r="D89" s="559"/>
      <c r="E89" s="559"/>
      <c r="F89" s="559"/>
      <c r="G89" s="559"/>
      <c r="H89" s="559"/>
      <c r="I89" s="559"/>
      <c r="J89" s="559"/>
      <c r="K89" s="559"/>
      <c r="L89" s="559"/>
      <c r="M89" s="559"/>
      <c r="N89" s="559"/>
      <c r="O89" s="559"/>
      <c r="P89" s="559"/>
      <c r="Q89" s="559"/>
      <c r="R89" s="559"/>
      <c r="S89" s="559"/>
      <c r="T89" s="559"/>
      <c r="U89" s="559"/>
      <c r="V89" s="559"/>
      <c r="W89" s="559"/>
    </row>
    <row r="90" spans="1:23">
      <c r="A90" s="559"/>
      <c r="B90" s="559"/>
      <c r="C90" s="559"/>
      <c r="D90" s="559"/>
      <c r="E90" s="559"/>
      <c r="F90" s="559"/>
      <c r="G90" s="559"/>
      <c r="H90" s="559"/>
      <c r="I90" s="559"/>
      <c r="J90" s="559"/>
      <c r="K90" s="559"/>
      <c r="L90" s="559"/>
      <c r="M90" s="559"/>
      <c r="N90" s="559"/>
      <c r="O90" s="559"/>
      <c r="P90" s="559"/>
      <c r="Q90" s="559"/>
      <c r="R90" s="559"/>
      <c r="S90" s="559"/>
      <c r="T90" s="559"/>
      <c r="U90" s="559"/>
      <c r="V90" s="559"/>
      <c r="W90" s="559"/>
    </row>
    <row r="91" spans="1:23">
      <c r="A91" s="559"/>
      <c r="B91" s="559"/>
      <c r="C91" s="559"/>
      <c r="D91" s="559"/>
      <c r="E91" s="559"/>
      <c r="F91" s="559"/>
      <c r="G91" s="559"/>
      <c r="H91" s="559"/>
      <c r="I91" s="559"/>
      <c r="J91" s="559"/>
      <c r="K91" s="559"/>
      <c r="L91" s="559"/>
      <c r="M91" s="559"/>
      <c r="N91" s="559"/>
      <c r="O91" s="559"/>
      <c r="P91" s="559"/>
      <c r="Q91" s="559"/>
      <c r="R91" s="559"/>
      <c r="S91" s="559"/>
      <c r="T91" s="559"/>
      <c r="U91" s="559"/>
      <c r="V91" s="559"/>
      <c r="W91" s="559"/>
    </row>
    <row r="92" spans="1:23">
      <c r="A92" s="559"/>
      <c r="B92" s="559"/>
      <c r="C92" s="559"/>
      <c r="D92" s="559"/>
      <c r="E92" s="559"/>
      <c r="F92" s="559"/>
      <c r="G92" s="559"/>
      <c r="H92" s="559"/>
      <c r="I92" s="559"/>
      <c r="J92" s="559"/>
      <c r="K92" s="559"/>
      <c r="L92" s="559"/>
      <c r="M92" s="559"/>
      <c r="N92" s="559"/>
      <c r="O92" s="559"/>
      <c r="P92" s="559"/>
      <c r="Q92" s="559"/>
      <c r="R92" s="559"/>
      <c r="S92" s="559"/>
      <c r="T92" s="559"/>
      <c r="U92" s="559"/>
      <c r="V92" s="559"/>
      <c r="W92" s="559"/>
    </row>
    <row r="93" spans="1:23">
      <c r="A93" s="559"/>
      <c r="B93" s="559"/>
      <c r="C93" s="559"/>
      <c r="D93" s="559"/>
      <c r="E93" s="559"/>
      <c r="F93" s="559"/>
      <c r="G93" s="559"/>
      <c r="H93" s="559"/>
      <c r="I93" s="559"/>
      <c r="J93" s="559"/>
      <c r="K93" s="559"/>
      <c r="L93" s="559"/>
      <c r="M93" s="559"/>
      <c r="N93" s="559"/>
      <c r="O93" s="559"/>
      <c r="P93" s="559"/>
      <c r="Q93" s="559"/>
      <c r="R93" s="559"/>
      <c r="S93" s="559"/>
      <c r="T93" s="559"/>
      <c r="U93" s="559"/>
      <c r="V93" s="559"/>
      <c r="W93" s="559"/>
    </row>
    <row r="94" spans="1:23">
      <c r="A94" s="559"/>
      <c r="B94" s="559"/>
      <c r="C94" s="559"/>
      <c r="D94" s="559"/>
      <c r="E94" s="559"/>
      <c r="F94" s="559"/>
      <c r="G94" s="559"/>
      <c r="H94" s="559"/>
      <c r="I94" s="559"/>
      <c r="J94" s="559"/>
      <c r="K94" s="559"/>
      <c r="L94" s="559"/>
      <c r="M94" s="559"/>
      <c r="N94" s="559"/>
      <c r="O94" s="559"/>
      <c r="P94" s="559"/>
      <c r="Q94" s="559"/>
      <c r="R94" s="559"/>
      <c r="S94" s="559"/>
      <c r="T94" s="559"/>
      <c r="U94" s="559"/>
      <c r="V94" s="559"/>
      <c r="W94" s="559"/>
    </row>
    <row r="95" spans="1:23">
      <c r="A95" s="559"/>
      <c r="B95" s="559"/>
      <c r="C95" s="559"/>
      <c r="D95" s="559"/>
      <c r="E95" s="559"/>
      <c r="F95" s="559"/>
      <c r="G95" s="559"/>
      <c r="H95" s="559"/>
      <c r="I95" s="559"/>
      <c r="J95" s="559"/>
      <c r="K95" s="559"/>
      <c r="L95" s="559"/>
      <c r="M95" s="559"/>
      <c r="N95" s="559"/>
      <c r="O95" s="559"/>
      <c r="P95" s="559"/>
      <c r="Q95" s="559"/>
      <c r="R95" s="559"/>
      <c r="S95" s="559"/>
      <c r="T95" s="559"/>
      <c r="U95" s="559"/>
      <c r="V95" s="559"/>
      <c r="W95" s="559"/>
    </row>
    <row r="96" spans="1:23">
      <c r="A96" s="559"/>
      <c r="B96" s="559"/>
      <c r="C96" s="559"/>
      <c r="D96" s="559"/>
      <c r="E96" s="559"/>
      <c r="F96" s="559"/>
      <c r="G96" s="559"/>
      <c r="H96" s="559"/>
      <c r="I96" s="559"/>
      <c r="J96" s="559"/>
      <c r="K96" s="559"/>
      <c r="L96" s="559"/>
      <c r="M96" s="559"/>
      <c r="N96" s="559"/>
      <c r="O96" s="559"/>
      <c r="P96" s="559"/>
      <c r="Q96" s="559"/>
      <c r="R96" s="559"/>
      <c r="S96" s="559"/>
      <c r="T96" s="559"/>
      <c r="U96" s="559"/>
      <c r="V96" s="559"/>
      <c r="W96" s="559"/>
    </row>
    <row r="97" spans="1:23">
      <c r="A97" s="559"/>
      <c r="B97" s="559"/>
      <c r="C97" s="559"/>
      <c r="D97" s="559"/>
      <c r="E97" s="559"/>
      <c r="F97" s="559"/>
      <c r="G97" s="559"/>
      <c r="H97" s="559"/>
      <c r="I97" s="559"/>
      <c r="J97" s="559"/>
      <c r="K97" s="559"/>
      <c r="L97" s="559"/>
      <c r="M97" s="559"/>
      <c r="N97" s="559"/>
      <c r="O97" s="559"/>
      <c r="P97" s="559"/>
      <c r="Q97" s="559"/>
      <c r="R97" s="559"/>
      <c r="S97" s="559"/>
      <c r="T97" s="559"/>
      <c r="U97" s="559"/>
      <c r="V97" s="559"/>
      <c r="W97" s="559"/>
    </row>
    <row r="98" spans="1:23">
      <c r="A98" s="559"/>
      <c r="B98" s="559"/>
      <c r="C98" s="559"/>
      <c r="D98" s="559"/>
      <c r="E98" s="559"/>
      <c r="F98" s="559"/>
      <c r="G98" s="559"/>
      <c r="H98" s="559"/>
      <c r="I98" s="559"/>
      <c r="J98" s="559"/>
      <c r="K98" s="559"/>
      <c r="L98" s="559"/>
      <c r="M98" s="559"/>
      <c r="N98" s="559"/>
      <c r="O98" s="559"/>
      <c r="P98" s="559"/>
      <c r="Q98" s="559"/>
      <c r="R98" s="559"/>
      <c r="S98" s="559"/>
      <c r="T98" s="559"/>
      <c r="U98" s="559"/>
      <c r="V98" s="559"/>
      <c r="W98" s="559"/>
    </row>
    <row r="99" spans="1:23">
      <c r="A99" s="559"/>
      <c r="B99" s="559"/>
      <c r="C99" s="559"/>
      <c r="D99" s="559"/>
      <c r="E99" s="559"/>
      <c r="F99" s="559"/>
      <c r="G99" s="559"/>
      <c r="H99" s="559"/>
      <c r="I99" s="559"/>
      <c r="J99" s="559"/>
      <c r="K99" s="559"/>
      <c r="L99" s="559"/>
      <c r="M99" s="559"/>
      <c r="N99" s="559"/>
      <c r="O99" s="559"/>
      <c r="P99" s="559"/>
      <c r="Q99" s="559"/>
      <c r="R99" s="559"/>
      <c r="S99" s="559"/>
      <c r="T99" s="559"/>
      <c r="U99" s="559"/>
      <c r="V99" s="559"/>
      <c r="W99" s="559"/>
    </row>
    <row r="100" spans="1:23">
      <c r="A100" s="559"/>
      <c r="B100" s="559"/>
      <c r="C100" s="559"/>
      <c r="D100" s="559"/>
      <c r="E100" s="559"/>
      <c r="F100" s="559"/>
      <c r="G100" s="559"/>
      <c r="H100" s="559"/>
      <c r="I100" s="559"/>
      <c r="J100" s="559"/>
      <c r="K100" s="559"/>
      <c r="L100" s="559"/>
      <c r="M100" s="559"/>
      <c r="N100" s="559"/>
      <c r="O100" s="559"/>
      <c r="P100" s="559"/>
      <c r="Q100" s="559"/>
      <c r="R100" s="559"/>
      <c r="S100" s="559"/>
      <c r="T100" s="559"/>
      <c r="U100" s="559"/>
      <c r="V100" s="559"/>
      <c r="W100" s="559"/>
    </row>
    <row r="101" spans="1:23">
      <c r="A101" s="559"/>
      <c r="B101" s="559"/>
      <c r="C101" s="559"/>
      <c r="D101" s="559"/>
      <c r="E101" s="559"/>
      <c r="F101" s="559"/>
      <c r="G101" s="559"/>
      <c r="H101" s="559"/>
      <c r="I101" s="559"/>
      <c r="J101" s="559"/>
      <c r="K101" s="559"/>
      <c r="L101" s="559"/>
      <c r="M101" s="559"/>
      <c r="N101" s="559"/>
      <c r="O101" s="559"/>
      <c r="P101" s="559"/>
      <c r="Q101" s="559"/>
      <c r="R101" s="559"/>
      <c r="S101" s="559"/>
      <c r="T101" s="559"/>
      <c r="U101" s="559"/>
      <c r="V101" s="559"/>
      <c r="W101" s="559"/>
    </row>
    <row r="102" spans="1:23">
      <c r="A102" s="559"/>
      <c r="B102" s="559"/>
      <c r="C102" s="559"/>
      <c r="D102" s="559"/>
      <c r="E102" s="559"/>
      <c r="F102" s="559"/>
      <c r="G102" s="559"/>
      <c r="H102" s="559"/>
      <c r="I102" s="559"/>
      <c r="J102" s="559"/>
      <c r="K102" s="559"/>
      <c r="L102" s="559"/>
      <c r="M102" s="559"/>
      <c r="N102" s="559"/>
      <c r="O102" s="559"/>
      <c r="P102" s="559"/>
      <c r="Q102" s="559"/>
      <c r="R102" s="559"/>
      <c r="S102" s="559"/>
      <c r="T102" s="559"/>
      <c r="U102" s="559"/>
      <c r="V102" s="559"/>
      <c r="W102" s="559"/>
    </row>
    <row r="103" spans="1:23">
      <c r="A103" s="559"/>
      <c r="B103" s="559"/>
      <c r="C103" s="559"/>
      <c r="D103" s="559"/>
      <c r="E103" s="559"/>
      <c r="F103" s="559"/>
      <c r="G103" s="559"/>
      <c r="H103" s="559"/>
      <c r="I103" s="559"/>
      <c r="J103" s="559"/>
      <c r="K103" s="559"/>
      <c r="L103" s="559"/>
      <c r="M103" s="559"/>
      <c r="N103" s="559"/>
      <c r="O103" s="559"/>
      <c r="P103" s="559"/>
      <c r="Q103" s="559"/>
      <c r="R103" s="559"/>
      <c r="S103" s="559"/>
      <c r="T103" s="559"/>
      <c r="U103" s="559"/>
      <c r="V103" s="559"/>
      <c r="W103" s="559"/>
    </row>
    <row r="104" spans="1:23">
      <c r="A104" s="559"/>
      <c r="B104" s="559"/>
      <c r="C104" s="559"/>
      <c r="D104" s="559"/>
      <c r="E104" s="559"/>
      <c r="F104" s="559"/>
      <c r="G104" s="559"/>
      <c r="H104" s="559"/>
      <c r="I104" s="559"/>
      <c r="J104" s="559"/>
      <c r="K104" s="559"/>
      <c r="L104" s="559"/>
      <c r="M104" s="559"/>
      <c r="N104" s="559"/>
      <c r="O104" s="559"/>
      <c r="P104" s="559"/>
      <c r="Q104" s="559"/>
      <c r="R104" s="559"/>
      <c r="S104" s="559"/>
      <c r="T104" s="559"/>
      <c r="U104" s="559"/>
      <c r="V104" s="559"/>
      <c r="W104" s="559"/>
    </row>
    <row r="105" spans="1:23">
      <c r="A105" s="559"/>
      <c r="B105" s="559"/>
      <c r="C105" s="559"/>
      <c r="D105" s="559"/>
      <c r="E105" s="559"/>
      <c r="F105" s="559"/>
      <c r="G105" s="559"/>
      <c r="H105" s="559"/>
      <c r="I105" s="559"/>
      <c r="J105" s="559"/>
      <c r="K105" s="559"/>
      <c r="L105" s="559"/>
      <c r="M105" s="559"/>
      <c r="N105" s="559"/>
      <c r="O105" s="559"/>
      <c r="P105" s="559"/>
      <c r="Q105" s="559"/>
      <c r="R105" s="559"/>
      <c r="S105" s="559"/>
      <c r="T105" s="559"/>
      <c r="U105" s="559"/>
      <c r="V105" s="559"/>
      <c r="W105" s="559"/>
    </row>
    <row r="106" spans="1:23">
      <c r="A106" s="559"/>
      <c r="B106" s="559"/>
      <c r="C106" s="559"/>
      <c r="D106" s="559"/>
      <c r="E106" s="559"/>
      <c r="F106" s="559"/>
      <c r="G106" s="559"/>
      <c r="H106" s="559"/>
      <c r="I106" s="559"/>
      <c r="J106" s="559"/>
      <c r="K106" s="559"/>
      <c r="L106" s="559"/>
      <c r="M106" s="559"/>
      <c r="N106" s="559"/>
      <c r="O106" s="559"/>
      <c r="P106" s="559"/>
      <c r="Q106" s="559"/>
      <c r="R106" s="559"/>
      <c r="S106" s="559"/>
      <c r="T106" s="559"/>
      <c r="U106" s="559"/>
      <c r="V106" s="559"/>
      <c r="W106" s="559"/>
    </row>
    <row r="107" spans="1:23">
      <c r="A107" s="559"/>
      <c r="B107" s="559"/>
      <c r="C107" s="559"/>
      <c r="D107" s="559"/>
      <c r="E107" s="559"/>
      <c r="F107" s="559"/>
      <c r="G107" s="559"/>
      <c r="H107" s="559"/>
      <c r="I107" s="559"/>
      <c r="J107" s="559"/>
      <c r="K107" s="559"/>
      <c r="L107" s="559"/>
      <c r="M107" s="559"/>
      <c r="N107" s="559"/>
      <c r="O107" s="559"/>
      <c r="P107" s="559"/>
      <c r="Q107" s="559"/>
      <c r="R107" s="559"/>
      <c r="S107" s="559"/>
      <c r="T107" s="559"/>
      <c r="U107" s="559"/>
      <c r="V107" s="559"/>
      <c r="W107" s="559"/>
    </row>
    <row r="108" spans="1:23">
      <c r="A108" s="559"/>
      <c r="B108" s="559"/>
      <c r="C108" s="559"/>
      <c r="D108" s="559"/>
      <c r="E108" s="559"/>
      <c r="F108" s="559"/>
      <c r="G108" s="559"/>
      <c r="H108" s="559"/>
      <c r="I108" s="559"/>
      <c r="J108" s="559"/>
      <c r="K108" s="559"/>
      <c r="L108" s="559"/>
      <c r="M108" s="559"/>
      <c r="N108" s="559"/>
      <c r="O108" s="559"/>
      <c r="P108" s="559"/>
      <c r="Q108" s="559"/>
      <c r="R108" s="559"/>
      <c r="S108" s="559"/>
      <c r="T108" s="559"/>
      <c r="U108" s="559"/>
      <c r="V108" s="559"/>
      <c r="W108" s="559"/>
    </row>
    <row r="109" spans="1:23">
      <c r="A109" s="559"/>
      <c r="B109" s="559"/>
      <c r="C109" s="559"/>
      <c r="D109" s="559"/>
      <c r="E109" s="559"/>
      <c r="F109" s="559"/>
      <c r="G109" s="559"/>
      <c r="H109" s="559"/>
      <c r="I109" s="559"/>
      <c r="J109" s="559"/>
      <c r="K109" s="559"/>
      <c r="L109" s="559"/>
      <c r="M109" s="559"/>
      <c r="N109" s="559"/>
      <c r="O109" s="559"/>
      <c r="P109" s="559"/>
      <c r="Q109" s="559"/>
      <c r="R109" s="559"/>
      <c r="S109" s="559"/>
      <c r="T109" s="559"/>
      <c r="U109" s="559"/>
      <c r="V109" s="559"/>
      <c r="W109" s="559"/>
    </row>
    <row r="110" spans="1:23">
      <c r="A110" s="559"/>
      <c r="B110" s="559"/>
      <c r="C110" s="559"/>
      <c r="D110" s="559"/>
      <c r="E110" s="559"/>
      <c r="F110" s="559"/>
      <c r="G110" s="559"/>
      <c r="H110" s="559"/>
      <c r="I110" s="559"/>
      <c r="J110" s="559"/>
      <c r="K110" s="559"/>
      <c r="L110" s="559"/>
      <c r="M110" s="559"/>
      <c r="N110" s="559"/>
      <c r="O110" s="559"/>
      <c r="P110" s="559"/>
      <c r="Q110" s="559"/>
      <c r="R110" s="559"/>
      <c r="S110" s="559"/>
      <c r="T110" s="559"/>
      <c r="U110" s="559"/>
      <c r="V110" s="559"/>
      <c r="W110" s="559"/>
    </row>
    <row r="111" spans="1:23">
      <c r="A111" s="559"/>
      <c r="B111" s="559"/>
      <c r="C111" s="559"/>
      <c r="D111" s="559"/>
      <c r="E111" s="559"/>
      <c r="F111" s="559"/>
      <c r="G111" s="559"/>
      <c r="H111" s="559"/>
      <c r="I111" s="559"/>
      <c r="J111" s="559"/>
      <c r="K111" s="559"/>
      <c r="L111" s="559"/>
      <c r="M111" s="559"/>
      <c r="N111" s="559"/>
      <c r="O111" s="559"/>
      <c r="P111" s="559"/>
      <c r="Q111" s="559"/>
      <c r="R111" s="559"/>
      <c r="S111" s="559"/>
      <c r="T111" s="559"/>
      <c r="U111" s="559"/>
      <c r="V111" s="559"/>
      <c r="W111" s="559"/>
    </row>
    <row r="112" spans="1:23">
      <c r="A112" s="559"/>
      <c r="B112" s="559"/>
      <c r="C112" s="559"/>
      <c r="D112" s="559"/>
      <c r="E112" s="559"/>
      <c r="F112" s="559"/>
      <c r="G112" s="559"/>
      <c r="H112" s="559"/>
      <c r="I112" s="559"/>
      <c r="J112" s="559"/>
      <c r="K112" s="559"/>
      <c r="L112" s="559"/>
      <c r="M112" s="559"/>
      <c r="N112" s="559"/>
      <c r="O112" s="559"/>
      <c r="P112" s="559"/>
      <c r="Q112" s="559"/>
      <c r="R112" s="559"/>
      <c r="S112" s="559"/>
      <c r="T112" s="559"/>
      <c r="U112" s="559"/>
      <c r="V112" s="559"/>
      <c r="W112" s="559"/>
    </row>
    <row r="113" spans="1:23">
      <c r="A113" s="559"/>
      <c r="B113" s="559"/>
      <c r="C113" s="559"/>
      <c r="D113" s="559"/>
      <c r="E113" s="559"/>
      <c r="F113" s="559"/>
      <c r="G113" s="559"/>
      <c r="H113" s="559"/>
      <c r="I113" s="559"/>
      <c r="J113" s="559"/>
      <c r="K113" s="559"/>
      <c r="L113" s="559"/>
      <c r="M113" s="559"/>
      <c r="N113" s="559"/>
      <c r="O113" s="559"/>
      <c r="P113" s="559"/>
      <c r="Q113" s="559"/>
      <c r="R113" s="559"/>
      <c r="S113" s="559"/>
      <c r="T113" s="559"/>
      <c r="U113" s="559"/>
      <c r="V113" s="559"/>
      <c r="W113" s="559"/>
    </row>
    <row r="114" spans="1:23">
      <c r="A114" s="559"/>
      <c r="B114" s="559"/>
      <c r="C114" s="559"/>
      <c r="D114" s="559"/>
      <c r="E114" s="559"/>
      <c r="F114" s="559"/>
      <c r="G114" s="559"/>
      <c r="H114" s="559"/>
      <c r="I114" s="559"/>
      <c r="J114" s="559"/>
      <c r="K114" s="559"/>
      <c r="L114" s="559"/>
      <c r="M114" s="559"/>
      <c r="N114" s="559"/>
      <c r="O114" s="559"/>
      <c r="P114" s="559"/>
      <c r="Q114" s="559"/>
      <c r="R114" s="559"/>
      <c r="S114" s="559"/>
      <c r="T114" s="559"/>
      <c r="U114" s="559"/>
      <c r="V114" s="559"/>
      <c r="W114" s="559"/>
    </row>
    <row r="115" spans="1:23">
      <c r="A115" s="559"/>
      <c r="B115" s="559"/>
      <c r="C115" s="559"/>
      <c r="D115" s="559"/>
      <c r="E115" s="559"/>
      <c r="F115" s="559"/>
      <c r="G115" s="559"/>
      <c r="H115" s="559"/>
      <c r="I115" s="559"/>
      <c r="J115" s="559"/>
      <c r="K115" s="559"/>
      <c r="L115" s="559"/>
      <c r="M115" s="559"/>
      <c r="N115" s="559"/>
      <c r="O115" s="559"/>
      <c r="P115" s="559"/>
      <c r="Q115" s="559"/>
      <c r="R115" s="559"/>
      <c r="S115" s="559"/>
      <c r="T115" s="559"/>
      <c r="U115" s="559"/>
      <c r="V115" s="559"/>
      <c r="W115" s="559"/>
    </row>
    <row r="116" spans="1:23">
      <c r="A116" s="559"/>
      <c r="B116" s="559"/>
      <c r="C116" s="559"/>
      <c r="D116" s="559"/>
      <c r="E116" s="559"/>
      <c r="F116" s="559"/>
      <c r="G116" s="559"/>
      <c r="H116" s="559"/>
      <c r="I116" s="559"/>
      <c r="J116" s="559"/>
      <c r="K116" s="559"/>
      <c r="L116" s="559"/>
      <c r="M116" s="559"/>
      <c r="N116" s="559"/>
      <c r="O116" s="559"/>
      <c r="P116" s="559"/>
      <c r="Q116" s="559"/>
      <c r="R116" s="559"/>
      <c r="S116" s="559"/>
      <c r="T116" s="559"/>
      <c r="U116" s="559"/>
      <c r="V116" s="559"/>
      <c r="W116" s="559"/>
    </row>
    <row r="117" spans="1:23">
      <c r="A117" s="559"/>
      <c r="B117" s="559"/>
      <c r="C117" s="559"/>
      <c r="D117" s="559"/>
      <c r="E117" s="559"/>
      <c r="F117" s="559"/>
      <c r="G117" s="559"/>
      <c r="H117" s="559"/>
      <c r="I117" s="559"/>
      <c r="J117" s="559"/>
      <c r="K117" s="559"/>
      <c r="L117" s="559"/>
      <c r="M117" s="559"/>
      <c r="N117" s="559"/>
      <c r="O117" s="559"/>
      <c r="P117" s="559"/>
      <c r="Q117" s="559"/>
      <c r="R117" s="559"/>
      <c r="S117" s="559"/>
      <c r="T117" s="559"/>
      <c r="U117" s="559"/>
      <c r="V117" s="559"/>
      <c r="W117" s="559"/>
    </row>
    <row r="118" spans="1:23">
      <c r="A118" s="559"/>
      <c r="B118" s="559"/>
      <c r="C118" s="559"/>
      <c r="D118" s="559"/>
      <c r="E118" s="559"/>
      <c r="F118" s="559"/>
      <c r="G118" s="559"/>
      <c r="H118" s="559"/>
      <c r="I118" s="559"/>
      <c r="J118" s="559"/>
      <c r="K118" s="559"/>
      <c r="L118" s="559"/>
      <c r="M118" s="559"/>
      <c r="N118" s="559"/>
      <c r="O118" s="559"/>
      <c r="P118" s="559"/>
      <c r="Q118" s="559"/>
      <c r="R118" s="559"/>
      <c r="S118" s="559"/>
      <c r="T118" s="559"/>
      <c r="U118" s="559"/>
      <c r="V118" s="559"/>
      <c r="W118" s="559"/>
    </row>
    <row r="119" spans="1:23">
      <c r="A119" s="559"/>
      <c r="B119" s="559"/>
      <c r="C119" s="559"/>
      <c r="D119" s="559"/>
      <c r="E119" s="559"/>
      <c r="F119" s="559"/>
      <c r="G119" s="559"/>
      <c r="H119" s="559"/>
      <c r="I119" s="559"/>
      <c r="J119" s="559"/>
      <c r="K119" s="559"/>
      <c r="L119" s="559"/>
      <c r="M119" s="559"/>
      <c r="N119" s="559"/>
      <c r="O119" s="559"/>
      <c r="P119" s="559"/>
      <c r="Q119" s="559"/>
      <c r="R119" s="559"/>
      <c r="S119" s="559"/>
      <c r="T119" s="559"/>
      <c r="U119" s="559"/>
      <c r="V119" s="559"/>
      <c r="W119" s="559"/>
    </row>
    <row r="120" spans="1:23">
      <c r="A120" s="559"/>
      <c r="B120" s="559"/>
      <c r="C120" s="559"/>
      <c r="D120" s="559"/>
      <c r="E120" s="559"/>
      <c r="F120" s="559"/>
      <c r="G120" s="559"/>
      <c r="H120" s="559"/>
      <c r="I120" s="559"/>
      <c r="J120" s="559"/>
      <c r="K120" s="559"/>
      <c r="L120" s="559"/>
      <c r="M120" s="559"/>
      <c r="N120" s="559"/>
      <c r="O120" s="559"/>
      <c r="P120" s="559"/>
      <c r="Q120" s="559"/>
      <c r="R120" s="559"/>
      <c r="S120" s="559"/>
      <c r="T120" s="559"/>
      <c r="U120" s="559"/>
      <c r="V120" s="559"/>
      <c r="W120" s="559"/>
    </row>
    <row r="121" spans="1:23">
      <c r="A121" s="559"/>
      <c r="B121" s="559"/>
      <c r="C121" s="559"/>
      <c r="D121" s="559"/>
      <c r="E121" s="559"/>
      <c r="F121" s="559"/>
      <c r="G121" s="559"/>
      <c r="H121" s="559"/>
      <c r="I121" s="559"/>
      <c r="J121" s="559"/>
      <c r="K121" s="559"/>
      <c r="L121" s="559"/>
      <c r="M121" s="559"/>
      <c r="N121" s="559"/>
      <c r="O121" s="559"/>
      <c r="P121" s="559"/>
      <c r="Q121" s="559"/>
      <c r="R121" s="559"/>
      <c r="S121" s="559"/>
      <c r="T121" s="559"/>
      <c r="U121" s="559"/>
      <c r="V121" s="559"/>
      <c r="W121" s="559"/>
    </row>
    <row r="122" spans="1:23">
      <c r="A122" s="559"/>
      <c r="B122" s="559"/>
      <c r="C122" s="559"/>
      <c r="D122" s="559"/>
      <c r="E122" s="559"/>
      <c r="F122" s="559"/>
      <c r="G122" s="559"/>
      <c r="H122" s="559"/>
      <c r="I122" s="559"/>
      <c r="J122" s="559"/>
      <c r="K122" s="559"/>
      <c r="L122" s="559"/>
      <c r="M122" s="559"/>
      <c r="N122" s="559"/>
      <c r="O122" s="559"/>
      <c r="P122" s="559"/>
      <c r="Q122" s="559"/>
      <c r="R122" s="559"/>
      <c r="S122" s="559"/>
      <c r="T122" s="559"/>
      <c r="U122" s="559"/>
      <c r="V122" s="559"/>
      <c r="W122" s="559"/>
    </row>
    <row r="123" spans="1:23">
      <c r="A123" s="559"/>
      <c r="B123" s="559"/>
      <c r="C123" s="559"/>
      <c r="D123" s="559"/>
      <c r="E123" s="559"/>
      <c r="F123" s="559"/>
      <c r="G123" s="559"/>
      <c r="H123" s="559"/>
      <c r="I123" s="559"/>
      <c r="J123" s="559"/>
      <c r="K123" s="559"/>
      <c r="L123" s="559"/>
      <c r="M123" s="559"/>
      <c r="N123" s="559"/>
      <c r="O123" s="559"/>
      <c r="P123" s="559"/>
      <c r="Q123" s="559"/>
      <c r="R123" s="559"/>
      <c r="S123" s="559"/>
      <c r="T123" s="559"/>
      <c r="U123" s="559"/>
      <c r="V123" s="559"/>
      <c r="W123" s="559"/>
    </row>
    <row r="124" spans="1:23">
      <c r="A124" s="559"/>
      <c r="B124" s="559"/>
      <c r="C124" s="559"/>
      <c r="D124" s="559"/>
      <c r="E124" s="559"/>
      <c r="F124" s="559"/>
      <c r="G124" s="559"/>
      <c r="H124" s="559"/>
      <c r="I124" s="559"/>
      <c r="J124" s="559"/>
      <c r="K124" s="559"/>
      <c r="L124" s="559"/>
      <c r="M124" s="559"/>
      <c r="N124" s="559"/>
      <c r="O124" s="559"/>
      <c r="P124" s="559"/>
      <c r="Q124" s="559"/>
      <c r="R124" s="559"/>
      <c r="S124" s="559"/>
      <c r="T124" s="559"/>
      <c r="U124" s="559"/>
      <c r="V124" s="559"/>
      <c r="W124" s="559"/>
    </row>
    <row r="125" spans="1:23">
      <c r="A125" s="559"/>
      <c r="B125" s="559"/>
      <c r="C125" s="559"/>
      <c r="D125" s="559"/>
      <c r="E125" s="559"/>
      <c r="F125" s="559"/>
      <c r="G125" s="559"/>
      <c r="H125" s="559"/>
      <c r="I125" s="559"/>
      <c r="J125" s="559"/>
      <c r="K125" s="559"/>
      <c r="L125" s="559"/>
      <c r="M125" s="559"/>
      <c r="N125" s="559"/>
      <c r="O125" s="559"/>
      <c r="P125" s="559"/>
      <c r="Q125" s="559"/>
      <c r="R125" s="559"/>
      <c r="S125" s="559"/>
      <c r="T125" s="559"/>
      <c r="U125" s="559"/>
      <c r="V125" s="559"/>
      <c r="W125" s="559"/>
    </row>
    <row r="126" spans="1:23">
      <c r="A126" s="559"/>
      <c r="B126" s="559"/>
      <c r="C126" s="559"/>
      <c r="D126" s="559"/>
      <c r="E126" s="559"/>
      <c r="F126" s="559"/>
      <c r="G126" s="559"/>
      <c r="H126" s="559"/>
      <c r="I126" s="559"/>
      <c r="J126" s="559"/>
      <c r="K126" s="559"/>
      <c r="L126" s="559"/>
      <c r="M126" s="559"/>
      <c r="N126" s="559"/>
      <c r="O126" s="559"/>
      <c r="P126" s="559"/>
      <c r="Q126" s="559"/>
      <c r="R126" s="559"/>
      <c r="S126" s="559"/>
      <c r="T126" s="559"/>
      <c r="U126" s="559"/>
      <c r="V126" s="559"/>
      <c r="W126" s="559"/>
    </row>
    <row r="127" spans="1:23">
      <c r="A127" s="559"/>
      <c r="B127" s="559"/>
      <c r="C127" s="559"/>
      <c r="D127" s="559"/>
      <c r="E127" s="559"/>
      <c r="F127" s="559"/>
      <c r="G127" s="559"/>
      <c r="H127" s="559"/>
      <c r="I127" s="559"/>
      <c r="J127" s="559"/>
      <c r="K127" s="559"/>
      <c r="L127" s="559"/>
      <c r="M127" s="559"/>
      <c r="N127" s="559"/>
      <c r="O127" s="559"/>
      <c r="P127" s="559"/>
      <c r="Q127" s="559"/>
      <c r="R127" s="559"/>
      <c r="S127" s="559"/>
      <c r="T127" s="559"/>
      <c r="U127" s="559"/>
      <c r="V127" s="559"/>
      <c r="W127" s="559"/>
    </row>
    <row r="128" spans="1:23">
      <c r="A128" s="559"/>
      <c r="B128" s="559"/>
      <c r="C128" s="559"/>
      <c r="D128" s="559"/>
      <c r="E128" s="559"/>
      <c r="F128" s="559"/>
      <c r="G128" s="559"/>
      <c r="H128" s="559"/>
      <c r="I128" s="559"/>
      <c r="J128" s="559"/>
      <c r="K128" s="559"/>
      <c r="L128" s="559"/>
      <c r="M128" s="559"/>
      <c r="N128" s="559"/>
      <c r="O128" s="559"/>
      <c r="P128" s="559"/>
      <c r="Q128" s="559"/>
      <c r="R128" s="559"/>
      <c r="S128" s="559"/>
      <c r="T128" s="559"/>
      <c r="U128" s="559"/>
      <c r="V128" s="559"/>
      <c r="W128" s="559"/>
    </row>
    <row r="129" spans="1:23">
      <c r="A129" s="559"/>
      <c r="B129" s="559"/>
      <c r="C129" s="559"/>
      <c r="D129" s="559"/>
      <c r="E129" s="559"/>
      <c r="F129" s="559"/>
      <c r="G129" s="559"/>
      <c r="H129" s="559"/>
      <c r="I129" s="559"/>
      <c r="J129" s="559"/>
      <c r="K129" s="559"/>
      <c r="L129" s="559"/>
      <c r="M129" s="559"/>
      <c r="N129" s="559"/>
      <c r="O129" s="559"/>
      <c r="P129" s="559"/>
      <c r="Q129" s="559"/>
      <c r="R129" s="559"/>
      <c r="S129" s="559"/>
      <c r="T129" s="559"/>
      <c r="U129" s="559"/>
      <c r="V129" s="559"/>
      <c r="W129" s="559"/>
    </row>
    <row r="130" spans="1:23">
      <c r="A130" s="559"/>
      <c r="B130" s="559"/>
      <c r="C130" s="559"/>
      <c r="D130" s="559"/>
      <c r="E130" s="559"/>
      <c r="F130" s="559"/>
      <c r="G130" s="559"/>
      <c r="H130" s="559"/>
      <c r="I130" s="559"/>
      <c r="J130" s="559"/>
      <c r="K130" s="559"/>
      <c r="L130" s="559"/>
      <c r="M130" s="559"/>
      <c r="N130" s="559"/>
      <c r="O130" s="559"/>
      <c r="P130" s="559"/>
      <c r="Q130" s="559"/>
      <c r="R130" s="559"/>
      <c r="S130" s="559"/>
      <c r="T130" s="559"/>
      <c r="U130" s="559"/>
      <c r="V130" s="559"/>
      <c r="W130" s="559"/>
    </row>
    <row r="131" spans="1:23">
      <c r="A131" s="559"/>
      <c r="B131" s="559"/>
      <c r="C131" s="559"/>
      <c r="D131" s="559"/>
      <c r="E131" s="559"/>
      <c r="F131" s="559"/>
      <c r="G131" s="559"/>
      <c r="H131" s="559"/>
      <c r="I131" s="559"/>
      <c r="J131" s="559"/>
      <c r="K131" s="559"/>
      <c r="L131" s="559"/>
      <c r="M131" s="559"/>
      <c r="N131" s="559"/>
      <c r="O131" s="559"/>
      <c r="P131" s="559"/>
      <c r="Q131" s="559"/>
      <c r="R131" s="559"/>
      <c r="S131" s="559"/>
      <c r="T131" s="559"/>
      <c r="U131" s="559"/>
      <c r="V131" s="559"/>
      <c r="W131" s="559"/>
    </row>
    <row r="132" spans="1:23">
      <c r="A132" s="559"/>
      <c r="B132" s="559"/>
      <c r="C132" s="559"/>
      <c r="D132" s="559"/>
      <c r="E132" s="559"/>
      <c r="F132" s="559"/>
      <c r="G132" s="559"/>
      <c r="H132" s="559"/>
      <c r="I132" s="559"/>
      <c r="J132" s="559"/>
      <c r="K132" s="559"/>
      <c r="L132" s="559"/>
      <c r="M132" s="559"/>
      <c r="N132" s="559"/>
      <c r="O132" s="559"/>
      <c r="P132" s="559"/>
      <c r="Q132" s="559"/>
      <c r="R132" s="559"/>
      <c r="S132" s="559"/>
      <c r="T132" s="559"/>
      <c r="U132" s="559"/>
      <c r="V132" s="559"/>
      <c r="W132" s="559"/>
    </row>
    <row r="133" spans="1:23">
      <c r="A133" s="559"/>
      <c r="B133" s="559"/>
      <c r="C133" s="559"/>
      <c r="D133" s="559"/>
      <c r="E133" s="559"/>
      <c r="F133" s="559"/>
      <c r="G133" s="559"/>
      <c r="H133" s="559"/>
      <c r="I133" s="559"/>
      <c r="J133" s="559"/>
      <c r="K133" s="559"/>
      <c r="L133" s="559"/>
      <c r="M133" s="559"/>
      <c r="N133" s="559"/>
      <c r="O133" s="559"/>
      <c r="P133" s="559"/>
      <c r="Q133" s="559"/>
      <c r="R133" s="559"/>
      <c r="S133" s="559"/>
      <c r="T133" s="559"/>
      <c r="U133" s="559"/>
      <c r="V133" s="559"/>
      <c r="W133" s="559"/>
    </row>
    <row r="134" spans="1:23">
      <c r="A134" s="559"/>
      <c r="B134" s="559"/>
      <c r="C134" s="559"/>
      <c r="D134" s="559"/>
      <c r="E134" s="559"/>
      <c r="F134" s="559"/>
      <c r="G134" s="559"/>
      <c r="H134" s="559"/>
      <c r="I134" s="559"/>
      <c r="J134" s="559"/>
      <c r="K134" s="559"/>
      <c r="L134" s="559"/>
      <c r="M134" s="559"/>
      <c r="N134" s="559"/>
      <c r="O134" s="559"/>
      <c r="P134" s="559"/>
      <c r="Q134" s="559"/>
      <c r="R134" s="559"/>
      <c r="S134" s="559"/>
      <c r="T134" s="559"/>
      <c r="U134" s="559"/>
      <c r="V134" s="559"/>
      <c r="W134" s="559"/>
    </row>
    <row r="135" spans="1:23">
      <c r="A135" s="559"/>
      <c r="B135" s="559"/>
      <c r="C135" s="559"/>
      <c r="D135" s="559"/>
      <c r="E135" s="559"/>
      <c r="F135" s="559"/>
      <c r="G135" s="559"/>
      <c r="H135" s="559"/>
      <c r="I135" s="559"/>
      <c r="J135" s="559"/>
      <c r="K135" s="559"/>
      <c r="L135" s="559"/>
      <c r="M135" s="559"/>
      <c r="N135" s="559"/>
      <c r="O135" s="559"/>
      <c r="P135" s="559"/>
      <c r="Q135" s="559"/>
      <c r="R135" s="559"/>
      <c r="S135" s="559"/>
      <c r="T135" s="559"/>
      <c r="U135" s="559"/>
      <c r="V135" s="559"/>
      <c r="W135" s="559"/>
    </row>
    <row r="136" spans="1:23">
      <c r="A136" s="559"/>
      <c r="B136" s="559"/>
      <c r="C136" s="559"/>
      <c r="D136" s="559"/>
      <c r="E136" s="559"/>
      <c r="F136" s="559"/>
      <c r="G136" s="559"/>
      <c r="H136" s="559"/>
      <c r="I136" s="559"/>
      <c r="J136" s="559"/>
      <c r="K136" s="559"/>
      <c r="L136" s="559"/>
      <c r="M136" s="559"/>
      <c r="N136" s="559"/>
      <c r="O136" s="559"/>
      <c r="P136" s="559"/>
      <c r="Q136" s="559"/>
      <c r="R136" s="559"/>
      <c r="S136" s="559"/>
      <c r="T136" s="559"/>
      <c r="U136" s="559"/>
      <c r="V136" s="559"/>
      <c r="W136" s="559"/>
    </row>
    <row r="137" spans="1:23">
      <c r="A137" s="559"/>
      <c r="B137" s="559"/>
      <c r="C137" s="559"/>
      <c r="D137" s="559"/>
      <c r="E137" s="559"/>
      <c r="F137" s="559"/>
      <c r="G137" s="559"/>
      <c r="H137" s="559"/>
      <c r="I137" s="559"/>
      <c r="J137" s="559"/>
      <c r="K137" s="559"/>
      <c r="L137" s="559"/>
      <c r="M137" s="559"/>
      <c r="N137" s="559"/>
      <c r="O137" s="559"/>
      <c r="P137" s="559"/>
      <c r="Q137" s="559"/>
      <c r="R137" s="559"/>
      <c r="S137" s="559"/>
      <c r="T137" s="559"/>
      <c r="U137" s="559"/>
      <c r="V137" s="559"/>
      <c r="W137" s="559"/>
    </row>
    <row r="138" spans="1:23">
      <c r="A138" s="559"/>
      <c r="B138" s="559"/>
      <c r="C138" s="559"/>
      <c r="D138" s="559"/>
      <c r="E138" s="559"/>
      <c r="F138" s="559"/>
      <c r="G138" s="559"/>
      <c r="H138" s="559"/>
      <c r="I138" s="559"/>
      <c r="J138" s="559"/>
      <c r="K138" s="559"/>
      <c r="L138" s="559"/>
      <c r="M138" s="559"/>
      <c r="N138" s="559"/>
      <c r="O138" s="559"/>
      <c r="P138" s="559"/>
      <c r="Q138" s="559"/>
      <c r="R138" s="559"/>
      <c r="S138" s="559"/>
      <c r="T138" s="559"/>
      <c r="U138" s="559"/>
      <c r="V138" s="559"/>
      <c r="W138" s="559"/>
    </row>
    <row r="139" spans="1:23">
      <c r="A139" s="559"/>
      <c r="B139" s="559"/>
      <c r="C139" s="559"/>
      <c r="D139" s="559"/>
      <c r="E139" s="559"/>
      <c r="F139" s="559"/>
      <c r="G139" s="559"/>
      <c r="H139" s="559"/>
      <c r="I139" s="559"/>
      <c r="J139" s="559"/>
      <c r="K139" s="559"/>
      <c r="L139" s="559"/>
      <c r="M139" s="559"/>
      <c r="N139" s="559"/>
      <c r="O139" s="559"/>
      <c r="P139" s="559"/>
      <c r="Q139" s="559"/>
      <c r="R139" s="559"/>
      <c r="S139" s="559"/>
      <c r="T139" s="559"/>
      <c r="U139" s="559"/>
      <c r="V139" s="559"/>
      <c r="W139" s="559"/>
    </row>
    <row r="140" spans="1:23">
      <c r="A140" s="559"/>
      <c r="B140" s="559"/>
      <c r="C140" s="559"/>
      <c r="D140" s="559"/>
      <c r="E140" s="559"/>
      <c r="F140" s="559"/>
      <c r="G140" s="559"/>
      <c r="H140" s="559"/>
      <c r="I140" s="559"/>
      <c r="J140" s="559"/>
      <c r="K140" s="559"/>
      <c r="L140" s="559"/>
      <c r="M140" s="559"/>
      <c r="N140" s="559"/>
      <c r="O140" s="559"/>
      <c r="P140" s="559"/>
      <c r="Q140" s="559"/>
      <c r="R140" s="559"/>
      <c r="S140" s="559"/>
      <c r="T140" s="559"/>
      <c r="U140" s="559"/>
      <c r="V140" s="559"/>
      <c r="W140" s="559"/>
    </row>
    <row r="141" spans="1:23">
      <c r="A141" s="559"/>
      <c r="B141" s="559"/>
      <c r="C141" s="559"/>
      <c r="D141" s="559"/>
      <c r="E141" s="559"/>
      <c r="F141" s="559"/>
      <c r="G141" s="559"/>
      <c r="H141" s="559"/>
      <c r="I141" s="559"/>
      <c r="J141" s="559"/>
      <c r="K141" s="559"/>
      <c r="L141" s="559"/>
      <c r="M141" s="559"/>
      <c r="N141" s="559"/>
      <c r="O141" s="559"/>
      <c r="P141" s="559"/>
      <c r="Q141" s="559"/>
      <c r="R141" s="559"/>
      <c r="S141" s="559"/>
      <c r="T141" s="559"/>
      <c r="U141" s="559"/>
      <c r="V141" s="559"/>
      <c r="W141" s="559"/>
    </row>
    <row r="142" spans="1:23">
      <c r="A142" s="559"/>
      <c r="B142" s="559"/>
      <c r="C142" s="559"/>
      <c r="D142" s="559"/>
      <c r="E142" s="559"/>
      <c r="F142" s="559"/>
      <c r="G142" s="559"/>
      <c r="H142" s="559"/>
      <c r="I142" s="559"/>
      <c r="J142" s="559"/>
      <c r="K142" s="559"/>
      <c r="L142" s="559"/>
      <c r="M142" s="559"/>
      <c r="N142" s="559"/>
      <c r="O142" s="559"/>
      <c r="P142" s="559"/>
      <c r="Q142" s="559"/>
      <c r="R142" s="559"/>
      <c r="S142" s="559"/>
      <c r="T142" s="559"/>
      <c r="U142" s="559"/>
      <c r="V142" s="559"/>
      <c r="W142" s="559"/>
    </row>
    <row r="143" spans="1:23">
      <c r="A143" s="559"/>
      <c r="B143" s="559"/>
      <c r="C143" s="559"/>
      <c r="D143" s="559"/>
      <c r="E143" s="559"/>
      <c r="F143" s="559"/>
      <c r="G143" s="559"/>
      <c r="H143" s="559"/>
      <c r="I143" s="559"/>
      <c r="J143" s="559"/>
      <c r="K143" s="559"/>
      <c r="L143" s="559"/>
      <c r="M143" s="559"/>
      <c r="N143" s="559"/>
      <c r="O143" s="559"/>
      <c r="P143" s="559"/>
      <c r="Q143" s="559"/>
      <c r="R143" s="559"/>
      <c r="S143" s="559"/>
      <c r="T143" s="559"/>
      <c r="U143" s="559"/>
      <c r="V143" s="559"/>
      <c r="W143" s="559"/>
    </row>
    <row r="144" spans="1:23">
      <c r="A144" s="559"/>
      <c r="B144" s="559"/>
      <c r="C144" s="559"/>
      <c r="D144" s="559"/>
      <c r="E144" s="559"/>
      <c r="F144" s="559"/>
      <c r="G144" s="559"/>
      <c r="H144" s="559"/>
      <c r="I144" s="559"/>
      <c r="J144" s="559"/>
      <c r="K144" s="559"/>
      <c r="L144" s="559"/>
      <c r="M144" s="559"/>
      <c r="N144" s="559"/>
      <c r="O144" s="559"/>
      <c r="P144" s="559"/>
      <c r="Q144" s="559"/>
      <c r="R144" s="559"/>
      <c r="S144" s="559"/>
      <c r="T144" s="559"/>
      <c r="U144" s="559"/>
      <c r="V144" s="559"/>
      <c r="W144" s="559"/>
    </row>
    <row r="145" spans="1:23">
      <c r="A145" s="559"/>
      <c r="B145" s="559"/>
      <c r="C145" s="559"/>
      <c r="D145" s="559"/>
      <c r="E145" s="559"/>
      <c r="F145" s="559"/>
      <c r="G145" s="559"/>
      <c r="H145" s="559"/>
      <c r="I145" s="559"/>
      <c r="J145" s="559"/>
      <c r="K145" s="559"/>
      <c r="L145" s="559"/>
      <c r="M145" s="559"/>
      <c r="N145" s="559"/>
      <c r="O145" s="559"/>
      <c r="P145" s="559"/>
      <c r="Q145" s="559"/>
      <c r="R145" s="559"/>
      <c r="S145" s="559"/>
      <c r="T145" s="559"/>
      <c r="U145" s="559"/>
      <c r="V145" s="559"/>
      <c r="W145" s="559"/>
    </row>
    <row r="146" spans="1:23">
      <c r="A146" s="559"/>
      <c r="B146" s="559"/>
      <c r="C146" s="559"/>
      <c r="D146" s="559"/>
      <c r="E146" s="559"/>
      <c r="F146" s="559"/>
      <c r="G146" s="559"/>
      <c r="H146" s="559"/>
      <c r="I146" s="559"/>
      <c r="J146" s="559"/>
      <c r="K146" s="559"/>
      <c r="L146" s="559"/>
      <c r="M146" s="559"/>
      <c r="N146" s="559"/>
      <c r="O146" s="559"/>
      <c r="P146" s="559"/>
      <c r="Q146" s="559"/>
      <c r="R146" s="559"/>
      <c r="S146" s="559"/>
      <c r="T146" s="559"/>
      <c r="U146" s="559"/>
      <c r="V146" s="559"/>
      <c r="W146" s="559"/>
    </row>
    <row r="147" spans="1:23">
      <c r="A147" s="559"/>
      <c r="B147" s="559"/>
      <c r="C147" s="559"/>
      <c r="D147" s="559"/>
      <c r="E147" s="559"/>
      <c r="F147" s="559"/>
      <c r="G147" s="559"/>
      <c r="H147" s="559"/>
      <c r="I147" s="559"/>
      <c r="J147" s="559"/>
      <c r="K147" s="559"/>
      <c r="L147" s="559"/>
      <c r="M147" s="559"/>
      <c r="N147" s="559"/>
      <c r="O147" s="559"/>
      <c r="P147" s="559"/>
      <c r="Q147" s="559"/>
      <c r="R147" s="559"/>
      <c r="S147" s="559"/>
      <c r="T147" s="559"/>
      <c r="U147" s="559"/>
      <c r="V147" s="559"/>
      <c r="W147" s="559"/>
    </row>
    <row r="148" spans="1:23">
      <c r="A148" s="559"/>
      <c r="B148" s="559"/>
      <c r="C148" s="559"/>
      <c r="D148" s="559"/>
      <c r="E148" s="559"/>
      <c r="F148" s="559"/>
      <c r="G148" s="559"/>
      <c r="H148" s="559"/>
      <c r="I148" s="559"/>
      <c r="J148" s="559"/>
      <c r="K148" s="559"/>
      <c r="L148" s="559"/>
      <c r="M148" s="559"/>
      <c r="N148" s="559"/>
      <c r="O148" s="559"/>
      <c r="P148" s="559"/>
      <c r="Q148" s="559"/>
      <c r="R148" s="559"/>
      <c r="S148" s="559"/>
      <c r="T148" s="559"/>
      <c r="U148" s="559"/>
      <c r="V148" s="559"/>
      <c r="W148" s="559"/>
    </row>
    <row r="149" spans="1:23">
      <c r="A149" s="559"/>
      <c r="B149" s="559"/>
      <c r="C149" s="559"/>
      <c r="D149" s="559"/>
      <c r="E149" s="559"/>
      <c r="F149" s="559"/>
      <c r="G149" s="559"/>
      <c r="H149" s="559"/>
      <c r="I149" s="559"/>
      <c r="J149" s="559"/>
      <c r="K149" s="559"/>
      <c r="L149" s="559"/>
      <c r="M149" s="559"/>
      <c r="N149" s="559"/>
      <c r="O149" s="559"/>
      <c r="P149" s="559"/>
      <c r="Q149" s="559"/>
      <c r="R149" s="559"/>
      <c r="S149" s="559"/>
      <c r="T149" s="559"/>
      <c r="U149" s="559"/>
      <c r="V149" s="559"/>
      <c r="W149" s="559"/>
    </row>
    <row r="150" spans="1:23">
      <c r="A150" s="559"/>
      <c r="B150" s="559"/>
      <c r="C150" s="559"/>
      <c r="D150" s="559"/>
      <c r="E150" s="559"/>
      <c r="F150" s="559"/>
      <c r="G150" s="559"/>
      <c r="H150" s="559"/>
      <c r="I150" s="559"/>
      <c r="J150" s="559"/>
      <c r="K150" s="559"/>
      <c r="L150" s="559"/>
      <c r="M150" s="559"/>
      <c r="N150" s="559"/>
      <c r="O150" s="559"/>
      <c r="P150" s="559"/>
      <c r="Q150" s="559"/>
      <c r="R150" s="559"/>
      <c r="S150" s="559"/>
      <c r="T150" s="559"/>
      <c r="U150" s="559"/>
      <c r="V150" s="559"/>
      <c r="W150" s="559"/>
    </row>
    <row r="151" spans="1:23">
      <c r="A151" s="559"/>
      <c r="B151" s="559"/>
      <c r="C151" s="559"/>
      <c r="D151" s="559"/>
      <c r="E151" s="559"/>
      <c r="F151" s="559"/>
      <c r="G151" s="559"/>
      <c r="H151" s="559"/>
      <c r="I151" s="559"/>
      <c r="J151" s="559"/>
      <c r="K151" s="559"/>
      <c r="L151" s="559"/>
      <c r="M151" s="559"/>
      <c r="N151" s="559"/>
      <c r="O151" s="559"/>
      <c r="P151" s="559"/>
      <c r="Q151" s="559"/>
      <c r="R151" s="559"/>
      <c r="S151" s="559"/>
      <c r="T151" s="559"/>
      <c r="U151" s="559"/>
      <c r="V151" s="559"/>
      <c r="W151" s="559"/>
    </row>
    <row r="152" spans="1:23">
      <c r="A152" s="559"/>
      <c r="B152" s="559"/>
      <c r="C152" s="559"/>
      <c r="D152" s="559"/>
      <c r="E152" s="559"/>
      <c r="F152" s="559"/>
      <c r="G152" s="559"/>
      <c r="H152" s="559"/>
      <c r="I152" s="559"/>
      <c r="J152" s="559"/>
      <c r="K152" s="559"/>
      <c r="L152" s="559"/>
      <c r="M152" s="559"/>
      <c r="N152" s="559"/>
      <c r="O152" s="559"/>
      <c r="P152" s="559"/>
      <c r="Q152" s="559"/>
      <c r="R152" s="559"/>
      <c r="S152" s="559"/>
      <c r="T152" s="559"/>
      <c r="U152" s="559"/>
      <c r="V152" s="559"/>
      <c r="W152" s="559"/>
    </row>
    <row r="153" spans="1:23">
      <c r="A153" s="559"/>
      <c r="B153" s="559"/>
      <c r="C153" s="559"/>
      <c r="D153" s="559"/>
      <c r="E153" s="559"/>
      <c r="F153" s="559"/>
      <c r="G153" s="559"/>
      <c r="H153" s="559"/>
      <c r="I153" s="559"/>
      <c r="J153" s="559"/>
      <c r="K153" s="559"/>
      <c r="L153" s="559"/>
      <c r="M153" s="559"/>
      <c r="N153" s="559"/>
      <c r="O153" s="559"/>
      <c r="P153" s="559"/>
      <c r="Q153" s="559"/>
      <c r="R153" s="559"/>
      <c r="S153" s="559"/>
      <c r="T153" s="559"/>
      <c r="U153" s="559"/>
      <c r="V153" s="559"/>
      <c r="W153" s="559"/>
    </row>
    <row r="154" spans="1:23">
      <c r="A154" s="559"/>
      <c r="B154" s="559"/>
      <c r="C154" s="559"/>
      <c r="D154" s="559"/>
      <c r="E154" s="559"/>
      <c r="F154" s="559"/>
      <c r="G154" s="559"/>
      <c r="H154" s="559"/>
      <c r="I154" s="559"/>
      <c r="J154" s="559"/>
      <c r="K154" s="559"/>
      <c r="L154" s="559"/>
      <c r="M154" s="559"/>
      <c r="N154" s="559"/>
      <c r="O154" s="559"/>
      <c r="P154" s="559"/>
      <c r="Q154" s="559"/>
      <c r="R154" s="559"/>
      <c r="S154" s="559"/>
      <c r="T154" s="559"/>
      <c r="U154" s="559"/>
      <c r="V154" s="559"/>
      <c r="W154" s="559"/>
    </row>
    <row r="155" spans="1:23">
      <c r="A155" s="559"/>
      <c r="B155" s="559"/>
      <c r="C155" s="559"/>
      <c r="D155" s="559"/>
      <c r="E155" s="559"/>
      <c r="F155" s="559"/>
      <c r="G155" s="559"/>
      <c r="H155" s="559"/>
      <c r="I155" s="559"/>
      <c r="J155" s="559"/>
      <c r="K155" s="559"/>
      <c r="L155" s="559"/>
      <c r="M155" s="559"/>
      <c r="N155" s="559"/>
      <c r="O155" s="559"/>
      <c r="P155" s="559"/>
      <c r="Q155" s="559"/>
      <c r="R155" s="559"/>
      <c r="S155" s="559"/>
      <c r="T155" s="559"/>
      <c r="U155" s="559"/>
      <c r="V155" s="559"/>
      <c r="W155" s="559"/>
    </row>
    <row r="156" spans="1:23">
      <c r="A156" s="559"/>
      <c r="B156" s="559"/>
      <c r="C156" s="559"/>
      <c r="D156" s="559"/>
      <c r="E156" s="559"/>
      <c r="F156" s="559"/>
      <c r="G156" s="559"/>
      <c r="H156" s="559"/>
      <c r="I156" s="559"/>
      <c r="J156" s="559"/>
      <c r="K156" s="559"/>
      <c r="L156" s="559"/>
      <c r="M156" s="559"/>
      <c r="N156" s="559"/>
      <c r="O156" s="559"/>
      <c r="P156" s="559"/>
      <c r="Q156" s="559"/>
      <c r="R156" s="559"/>
      <c r="S156" s="559"/>
      <c r="T156" s="559"/>
      <c r="U156" s="559"/>
      <c r="V156" s="559"/>
      <c r="W156" s="559"/>
    </row>
    <row r="157" spans="1:23">
      <c r="A157" s="559"/>
      <c r="B157" s="559"/>
      <c r="C157" s="559"/>
      <c r="D157" s="559"/>
      <c r="E157" s="559"/>
      <c r="F157" s="559"/>
      <c r="G157" s="559"/>
      <c r="H157" s="559"/>
      <c r="I157" s="559"/>
      <c r="J157" s="559"/>
      <c r="K157" s="559"/>
      <c r="L157" s="559"/>
      <c r="M157" s="559"/>
      <c r="N157" s="559"/>
      <c r="O157" s="559"/>
      <c r="P157" s="559"/>
      <c r="Q157" s="559"/>
      <c r="R157" s="559"/>
      <c r="S157" s="559"/>
      <c r="T157" s="559"/>
      <c r="U157" s="559"/>
      <c r="V157" s="559"/>
      <c r="W157" s="559"/>
    </row>
    <row r="158" spans="1:23">
      <c r="A158" s="559"/>
      <c r="B158" s="559"/>
      <c r="C158" s="559"/>
      <c r="D158" s="559"/>
      <c r="E158" s="559"/>
      <c r="F158" s="559"/>
      <c r="G158" s="559"/>
      <c r="H158" s="559"/>
      <c r="I158" s="559"/>
      <c r="J158" s="559"/>
      <c r="K158" s="559"/>
      <c r="L158" s="559"/>
      <c r="M158" s="559"/>
      <c r="N158" s="559"/>
      <c r="O158" s="559"/>
      <c r="P158" s="559"/>
      <c r="Q158" s="559"/>
      <c r="R158" s="559"/>
      <c r="S158" s="559"/>
      <c r="T158" s="559"/>
      <c r="U158" s="559"/>
      <c r="V158" s="559"/>
      <c r="W158" s="559"/>
    </row>
    <row r="159" spans="1:23">
      <c r="A159" s="559"/>
      <c r="B159" s="559"/>
      <c r="C159" s="559"/>
      <c r="D159" s="559"/>
      <c r="E159" s="559"/>
      <c r="F159" s="559"/>
      <c r="G159" s="559"/>
      <c r="H159" s="559"/>
      <c r="I159" s="559"/>
      <c r="J159" s="559"/>
      <c r="K159" s="559"/>
      <c r="L159" s="559"/>
      <c r="M159" s="559"/>
      <c r="N159" s="559"/>
      <c r="O159" s="559"/>
      <c r="P159" s="559"/>
      <c r="Q159" s="559"/>
      <c r="R159" s="559"/>
      <c r="S159" s="559"/>
      <c r="T159" s="559"/>
      <c r="U159" s="559"/>
      <c r="V159" s="559"/>
      <c r="W159" s="559"/>
    </row>
    <row r="160" spans="1:23">
      <c r="A160" s="559"/>
      <c r="B160" s="559"/>
      <c r="C160" s="559"/>
      <c r="D160" s="559"/>
      <c r="E160" s="559"/>
      <c r="F160" s="559"/>
      <c r="G160" s="559"/>
      <c r="H160" s="559"/>
      <c r="I160" s="559"/>
      <c r="J160" s="559"/>
      <c r="K160" s="559"/>
      <c r="L160" s="559"/>
      <c r="M160" s="559"/>
      <c r="N160" s="559"/>
      <c r="O160" s="559"/>
      <c r="P160" s="559"/>
      <c r="Q160" s="559"/>
      <c r="R160" s="559"/>
      <c r="S160" s="559"/>
      <c r="T160" s="559"/>
      <c r="U160" s="559"/>
      <c r="V160" s="559"/>
      <c r="W160" s="559"/>
    </row>
    <row r="161" spans="1:23">
      <c r="A161" s="559"/>
      <c r="B161" s="559"/>
      <c r="C161" s="559"/>
      <c r="D161" s="559"/>
      <c r="E161" s="559"/>
      <c r="F161" s="559"/>
      <c r="G161" s="559"/>
      <c r="H161" s="559"/>
      <c r="I161" s="559"/>
      <c r="J161" s="559"/>
      <c r="K161" s="559"/>
      <c r="L161" s="559"/>
      <c r="M161" s="559"/>
      <c r="N161" s="559"/>
      <c r="O161" s="559"/>
      <c r="P161" s="559"/>
      <c r="Q161" s="559"/>
      <c r="R161" s="559"/>
      <c r="S161" s="559"/>
      <c r="T161" s="559"/>
      <c r="U161" s="559"/>
      <c r="V161" s="559"/>
      <c r="W161" s="559"/>
    </row>
    <row r="162" spans="1:23">
      <c r="A162" s="559"/>
      <c r="B162" s="559"/>
      <c r="C162" s="559"/>
      <c r="D162" s="559"/>
      <c r="E162" s="559"/>
      <c r="F162" s="559"/>
      <c r="G162" s="559"/>
      <c r="H162" s="559"/>
      <c r="I162" s="559"/>
      <c r="J162" s="559"/>
      <c r="K162" s="559"/>
      <c r="L162" s="559"/>
      <c r="M162" s="559"/>
      <c r="N162" s="559"/>
      <c r="O162" s="559"/>
      <c r="P162" s="559"/>
      <c r="Q162" s="559"/>
      <c r="R162" s="559"/>
      <c r="S162" s="559"/>
      <c r="T162" s="559"/>
      <c r="U162" s="559"/>
      <c r="V162" s="559"/>
      <c r="W162" s="559"/>
    </row>
    <row r="163" spans="1:23">
      <c r="A163" s="559"/>
      <c r="B163" s="559"/>
      <c r="C163" s="559"/>
      <c r="D163" s="559"/>
      <c r="E163" s="559"/>
      <c r="F163" s="559"/>
      <c r="G163" s="559"/>
      <c r="H163" s="559"/>
      <c r="I163" s="559"/>
      <c r="J163" s="559"/>
      <c r="K163" s="559"/>
      <c r="L163" s="559"/>
      <c r="M163" s="559"/>
      <c r="N163" s="559"/>
      <c r="O163" s="559"/>
      <c r="P163" s="559"/>
      <c r="Q163" s="559"/>
      <c r="R163" s="559"/>
      <c r="S163" s="559"/>
      <c r="T163" s="559"/>
      <c r="U163" s="559"/>
      <c r="V163" s="559"/>
      <c r="W163" s="559"/>
    </row>
    <row r="164" spans="1:23">
      <c r="A164" s="559"/>
      <c r="B164" s="559"/>
      <c r="C164" s="559"/>
      <c r="D164" s="559"/>
      <c r="E164" s="559"/>
      <c r="F164" s="559"/>
      <c r="G164" s="559"/>
      <c r="H164" s="559"/>
      <c r="I164" s="559"/>
      <c r="J164" s="559"/>
      <c r="K164" s="559"/>
      <c r="L164" s="559"/>
      <c r="M164" s="559"/>
      <c r="N164" s="559"/>
      <c r="O164" s="559"/>
      <c r="P164" s="559"/>
      <c r="Q164" s="559"/>
      <c r="R164" s="559"/>
      <c r="S164" s="559"/>
      <c r="T164" s="559"/>
      <c r="U164" s="559"/>
      <c r="V164" s="559"/>
      <c r="W164" s="559"/>
    </row>
    <row r="165" spans="1:23">
      <c r="A165" s="559"/>
      <c r="B165" s="559"/>
      <c r="C165" s="559"/>
      <c r="D165" s="559"/>
      <c r="E165" s="559"/>
      <c r="F165" s="559"/>
      <c r="G165" s="559"/>
      <c r="H165" s="559"/>
      <c r="I165" s="559"/>
      <c r="J165" s="559"/>
      <c r="K165" s="559"/>
      <c r="L165" s="559"/>
      <c r="M165" s="559"/>
      <c r="N165" s="559"/>
      <c r="O165" s="559"/>
      <c r="P165" s="559"/>
      <c r="Q165" s="559"/>
      <c r="R165" s="559"/>
      <c r="S165" s="559"/>
      <c r="T165" s="559"/>
      <c r="U165" s="559"/>
      <c r="V165" s="559"/>
      <c r="W165" s="559"/>
    </row>
    <row r="166" spans="1:23">
      <c r="A166" s="559"/>
      <c r="B166" s="559"/>
      <c r="C166" s="559"/>
      <c r="D166" s="559"/>
      <c r="E166" s="559"/>
      <c r="F166" s="559"/>
      <c r="G166" s="559"/>
      <c r="H166" s="559"/>
      <c r="I166" s="559"/>
      <c r="J166" s="559"/>
      <c r="K166" s="559"/>
      <c r="L166" s="559"/>
      <c r="M166" s="559"/>
      <c r="N166" s="559"/>
      <c r="O166" s="559"/>
      <c r="P166" s="559"/>
      <c r="Q166" s="559"/>
      <c r="R166" s="559"/>
      <c r="S166" s="559"/>
      <c r="T166" s="559"/>
      <c r="U166" s="559"/>
      <c r="V166" s="559"/>
      <c r="W166" s="559"/>
    </row>
    <row r="167" spans="1:23">
      <c r="A167" s="559"/>
      <c r="B167" s="559"/>
      <c r="C167" s="559"/>
      <c r="D167" s="559"/>
      <c r="E167" s="559"/>
      <c r="F167" s="559"/>
      <c r="G167" s="559"/>
      <c r="H167" s="559"/>
      <c r="I167" s="559"/>
      <c r="J167" s="559"/>
      <c r="K167" s="559"/>
      <c r="L167" s="559"/>
      <c r="M167" s="559"/>
      <c r="N167" s="559"/>
      <c r="O167" s="559"/>
      <c r="P167" s="559"/>
      <c r="Q167" s="559"/>
      <c r="R167" s="559"/>
      <c r="S167" s="559"/>
      <c r="T167" s="559"/>
      <c r="U167" s="559"/>
      <c r="V167" s="559"/>
      <c r="W167" s="559"/>
    </row>
    <row r="168" spans="1:23">
      <c r="A168" s="559"/>
      <c r="B168" s="559"/>
      <c r="C168" s="559"/>
      <c r="D168" s="559"/>
      <c r="E168" s="559"/>
      <c r="F168" s="559"/>
      <c r="G168" s="559"/>
      <c r="H168" s="559"/>
      <c r="I168" s="559"/>
      <c r="J168" s="559"/>
      <c r="K168" s="559"/>
      <c r="L168" s="559"/>
      <c r="M168" s="559"/>
      <c r="N168" s="559"/>
      <c r="O168" s="559"/>
      <c r="P168" s="559"/>
      <c r="Q168" s="559"/>
      <c r="R168" s="559"/>
      <c r="S168" s="559"/>
      <c r="T168" s="559"/>
      <c r="U168" s="559"/>
      <c r="V168" s="559"/>
      <c r="W168" s="559"/>
    </row>
    <row r="169" spans="1:23">
      <c r="A169" s="559"/>
      <c r="B169" s="559"/>
      <c r="C169" s="559"/>
      <c r="D169" s="559"/>
      <c r="E169" s="559"/>
      <c r="F169" s="559"/>
      <c r="G169" s="559"/>
      <c r="H169" s="559"/>
      <c r="I169" s="559"/>
      <c r="J169" s="559"/>
      <c r="K169" s="559"/>
      <c r="L169" s="559"/>
      <c r="M169" s="559"/>
      <c r="N169" s="559"/>
      <c r="O169" s="559"/>
      <c r="P169" s="559"/>
      <c r="Q169" s="559"/>
      <c r="R169" s="559"/>
      <c r="S169" s="559"/>
      <c r="T169" s="559"/>
      <c r="U169" s="559"/>
      <c r="V169" s="559"/>
      <c r="W169" s="559"/>
    </row>
    <row r="170" spans="1:23">
      <c r="A170" s="559"/>
      <c r="B170" s="559"/>
      <c r="C170" s="559"/>
      <c r="D170" s="559"/>
      <c r="E170" s="559"/>
      <c r="F170" s="559"/>
      <c r="G170" s="559"/>
      <c r="H170" s="559"/>
      <c r="I170" s="559"/>
      <c r="J170" s="559"/>
      <c r="K170" s="559"/>
      <c r="L170" s="559"/>
      <c r="M170" s="559"/>
      <c r="N170" s="559"/>
      <c r="O170" s="559"/>
      <c r="P170" s="559"/>
      <c r="Q170" s="559"/>
      <c r="R170" s="559"/>
      <c r="S170" s="559"/>
      <c r="T170" s="559"/>
      <c r="U170" s="559"/>
      <c r="V170" s="559"/>
      <c r="W170" s="559"/>
    </row>
    <row r="171" spans="1:23">
      <c r="A171" s="559"/>
      <c r="B171" s="559"/>
      <c r="C171" s="559"/>
      <c r="D171" s="559"/>
      <c r="E171" s="559"/>
      <c r="F171" s="559"/>
      <c r="G171" s="559"/>
      <c r="H171" s="559"/>
      <c r="I171" s="559"/>
      <c r="J171" s="559"/>
      <c r="K171" s="559"/>
      <c r="L171" s="559"/>
      <c r="M171" s="559"/>
      <c r="N171" s="559"/>
      <c r="O171" s="559"/>
      <c r="P171" s="559"/>
      <c r="Q171" s="559"/>
      <c r="R171" s="559"/>
      <c r="S171" s="559"/>
      <c r="T171" s="559"/>
      <c r="U171" s="559"/>
      <c r="V171" s="559"/>
      <c r="W171" s="559"/>
    </row>
    <row r="172" spans="1:23">
      <c r="A172" s="559"/>
      <c r="B172" s="559"/>
      <c r="C172" s="559"/>
      <c r="D172" s="559"/>
      <c r="E172" s="559"/>
      <c r="F172" s="559"/>
      <c r="G172" s="559"/>
      <c r="H172" s="559"/>
      <c r="I172" s="559"/>
      <c r="J172" s="559"/>
      <c r="K172" s="559"/>
      <c r="L172" s="559"/>
      <c r="M172" s="559"/>
      <c r="N172" s="559"/>
      <c r="O172" s="559"/>
      <c r="P172" s="559"/>
      <c r="Q172" s="559"/>
      <c r="R172" s="559"/>
      <c r="S172" s="559"/>
      <c r="T172" s="559"/>
      <c r="U172" s="559"/>
      <c r="V172" s="559"/>
      <c r="W172" s="559"/>
    </row>
    <row r="173" spans="1:23">
      <c r="A173" s="559"/>
      <c r="B173" s="559"/>
      <c r="C173" s="559"/>
      <c r="D173" s="559"/>
      <c r="E173" s="559"/>
      <c r="F173" s="559"/>
      <c r="G173" s="559"/>
      <c r="H173" s="559"/>
      <c r="I173" s="559"/>
      <c r="J173" s="559"/>
      <c r="K173" s="559"/>
      <c r="L173" s="559"/>
      <c r="M173" s="559"/>
      <c r="N173" s="559"/>
      <c r="O173" s="559"/>
      <c r="P173" s="559"/>
      <c r="Q173" s="559"/>
      <c r="R173" s="559"/>
      <c r="S173" s="559"/>
      <c r="T173" s="559"/>
      <c r="U173" s="559"/>
      <c r="V173" s="559"/>
      <c r="W173" s="559"/>
    </row>
    <row r="174" spans="1:23">
      <c r="A174" s="559"/>
      <c r="B174" s="559"/>
      <c r="C174" s="559"/>
      <c r="D174" s="559"/>
      <c r="E174" s="559"/>
      <c r="F174" s="559"/>
      <c r="G174" s="559"/>
      <c r="H174" s="559"/>
      <c r="I174" s="559"/>
      <c r="J174" s="559"/>
      <c r="K174" s="559"/>
      <c r="L174" s="559"/>
      <c r="M174" s="559"/>
      <c r="N174" s="559"/>
      <c r="O174" s="559"/>
      <c r="P174" s="559"/>
      <c r="Q174" s="559"/>
      <c r="R174" s="559"/>
      <c r="S174" s="559"/>
      <c r="T174" s="559"/>
      <c r="U174" s="559"/>
      <c r="V174" s="559"/>
      <c r="W174" s="559"/>
    </row>
    <row r="175" spans="1:23">
      <c r="A175" s="559"/>
      <c r="B175" s="559"/>
      <c r="C175" s="559"/>
      <c r="D175" s="559"/>
      <c r="E175" s="559"/>
      <c r="F175" s="559"/>
      <c r="G175" s="559"/>
      <c r="H175" s="559"/>
      <c r="I175" s="559"/>
      <c r="J175" s="559"/>
      <c r="K175" s="559"/>
      <c r="L175" s="559"/>
      <c r="M175" s="559"/>
      <c r="N175" s="559"/>
      <c r="O175" s="559"/>
      <c r="P175" s="559"/>
      <c r="Q175" s="559"/>
      <c r="R175" s="559"/>
      <c r="S175" s="559"/>
      <c r="T175" s="559"/>
      <c r="U175" s="559"/>
      <c r="V175" s="559"/>
      <c r="W175" s="559"/>
    </row>
    <row r="176" spans="1:23">
      <c r="A176" s="559"/>
      <c r="B176" s="559"/>
      <c r="C176" s="559"/>
      <c r="D176" s="559"/>
      <c r="E176" s="559"/>
      <c r="F176" s="559"/>
      <c r="G176" s="559"/>
      <c r="H176" s="559"/>
      <c r="I176" s="559"/>
      <c r="J176" s="559"/>
      <c r="K176" s="559"/>
      <c r="L176" s="559"/>
      <c r="M176" s="559"/>
      <c r="N176" s="559"/>
      <c r="O176" s="559"/>
      <c r="P176" s="559"/>
      <c r="Q176" s="559"/>
      <c r="R176" s="559"/>
      <c r="S176" s="559"/>
      <c r="T176" s="559"/>
      <c r="U176" s="559"/>
      <c r="V176" s="559"/>
      <c r="W176" s="559"/>
    </row>
    <row r="177" spans="1:23">
      <c r="A177" s="559"/>
      <c r="B177" s="559"/>
      <c r="C177" s="559"/>
      <c r="D177" s="559"/>
      <c r="E177" s="559"/>
      <c r="F177" s="559"/>
      <c r="G177" s="559"/>
      <c r="H177" s="559"/>
      <c r="I177" s="559"/>
      <c r="J177" s="559"/>
      <c r="K177" s="559"/>
      <c r="L177" s="559"/>
      <c r="M177" s="559"/>
      <c r="N177" s="559"/>
      <c r="O177" s="559"/>
      <c r="P177" s="559"/>
      <c r="Q177" s="559"/>
      <c r="R177" s="559"/>
      <c r="S177" s="559"/>
      <c r="T177" s="559"/>
      <c r="U177" s="559"/>
      <c r="V177" s="559"/>
      <c r="W177" s="559"/>
    </row>
    <row r="178" spans="1:23">
      <c r="A178" s="559"/>
      <c r="B178" s="559"/>
      <c r="C178" s="559"/>
      <c r="D178" s="559"/>
      <c r="E178" s="559"/>
      <c r="F178" s="559"/>
      <c r="G178" s="559"/>
      <c r="H178" s="559"/>
      <c r="I178" s="559"/>
      <c r="J178" s="559"/>
      <c r="K178" s="559"/>
      <c r="L178" s="559"/>
      <c r="M178" s="559"/>
      <c r="N178" s="559"/>
      <c r="O178" s="559"/>
      <c r="P178" s="559"/>
      <c r="Q178" s="559"/>
      <c r="R178" s="559"/>
      <c r="S178" s="559"/>
      <c r="T178" s="559"/>
      <c r="U178" s="559"/>
      <c r="V178" s="559"/>
      <c r="W178" s="559"/>
    </row>
    <row r="179" spans="1:23">
      <c r="A179" s="559"/>
      <c r="B179" s="559"/>
      <c r="C179" s="559"/>
      <c r="D179" s="559"/>
      <c r="E179" s="559"/>
      <c r="F179" s="559"/>
      <c r="G179" s="559"/>
      <c r="H179" s="559"/>
      <c r="I179" s="559"/>
      <c r="J179" s="559"/>
      <c r="K179" s="559"/>
      <c r="L179" s="559"/>
      <c r="M179" s="559"/>
      <c r="N179" s="559"/>
      <c r="O179" s="559"/>
      <c r="P179" s="559"/>
      <c r="Q179" s="559"/>
      <c r="R179" s="559"/>
      <c r="S179" s="559"/>
      <c r="T179" s="559"/>
      <c r="U179" s="559"/>
      <c r="V179" s="559"/>
      <c r="W179" s="559"/>
    </row>
    <row r="180" spans="1:23">
      <c r="A180" s="559"/>
      <c r="B180" s="559"/>
      <c r="C180" s="559"/>
      <c r="D180" s="559"/>
      <c r="E180" s="559"/>
      <c r="F180" s="559"/>
      <c r="G180" s="559"/>
      <c r="H180" s="559"/>
      <c r="I180" s="559"/>
      <c r="J180" s="559"/>
      <c r="K180" s="559"/>
      <c r="L180" s="559"/>
      <c r="M180" s="559"/>
      <c r="N180" s="559"/>
      <c r="O180" s="559"/>
      <c r="P180" s="559"/>
      <c r="Q180" s="559"/>
      <c r="R180" s="559"/>
      <c r="S180" s="559"/>
      <c r="T180" s="559"/>
      <c r="U180" s="559"/>
      <c r="V180" s="559"/>
      <c r="W180" s="559"/>
    </row>
    <row r="181" spans="1:23">
      <c r="A181" s="559"/>
      <c r="B181" s="559"/>
      <c r="C181" s="559"/>
      <c r="D181" s="559"/>
      <c r="E181" s="559"/>
      <c r="F181" s="559"/>
      <c r="G181" s="559"/>
      <c r="H181" s="559"/>
      <c r="I181" s="559"/>
      <c r="J181" s="559"/>
      <c r="K181" s="559"/>
      <c r="L181" s="559"/>
      <c r="M181" s="559"/>
      <c r="N181" s="559"/>
      <c r="O181" s="559"/>
      <c r="P181" s="559"/>
      <c r="Q181" s="559"/>
      <c r="R181" s="559"/>
      <c r="S181" s="559"/>
      <c r="T181" s="559"/>
      <c r="U181" s="559"/>
      <c r="V181" s="559"/>
      <c r="W181" s="559"/>
    </row>
    <row r="182" spans="1:23">
      <c r="A182" s="559"/>
      <c r="B182" s="559"/>
      <c r="C182" s="559"/>
      <c r="D182" s="559"/>
      <c r="E182" s="559"/>
      <c r="F182" s="559"/>
      <c r="G182" s="559"/>
      <c r="H182" s="559"/>
      <c r="I182" s="559"/>
      <c r="J182" s="559"/>
      <c r="K182" s="559"/>
      <c r="L182" s="559"/>
      <c r="M182" s="559"/>
      <c r="N182" s="559"/>
      <c r="O182" s="559"/>
      <c r="P182" s="559"/>
      <c r="Q182" s="559"/>
      <c r="R182" s="559"/>
      <c r="S182" s="559"/>
      <c r="T182" s="559"/>
      <c r="U182" s="559"/>
      <c r="V182" s="559"/>
      <c r="W182" s="559"/>
    </row>
    <row r="183" spans="1:23">
      <c r="A183" s="559"/>
      <c r="B183" s="559"/>
      <c r="C183" s="559"/>
      <c r="D183" s="559"/>
      <c r="E183" s="559"/>
      <c r="F183" s="559"/>
      <c r="G183" s="559"/>
      <c r="H183" s="559"/>
      <c r="I183" s="559"/>
      <c r="J183" s="559"/>
      <c r="K183" s="559"/>
      <c r="L183" s="559"/>
      <c r="M183" s="559"/>
      <c r="N183" s="559"/>
      <c r="O183" s="559"/>
      <c r="P183" s="559"/>
      <c r="Q183" s="559"/>
      <c r="R183" s="559"/>
      <c r="S183" s="559"/>
      <c r="T183" s="559"/>
      <c r="U183" s="559"/>
      <c r="V183" s="559"/>
      <c r="W183" s="559"/>
    </row>
    <row r="184" spans="1:23">
      <c r="A184" s="559"/>
      <c r="B184" s="559"/>
      <c r="C184" s="559"/>
      <c r="D184" s="559"/>
      <c r="E184" s="559"/>
      <c r="F184" s="559"/>
      <c r="G184" s="559"/>
      <c r="H184" s="559"/>
      <c r="I184" s="559"/>
      <c r="J184" s="559"/>
      <c r="K184" s="559"/>
      <c r="L184" s="559"/>
      <c r="M184" s="559"/>
      <c r="N184" s="559"/>
      <c r="O184" s="559"/>
      <c r="P184" s="559"/>
      <c r="Q184" s="559"/>
      <c r="R184" s="559"/>
      <c r="S184" s="559"/>
      <c r="T184" s="559"/>
      <c r="U184" s="559"/>
      <c r="V184" s="559"/>
      <c r="W184" s="559"/>
    </row>
    <row r="185" spans="1:23">
      <c r="A185" s="559"/>
      <c r="B185" s="559"/>
      <c r="C185" s="559"/>
      <c r="D185" s="559"/>
      <c r="E185" s="559"/>
      <c r="F185" s="559"/>
      <c r="G185" s="559"/>
      <c r="H185" s="559"/>
      <c r="I185" s="559"/>
      <c r="J185" s="559"/>
      <c r="K185" s="559"/>
      <c r="L185" s="559"/>
      <c r="M185" s="559"/>
      <c r="N185" s="559"/>
      <c r="O185" s="559"/>
      <c r="P185" s="559"/>
      <c r="Q185" s="559"/>
      <c r="R185" s="559"/>
      <c r="S185" s="559"/>
      <c r="T185" s="559"/>
      <c r="U185" s="559"/>
      <c r="V185" s="559"/>
      <c r="W185" s="559"/>
    </row>
    <row r="186" spans="1:23">
      <c r="A186" s="559"/>
      <c r="B186" s="559"/>
      <c r="C186" s="559"/>
      <c r="D186" s="559"/>
      <c r="E186" s="559"/>
      <c r="F186" s="559"/>
      <c r="G186" s="559"/>
      <c r="H186" s="559"/>
      <c r="I186" s="559"/>
      <c r="J186" s="559"/>
      <c r="K186" s="559"/>
      <c r="L186" s="559"/>
      <c r="M186" s="559"/>
      <c r="N186" s="559"/>
      <c r="O186" s="559"/>
      <c r="P186" s="559"/>
      <c r="Q186" s="559"/>
      <c r="R186" s="559"/>
      <c r="S186" s="559"/>
      <c r="T186" s="559"/>
      <c r="U186" s="559"/>
      <c r="V186" s="559"/>
      <c r="W186" s="559"/>
    </row>
    <row r="187" spans="1:23">
      <c r="A187" s="559"/>
      <c r="B187" s="559"/>
      <c r="C187" s="559"/>
      <c r="D187" s="559"/>
      <c r="E187" s="559"/>
      <c r="F187" s="559"/>
      <c r="G187" s="559"/>
      <c r="H187" s="559"/>
      <c r="I187" s="559"/>
      <c r="J187" s="559"/>
      <c r="K187" s="559"/>
      <c r="L187" s="559"/>
      <c r="M187" s="559"/>
      <c r="N187" s="559"/>
      <c r="O187" s="559"/>
      <c r="P187" s="559"/>
      <c r="Q187" s="559"/>
      <c r="R187" s="559"/>
      <c r="S187" s="559"/>
      <c r="T187" s="559"/>
      <c r="U187" s="559"/>
      <c r="V187" s="559"/>
      <c r="W187" s="559"/>
    </row>
    <row r="188" spans="1:23">
      <c r="A188" s="559"/>
      <c r="B188" s="559"/>
      <c r="C188" s="559"/>
      <c r="D188" s="559"/>
      <c r="E188" s="559"/>
      <c r="F188" s="559"/>
      <c r="G188" s="559"/>
      <c r="H188" s="559"/>
      <c r="I188" s="559"/>
      <c r="J188" s="559"/>
      <c r="K188" s="559"/>
      <c r="L188" s="559"/>
      <c r="M188" s="559"/>
      <c r="N188" s="559"/>
      <c r="O188" s="559"/>
      <c r="P188" s="559"/>
      <c r="Q188" s="559"/>
      <c r="R188" s="559"/>
      <c r="S188" s="559"/>
      <c r="T188" s="559"/>
      <c r="U188" s="559"/>
      <c r="V188" s="559"/>
      <c r="W188" s="559"/>
    </row>
    <row r="189" spans="1:23">
      <c r="A189" s="559"/>
      <c r="B189" s="559"/>
      <c r="C189" s="559"/>
      <c r="D189" s="559"/>
      <c r="E189" s="559"/>
      <c r="F189" s="559"/>
      <c r="G189" s="559"/>
      <c r="H189" s="559"/>
      <c r="I189" s="559"/>
      <c r="J189" s="559"/>
      <c r="K189" s="559"/>
      <c r="L189" s="559"/>
      <c r="M189" s="559"/>
      <c r="N189" s="559"/>
      <c r="O189" s="559"/>
      <c r="P189" s="559"/>
      <c r="Q189" s="559"/>
      <c r="R189" s="559"/>
      <c r="S189" s="559"/>
      <c r="T189" s="559"/>
      <c r="U189" s="559"/>
      <c r="V189" s="559"/>
      <c r="W189" s="559"/>
    </row>
    <row r="190" spans="1:23">
      <c r="A190" s="559"/>
      <c r="B190" s="559"/>
      <c r="C190" s="559"/>
      <c r="D190" s="559"/>
      <c r="E190" s="559"/>
      <c r="F190" s="559"/>
      <c r="G190" s="559"/>
      <c r="H190" s="559"/>
      <c r="I190" s="559"/>
      <c r="J190" s="559"/>
      <c r="K190" s="559"/>
      <c r="L190" s="559"/>
      <c r="M190" s="559"/>
      <c r="N190" s="559"/>
      <c r="O190" s="559"/>
      <c r="P190" s="559"/>
      <c r="Q190" s="559"/>
      <c r="R190" s="559"/>
      <c r="S190" s="559"/>
      <c r="T190" s="559"/>
      <c r="U190" s="559"/>
      <c r="V190" s="559"/>
      <c r="W190" s="559"/>
    </row>
    <row r="191" spans="1:23">
      <c r="A191" s="559"/>
      <c r="B191" s="559"/>
      <c r="C191" s="559"/>
      <c r="D191" s="559"/>
      <c r="E191" s="559"/>
      <c r="F191" s="559"/>
      <c r="G191" s="559"/>
      <c r="H191" s="559"/>
      <c r="I191" s="559"/>
      <c r="J191" s="559"/>
      <c r="K191" s="559"/>
      <c r="L191" s="559"/>
      <c r="M191" s="559"/>
      <c r="N191" s="559"/>
      <c r="O191" s="559"/>
      <c r="P191" s="559"/>
      <c r="Q191" s="559"/>
      <c r="R191" s="559"/>
      <c r="S191" s="559"/>
      <c r="T191" s="559"/>
      <c r="U191" s="559"/>
      <c r="V191" s="559"/>
      <c r="W191" s="559"/>
    </row>
    <row r="192" spans="1:23">
      <c r="A192" s="559"/>
      <c r="B192" s="559"/>
      <c r="C192" s="559"/>
      <c r="D192" s="559"/>
      <c r="E192" s="559"/>
      <c r="F192" s="559"/>
      <c r="G192" s="559"/>
      <c r="H192" s="559"/>
      <c r="I192" s="559"/>
      <c r="J192" s="559"/>
      <c r="K192" s="559"/>
      <c r="L192" s="559"/>
      <c r="M192" s="559"/>
      <c r="N192" s="559"/>
      <c r="O192" s="559"/>
      <c r="P192" s="559"/>
      <c r="Q192" s="559"/>
      <c r="R192" s="559"/>
      <c r="S192" s="559"/>
      <c r="T192" s="559"/>
      <c r="U192" s="559"/>
      <c r="V192" s="559"/>
      <c r="W192" s="559"/>
    </row>
    <row r="193" spans="1:23">
      <c r="A193" s="559"/>
      <c r="B193" s="559"/>
      <c r="C193" s="559"/>
      <c r="D193" s="559"/>
      <c r="E193" s="559"/>
      <c r="F193" s="559"/>
      <c r="G193" s="559"/>
      <c r="H193" s="559"/>
      <c r="I193" s="559"/>
      <c r="J193" s="559"/>
      <c r="K193" s="559"/>
      <c r="L193" s="559"/>
      <c r="M193" s="559"/>
      <c r="N193" s="559"/>
      <c r="O193" s="559"/>
      <c r="P193" s="559"/>
      <c r="Q193" s="559"/>
      <c r="R193" s="559"/>
      <c r="S193" s="559"/>
      <c r="T193" s="559"/>
      <c r="U193" s="559"/>
      <c r="V193" s="559"/>
      <c r="W193" s="559"/>
    </row>
    <row r="194" spans="1:23">
      <c r="A194" s="559"/>
      <c r="B194" s="559"/>
      <c r="C194" s="559"/>
      <c r="D194" s="559"/>
      <c r="E194" s="559"/>
      <c r="F194" s="559"/>
      <c r="G194" s="559"/>
      <c r="H194" s="559"/>
      <c r="I194" s="559"/>
      <c r="J194" s="559"/>
      <c r="K194" s="559"/>
      <c r="L194" s="559"/>
      <c r="M194" s="559"/>
      <c r="N194" s="559"/>
      <c r="O194" s="559"/>
      <c r="P194" s="559"/>
      <c r="Q194" s="559"/>
      <c r="R194" s="559"/>
      <c r="S194" s="559"/>
      <c r="T194" s="559"/>
      <c r="U194" s="559"/>
      <c r="V194" s="559"/>
      <c r="W194" s="559"/>
    </row>
    <row r="195" spans="1:23">
      <c r="A195" s="559"/>
      <c r="B195" s="559"/>
      <c r="C195" s="559"/>
      <c r="D195" s="559"/>
      <c r="E195" s="559"/>
      <c r="F195" s="559"/>
      <c r="G195" s="559"/>
      <c r="H195" s="559"/>
      <c r="I195" s="559"/>
      <c r="J195" s="559"/>
      <c r="K195" s="559"/>
      <c r="L195" s="559"/>
      <c r="M195" s="559"/>
      <c r="N195" s="559"/>
      <c r="O195" s="559"/>
      <c r="P195" s="559"/>
      <c r="Q195" s="559"/>
      <c r="R195" s="559"/>
      <c r="S195" s="559"/>
      <c r="T195" s="559"/>
      <c r="U195" s="559"/>
      <c r="V195" s="559"/>
      <c r="W195" s="559"/>
    </row>
    <row r="196" spans="1:23">
      <c r="A196" s="559"/>
      <c r="B196" s="559"/>
      <c r="C196" s="559"/>
      <c r="D196" s="559"/>
      <c r="E196" s="559"/>
      <c r="F196" s="559"/>
      <c r="G196" s="559"/>
      <c r="H196" s="559"/>
      <c r="I196" s="559"/>
      <c r="J196" s="559"/>
      <c r="K196" s="559"/>
      <c r="L196" s="559"/>
      <c r="M196" s="559"/>
      <c r="N196" s="559"/>
      <c r="O196" s="559"/>
      <c r="P196" s="559"/>
      <c r="Q196" s="559"/>
      <c r="R196" s="559"/>
      <c r="S196" s="559"/>
      <c r="T196" s="559"/>
      <c r="U196" s="559"/>
      <c r="V196" s="559"/>
      <c r="W196" s="559"/>
    </row>
    <row r="197" spans="1:23">
      <c r="A197" s="559"/>
      <c r="B197" s="559"/>
      <c r="C197" s="559"/>
      <c r="D197" s="559"/>
      <c r="E197" s="559"/>
      <c r="F197" s="559"/>
      <c r="G197" s="559"/>
      <c r="H197" s="559"/>
      <c r="I197" s="559"/>
      <c r="J197" s="559"/>
      <c r="K197" s="559"/>
      <c r="L197" s="559"/>
      <c r="M197" s="559"/>
      <c r="N197" s="559"/>
      <c r="O197" s="559"/>
      <c r="P197" s="559"/>
      <c r="Q197" s="559"/>
      <c r="R197" s="559"/>
      <c r="S197" s="559"/>
      <c r="T197" s="559"/>
      <c r="U197" s="559"/>
      <c r="V197" s="559"/>
      <c r="W197" s="559"/>
    </row>
    <row r="198" spans="1:23">
      <c r="A198" s="559"/>
      <c r="B198" s="559"/>
      <c r="C198" s="559"/>
      <c r="D198" s="559"/>
      <c r="E198" s="559"/>
      <c r="F198" s="559"/>
      <c r="G198" s="559"/>
      <c r="H198" s="559"/>
      <c r="I198" s="559"/>
      <c r="J198" s="559"/>
      <c r="K198" s="559"/>
      <c r="L198" s="559"/>
      <c r="M198" s="559"/>
      <c r="N198" s="559"/>
      <c r="O198" s="559"/>
      <c r="P198" s="559"/>
      <c r="Q198" s="559"/>
      <c r="R198" s="559"/>
      <c r="S198" s="559"/>
      <c r="T198" s="559"/>
      <c r="U198" s="559"/>
      <c r="V198" s="559"/>
      <c r="W198" s="559"/>
    </row>
    <row r="199" spans="1:23">
      <c r="A199" s="559"/>
      <c r="B199" s="559"/>
      <c r="C199" s="559"/>
      <c r="D199" s="559"/>
      <c r="E199" s="559"/>
      <c r="F199" s="559"/>
      <c r="G199" s="559"/>
      <c r="H199" s="559"/>
      <c r="I199" s="559"/>
      <c r="J199" s="559"/>
      <c r="K199" s="559"/>
      <c r="L199" s="559"/>
      <c r="M199" s="559"/>
      <c r="N199" s="559"/>
      <c r="O199" s="559"/>
      <c r="P199" s="559"/>
      <c r="Q199" s="559"/>
      <c r="R199" s="559"/>
      <c r="S199" s="559"/>
      <c r="T199" s="559"/>
      <c r="U199" s="559"/>
      <c r="V199" s="559"/>
      <c r="W199" s="559"/>
    </row>
    <row r="200" spans="1:23">
      <c r="A200" s="559"/>
      <c r="B200" s="559"/>
      <c r="C200" s="559"/>
      <c r="D200" s="559"/>
      <c r="E200" s="559"/>
      <c r="F200" s="559"/>
      <c r="G200" s="559"/>
      <c r="H200" s="559"/>
      <c r="I200" s="559"/>
      <c r="J200" s="559"/>
      <c r="K200" s="559"/>
      <c r="L200" s="559"/>
      <c r="M200" s="559"/>
      <c r="N200" s="559"/>
      <c r="O200" s="559"/>
      <c r="P200" s="559"/>
      <c r="Q200" s="559"/>
      <c r="R200" s="559"/>
      <c r="S200" s="559"/>
      <c r="T200" s="559"/>
      <c r="U200" s="559"/>
      <c r="V200" s="559"/>
      <c r="W200" s="559"/>
    </row>
    <row r="201" spans="1:23">
      <c r="A201" s="559"/>
      <c r="B201" s="559"/>
      <c r="C201" s="559"/>
      <c r="D201" s="559"/>
      <c r="E201" s="559"/>
      <c r="F201" s="559"/>
      <c r="G201" s="559"/>
      <c r="H201" s="559"/>
      <c r="I201" s="559"/>
      <c r="J201" s="559"/>
      <c r="K201" s="559"/>
      <c r="L201" s="559"/>
      <c r="M201" s="559"/>
      <c r="N201" s="559"/>
      <c r="O201" s="559"/>
      <c r="P201" s="559"/>
      <c r="Q201" s="559"/>
      <c r="R201" s="559"/>
      <c r="S201" s="559"/>
      <c r="T201" s="559"/>
      <c r="U201" s="559"/>
      <c r="V201" s="559"/>
      <c r="W201" s="559"/>
    </row>
    <row r="202" spans="1:23">
      <c r="A202" s="559"/>
      <c r="B202" s="559"/>
      <c r="C202" s="559"/>
      <c r="D202" s="559"/>
      <c r="E202" s="559"/>
      <c r="F202" s="559"/>
      <c r="G202" s="559"/>
      <c r="H202" s="559"/>
      <c r="I202" s="559"/>
      <c r="J202" s="559"/>
      <c r="K202" s="559"/>
      <c r="L202" s="559"/>
      <c r="M202" s="559"/>
      <c r="N202" s="559"/>
      <c r="O202" s="559"/>
      <c r="P202" s="559"/>
      <c r="Q202" s="559"/>
      <c r="R202" s="559"/>
      <c r="S202" s="559"/>
      <c r="T202" s="559"/>
      <c r="U202" s="559"/>
      <c r="V202" s="559"/>
      <c r="W202" s="559"/>
    </row>
    <row r="203" spans="1:23">
      <c r="A203" s="559"/>
      <c r="B203" s="559"/>
      <c r="C203" s="559"/>
      <c r="D203" s="559"/>
      <c r="E203" s="559"/>
      <c r="F203" s="559"/>
      <c r="G203" s="559"/>
      <c r="H203" s="559"/>
      <c r="I203" s="559"/>
      <c r="J203" s="559"/>
      <c r="K203" s="559"/>
      <c r="L203" s="559"/>
      <c r="M203" s="559"/>
      <c r="N203" s="559"/>
      <c r="O203" s="559"/>
      <c r="P203" s="559"/>
      <c r="Q203" s="559"/>
      <c r="R203" s="559"/>
      <c r="S203" s="559"/>
      <c r="T203" s="559"/>
      <c r="U203" s="559"/>
      <c r="V203" s="559"/>
      <c r="W203" s="559"/>
    </row>
    <row r="204" spans="1:23">
      <c r="A204" s="559"/>
      <c r="B204" s="559"/>
      <c r="C204" s="559"/>
      <c r="D204" s="559"/>
      <c r="E204" s="559"/>
      <c r="F204" s="559"/>
      <c r="G204" s="559"/>
      <c r="H204" s="559"/>
      <c r="I204" s="559"/>
      <c r="J204" s="559"/>
      <c r="K204" s="559"/>
      <c r="L204" s="559"/>
      <c r="M204" s="559"/>
      <c r="N204" s="559"/>
      <c r="O204" s="559"/>
      <c r="P204" s="559"/>
      <c r="Q204" s="559"/>
      <c r="R204" s="559"/>
      <c r="S204" s="559"/>
      <c r="T204" s="559"/>
      <c r="U204" s="559"/>
      <c r="V204" s="559"/>
      <c r="W204" s="559"/>
    </row>
    <row r="205" spans="1:23">
      <c r="A205" s="559"/>
      <c r="B205" s="559"/>
      <c r="C205" s="559"/>
      <c r="D205" s="559"/>
      <c r="E205" s="559"/>
      <c r="F205" s="559"/>
      <c r="G205" s="559"/>
      <c r="H205" s="559"/>
      <c r="I205" s="559"/>
      <c r="J205" s="559"/>
      <c r="K205" s="559"/>
      <c r="L205" s="559"/>
      <c r="M205" s="559"/>
      <c r="N205" s="559"/>
      <c r="O205" s="559"/>
      <c r="P205" s="559"/>
      <c r="Q205" s="559"/>
      <c r="R205" s="559"/>
      <c r="S205" s="559"/>
      <c r="T205" s="559"/>
      <c r="U205" s="559"/>
      <c r="V205" s="559"/>
      <c r="W205" s="559"/>
    </row>
    <row r="206" spans="1:23">
      <c r="A206" s="559"/>
      <c r="B206" s="559"/>
      <c r="C206" s="559"/>
      <c r="D206" s="559"/>
      <c r="E206" s="559"/>
      <c r="F206" s="559"/>
      <c r="G206" s="559"/>
      <c r="H206" s="559"/>
      <c r="I206" s="559"/>
      <c r="J206" s="559"/>
      <c r="K206" s="559"/>
      <c r="L206" s="559"/>
      <c r="M206" s="559"/>
      <c r="N206" s="559"/>
      <c r="O206" s="559"/>
      <c r="P206" s="559"/>
      <c r="Q206" s="559"/>
      <c r="R206" s="559"/>
      <c r="S206" s="559"/>
      <c r="T206" s="559"/>
      <c r="U206" s="559"/>
      <c r="V206" s="559"/>
      <c r="W206" s="559"/>
    </row>
    <row r="207" spans="1:23">
      <c r="A207" s="559"/>
      <c r="B207" s="559"/>
      <c r="C207" s="559"/>
      <c r="D207" s="559"/>
      <c r="E207" s="559"/>
      <c r="F207" s="559"/>
      <c r="G207" s="559"/>
      <c r="H207" s="559"/>
      <c r="I207" s="559"/>
      <c r="J207" s="559"/>
      <c r="K207" s="559"/>
      <c r="L207" s="559"/>
      <c r="M207" s="559"/>
      <c r="N207" s="559"/>
      <c r="O207" s="559"/>
      <c r="P207" s="559"/>
      <c r="Q207" s="559"/>
      <c r="R207" s="559"/>
      <c r="S207" s="559"/>
      <c r="T207" s="559"/>
      <c r="U207" s="559"/>
      <c r="V207" s="559"/>
      <c r="W207" s="559"/>
    </row>
    <row r="208" spans="1:23">
      <c r="A208" s="559"/>
      <c r="B208" s="559"/>
      <c r="C208" s="559"/>
      <c r="D208" s="559"/>
      <c r="E208" s="559"/>
      <c r="F208" s="559"/>
      <c r="G208" s="559"/>
      <c r="H208" s="559"/>
      <c r="I208" s="559"/>
      <c r="J208" s="559"/>
      <c r="K208" s="559"/>
      <c r="L208" s="559"/>
      <c r="M208" s="559"/>
      <c r="N208" s="559"/>
      <c r="O208" s="559"/>
      <c r="P208" s="559"/>
      <c r="Q208" s="559"/>
      <c r="R208" s="559"/>
      <c r="S208" s="559"/>
      <c r="T208" s="559"/>
      <c r="U208" s="559"/>
      <c r="V208" s="559"/>
      <c r="W208" s="559"/>
    </row>
    <row r="209" spans="1:23">
      <c r="A209" s="559"/>
      <c r="B209" s="559"/>
      <c r="C209" s="559"/>
      <c r="D209" s="559"/>
      <c r="E209" s="559"/>
      <c r="F209" s="559"/>
      <c r="G209" s="559"/>
      <c r="H209" s="559"/>
      <c r="I209" s="559"/>
      <c r="J209" s="559"/>
      <c r="K209" s="559"/>
      <c r="L209" s="559"/>
      <c r="M209" s="559"/>
      <c r="N209" s="559"/>
      <c r="O209" s="559"/>
      <c r="P209" s="559"/>
      <c r="Q209" s="559"/>
      <c r="R209" s="559"/>
      <c r="S209" s="559"/>
      <c r="T209" s="559"/>
      <c r="U209" s="559"/>
      <c r="V209" s="559"/>
      <c r="W209" s="559"/>
    </row>
    <row r="210" spans="1:23">
      <c r="A210" s="559"/>
      <c r="B210" s="559"/>
      <c r="C210" s="559"/>
      <c r="D210" s="559"/>
      <c r="E210" s="559"/>
      <c r="F210" s="559"/>
      <c r="G210" s="559"/>
      <c r="H210" s="559"/>
      <c r="I210" s="559"/>
      <c r="J210" s="559"/>
      <c r="K210" s="559"/>
      <c r="L210" s="559"/>
      <c r="M210" s="559"/>
      <c r="N210" s="559"/>
      <c r="O210" s="559"/>
      <c r="P210" s="559"/>
      <c r="Q210" s="559"/>
      <c r="R210" s="559"/>
      <c r="S210" s="559"/>
      <c r="T210" s="559"/>
      <c r="U210" s="559"/>
      <c r="V210" s="559"/>
      <c r="W210" s="559"/>
    </row>
    <row r="211" spans="1:23">
      <c r="A211" s="559"/>
      <c r="B211" s="559"/>
      <c r="C211" s="559"/>
      <c r="D211" s="559"/>
      <c r="E211" s="559"/>
      <c r="F211" s="559"/>
      <c r="G211" s="559"/>
      <c r="H211" s="559"/>
      <c r="I211" s="559"/>
      <c r="J211" s="559"/>
      <c r="K211" s="559"/>
      <c r="L211" s="559"/>
      <c r="M211" s="559"/>
      <c r="N211" s="559"/>
      <c r="O211" s="559"/>
      <c r="P211" s="559"/>
      <c r="Q211" s="559"/>
      <c r="R211" s="559"/>
      <c r="S211" s="559"/>
      <c r="T211" s="559"/>
      <c r="U211" s="559"/>
      <c r="V211" s="559"/>
      <c r="W211" s="559"/>
    </row>
    <row r="212" spans="1:23">
      <c r="A212" s="559"/>
      <c r="B212" s="559"/>
      <c r="C212" s="559"/>
      <c r="D212" s="559"/>
      <c r="E212" s="559"/>
      <c r="F212" s="559"/>
      <c r="G212" s="559"/>
      <c r="H212" s="559"/>
      <c r="I212" s="559"/>
      <c r="J212" s="559"/>
      <c r="K212" s="559"/>
      <c r="L212" s="559"/>
      <c r="M212" s="559"/>
      <c r="N212" s="559"/>
      <c r="O212" s="559"/>
      <c r="P212" s="559"/>
      <c r="Q212" s="559"/>
      <c r="R212" s="559"/>
      <c r="S212" s="559"/>
      <c r="T212" s="559"/>
      <c r="U212" s="559"/>
      <c r="V212" s="559"/>
      <c r="W212" s="559"/>
    </row>
    <row r="213" spans="1:23">
      <c r="A213" s="559"/>
      <c r="B213" s="559"/>
      <c r="C213" s="559"/>
      <c r="D213" s="559"/>
      <c r="E213" s="559"/>
      <c r="F213" s="559"/>
      <c r="G213" s="559"/>
      <c r="H213" s="559"/>
      <c r="I213" s="559"/>
      <c r="J213" s="559"/>
      <c r="K213" s="559"/>
      <c r="L213" s="559"/>
      <c r="M213" s="559"/>
      <c r="N213" s="559"/>
      <c r="O213" s="559"/>
      <c r="P213" s="559"/>
      <c r="Q213" s="559"/>
      <c r="R213" s="559"/>
      <c r="S213" s="559"/>
      <c r="T213" s="559"/>
      <c r="U213" s="559"/>
      <c r="V213" s="559"/>
      <c r="W213" s="559"/>
    </row>
    <row r="214" spans="1:23">
      <c r="A214" s="559"/>
      <c r="B214" s="559"/>
      <c r="C214" s="559"/>
      <c r="D214" s="559"/>
      <c r="E214" s="559"/>
      <c r="F214" s="559"/>
      <c r="G214" s="559"/>
      <c r="H214" s="559"/>
      <c r="I214" s="559"/>
      <c r="J214" s="559"/>
      <c r="K214" s="559"/>
      <c r="L214" s="559"/>
      <c r="M214" s="559"/>
      <c r="N214" s="559"/>
      <c r="O214" s="559"/>
      <c r="P214" s="559"/>
      <c r="Q214" s="559"/>
      <c r="R214" s="559"/>
      <c r="S214" s="559"/>
      <c r="T214" s="559"/>
      <c r="U214" s="559"/>
      <c r="V214" s="559"/>
      <c r="W214" s="559"/>
    </row>
    <row r="215" spans="1:23">
      <c r="A215" s="559"/>
      <c r="B215" s="559"/>
      <c r="C215" s="559"/>
      <c r="D215" s="559"/>
      <c r="E215" s="559"/>
      <c r="F215" s="559"/>
      <c r="G215" s="559"/>
      <c r="H215" s="559"/>
      <c r="I215" s="559"/>
      <c r="J215" s="559"/>
      <c r="K215" s="559"/>
      <c r="L215" s="559"/>
      <c r="M215" s="559"/>
      <c r="N215" s="559"/>
      <c r="O215" s="559"/>
      <c r="P215" s="559"/>
      <c r="Q215" s="559"/>
      <c r="R215" s="559"/>
      <c r="S215" s="559"/>
      <c r="T215" s="559"/>
      <c r="U215" s="559"/>
      <c r="V215" s="559"/>
      <c r="W215" s="559"/>
    </row>
    <row r="216" spans="1:23">
      <c r="A216" s="559"/>
      <c r="B216" s="559"/>
      <c r="C216" s="559"/>
      <c r="D216" s="559"/>
      <c r="E216" s="559"/>
      <c r="F216" s="559"/>
      <c r="G216" s="559"/>
      <c r="H216" s="559"/>
      <c r="I216" s="559"/>
      <c r="J216" s="559"/>
      <c r="K216" s="559"/>
      <c r="L216" s="559"/>
      <c r="M216" s="559"/>
      <c r="N216" s="559"/>
      <c r="O216" s="559"/>
      <c r="P216" s="559"/>
      <c r="Q216" s="559"/>
      <c r="R216" s="559"/>
      <c r="S216" s="559"/>
      <c r="T216" s="559"/>
      <c r="U216" s="559"/>
      <c r="V216" s="559"/>
      <c r="W216" s="559"/>
    </row>
    <row r="217" spans="1:23">
      <c r="A217" s="559"/>
      <c r="B217" s="559"/>
      <c r="C217" s="559"/>
      <c r="D217" s="559"/>
      <c r="E217" s="559"/>
      <c r="F217" s="559"/>
      <c r="G217" s="559"/>
      <c r="H217" s="559"/>
      <c r="I217" s="559"/>
      <c r="J217" s="559"/>
      <c r="K217" s="559"/>
      <c r="L217" s="559"/>
      <c r="M217" s="559"/>
      <c r="N217" s="559"/>
      <c r="O217" s="559"/>
      <c r="P217" s="559"/>
      <c r="Q217" s="559"/>
      <c r="R217" s="559"/>
      <c r="S217" s="559"/>
      <c r="T217" s="559"/>
      <c r="U217" s="559"/>
      <c r="V217" s="559"/>
      <c r="W217" s="559"/>
    </row>
    <row r="218" spans="1:23">
      <c r="A218" s="559"/>
      <c r="B218" s="559"/>
      <c r="C218" s="559"/>
      <c r="D218" s="559"/>
      <c r="E218" s="559"/>
      <c r="F218" s="559"/>
      <c r="G218" s="559"/>
      <c r="H218" s="559"/>
      <c r="I218" s="559"/>
      <c r="J218" s="559"/>
      <c r="K218" s="559"/>
      <c r="L218" s="559"/>
      <c r="M218" s="559"/>
      <c r="N218" s="559"/>
      <c r="O218" s="559"/>
      <c r="P218" s="559"/>
      <c r="Q218" s="559"/>
      <c r="R218" s="559"/>
      <c r="S218" s="559"/>
      <c r="T218" s="559"/>
      <c r="U218" s="559"/>
      <c r="V218" s="559"/>
      <c r="W218" s="559"/>
    </row>
    <row r="219" spans="1:23">
      <c r="A219" s="559"/>
      <c r="B219" s="559"/>
      <c r="C219" s="559"/>
      <c r="D219" s="559"/>
      <c r="E219" s="559"/>
      <c r="F219" s="559"/>
      <c r="G219" s="559"/>
      <c r="H219" s="559"/>
      <c r="I219" s="559"/>
      <c r="J219" s="559"/>
      <c r="K219" s="559"/>
      <c r="L219" s="559"/>
      <c r="M219" s="559"/>
      <c r="N219" s="559"/>
      <c r="O219" s="559"/>
      <c r="P219" s="559"/>
      <c r="Q219" s="559"/>
      <c r="R219" s="559"/>
      <c r="S219" s="559"/>
      <c r="T219" s="559"/>
      <c r="U219" s="559"/>
      <c r="V219" s="559"/>
      <c r="W219" s="559"/>
    </row>
    <row r="220" spans="1:23">
      <c r="A220" s="559"/>
      <c r="B220" s="559"/>
      <c r="C220" s="559"/>
      <c r="D220" s="559"/>
      <c r="E220" s="559"/>
      <c r="F220" s="559"/>
      <c r="G220" s="559"/>
      <c r="H220" s="559"/>
      <c r="I220" s="559"/>
      <c r="J220" s="559"/>
      <c r="K220" s="559"/>
      <c r="L220" s="559"/>
      <c r="M220" s="559"/>
      <c r="N220" s="559"/>
      <c r="O220" s="559"/>
      <c r="P220" s="559"/>
      <c r="Q220" s="559"/>
      <c r="R220" s="559"/>
      <c r="S220" s="559"/>
      <c r="T220" s="559"/>
      <c r="U220" s="559"/>
      <c r="V220" s="559"/>
      <c r="W220" s="559"/>
    </row>
    <row r="221" spans="1:23">
      <c r="A221" s="559"/>
      <c r="B221" s="559"/>
      <c r="C221" s="559"/>
      <c r="D221" s="559"/>
      <c r="E221" s="559"/>
      <c r="F221" s="559"/>
      <c r="G221" s="559"/>
      <c r="H221" s="559"/>
      <c r="I221" s="559"/>
      <c r="J221" s="559"/>
      <c r="K221" s="559"/>
      <c r="L221" s="559"/>
      <c r="M221" s="559"/>
      <c r="N221" s="559"/>
      <c r="O221" s="559"/>
      <c r="P221" s="559"/>
      <c r="Q221" s="559"/>
      <c r="R221" s="559"/>
      <c r="S221" s="559"/>
      <c r="T221" s="559"/>
      <c r="U221" s="559"/>
      <c r="V221" s="559"/>
      <c r="W221" s="559"/>
    </row>
    <row r="222" spans="1:23">
      <c r="A222" s="559"/>
      <c r="B222" s="559"/>
      <c r="C222" s="559"/>
      <c r="D222" s="559"/>
      <c r="E222" s="559"/>
      <c r="F222" s="559"/>
      <c r="G222" s="559"/>
      <c r="H222" s="559"/>
      <c r="I222" s="559"/>
      <c r="J222" s="559"/>
      <c r="K222" s="559"/>
      <c r="L222" s="559"/>
      <c r="M222" s="559"/>
      <c r="N222" s="559"/>
      <c r="O222" s="559"/>
      <c r="P222" s="559"/>
      <c r="Q222" s="559"/>
      <c r="R222" s="559"/>
      <c r="S222" s="559"/>
      <c r="T222" s="559"/>
      <c r="U222" s="559"/>
      <c r="V222" s="559"/>
      <c r="W222" s="559"/>
    </row>
    <row r="223" spans="1:23">
      <c r="A223" s="559"/>
      <c r="B223" s="559"/>
      <c r="C223" s="559"/>
      <c r="D223" s="559"/>
      <c r="E223" s="559"/>
      <c r="F223" s="559"/>
      <c r="G223" s="559"/>
      <c r="H223" s="559"/>
      <c r="I223" s="559"/>
      <c r="J223" s="559"/>
      <c r="K223" s="559"/>
      <c r="L223" s="559"/>
      <c r="M223" s="559"/>
      <c r="N223" s="559"/>
      <c r="O223" s="559"/>
      <c r="P223" s="559"/>
      <c r="Q223" s="559"/>
      <c r="R223" s="559"/>
      <c r="S223" s="559"/>
      <c r="T223" s="559"/>
      <c r="U223" s="559"/>
      <c r="V223" s="559"/>
      <c r="W223" s="559"/>
    </row>
    <row r="224" spans="1:23">
      <c r="A224" s="559"/>
      <c r="B224" s="559"/>
      <c r="C224" s="559"/>
      <c r="D224" s="559"/>
      <c r="E224" s="559"/>
      <c r="F224" s="559"/>
      <c r="G224" s="559"/>
      <c r="H224" s="559"/>
      <c r="I224" s="559"/>
      <c r="J224" s="559"/>
      <c r="K224" s="559"/>
      <c r="L224" s="559"/>
      <c r="M224" s="559"/>
      <c r="N224" s="559"/>
      <c r="O224" s="559"/>
      <c r="P224" s="559"/>
      <c r="Q224" s="559"/>
      <c r="R224" s="559"/>
      <c r="S224" s="559"/>
      <c r="T224" s="559"/>
      <c r="U224" s="559"/>
      <c r="V224" s="559"/>
      <c r="W224" s="559"/>
    </row>
    <row r="225" spans="1:23">
      <c r="A225" s="559"/>
      <c r="B225" s="559"/>
      <c r="C225" s="559"/>
      <c r="D225" s="559"/>
      <c r="E225" s="559"/>
      <c r="F225" s="559"/>
      <c r="G225" s="559"/>
      <c r="H225" s="559"/>
      <c r="I225" s="559"/>
      <c r="J225" s="559"/>
      <c r="K225" s="559"/>
      <c r="L225" s="559"/>
      <c r="M225" s="559"/>
      <c r="N225" s="559"/>
      <c r="O225" s="559"/>
      <c r="P225" s="559"/>
      <c r="Q225" s="559"/>
      <c r="R225" s="559"/>
      <c r="S225" s="559"/>
      <c r="T225" s="559"/>
      <c r="U225" s="559"/>
      <c r="V225" s="559"/>
      <c r="W225" s="559"/>
    </row>
    <row r="226" spans="1:23">
      <c r="A226" s="559"/>
      <c r="B226" s="559"/>
      <c r="C226" s="559"/>
      <c r="D226" s="559"/>
      <c r="E226" s="559"/>
      <c r="F226" s="559"/>
      <c r="G226" s="559"/>
      <c r="H226" s="559"/>
      <c r="I226" s="559"/>
      <c r="J226" s="559"/>
      <c r="K226" s="559"/>
      <c r="L226" s="559"/>
      <c r="M226" s="559"/>
      <c r="N226" s="559"/>
      <c r="O226" s="559"/>
      <c r="P226" s="559"/>
      <c r="Q226" s="559"/>
      <c r="R226" s="559"/>
      <c r="S226" s="559"/>
      <c r="T226" s="559"/>
      <c r="U226" s="559"/>
      <c r="V226" s="559"/>
      <c r="W226" s="559"/>
    </row>
    <row r="227" spans="1:23">
      <c r="A227" s="559"/>
      <c r="B227" s="559"/>
      <c r="C227" s="559"/>
      <c r="D227" s="559"/>
      <c r="E227" s="559"/>
      <c r="F227" s="559"/>
      <c r="G227" s="559"/>
      <c r="H227" s="559"/>
      <c r="I227" s="559"/>
      <c r="J227" s="559"/>
      <c r="K227" s="559"/>
      <c r="L227" s="559"/>
      <c r="M227" s="559"/>
      <c r="N227" s="559"/>
      <c r="O227" s="559"/>
      <c r="P227" s="559"/>
      <c r="Q227" s="559"/>
      <c r="R227" s="559"/>
      <c r="S227" s="559"/>
      <c r="T227" s="559"/>
      <c r="U227" s="559"/>
      <c r="V227" s="559"/>
      <c r="W227" s="559"/>
    </row>
    <row r="228" spans="1:23">
      <c r="A228" s="559"/>
      <c r="B228" s="559"/>
      <c r="C228" s="559"/>
      <c r="D228" s="559"/>
      <c r="E228" s="559"/>
      <c r="F228" s="559"/>
      <c r="G228" s="559"/>
      <c r="H228" s="559"/>
      <c r="I228" s="559"/>
      <c r="J228" s="559"/>
      <c r="K228" s="559"/>
      <c r="L228" s="559"/>
      <c r="M228" s="559"/>
      <c r="N228" s="559"/>
      <c r="O228" s="559"/>
      <c r="P228" s="559"/>
      <c r="Q228" s="559"/>
      <c r="R228" s="559"/>
      <c r="S228" s="559"/>
      <c r="T228" s="559"/>
      <c r="U228" s="559"/>
      <c r="V228" s="559"/>
      <c r="W228" s="559"/>
    </row>
    <row r="229" spans="1:23">
      <c r="A229" s="559"/>
      <c r="B229" s="559"/>
      <c r="C229" s="559"/>
      <c r="D229" s="559"/>
      <c r="E229" s="559"/>
      <c r="F229" s="559"/>
      <c r="G229" s="559"/>
      <c r="H229" s="559"/>
      <c r="I229" s="559"/>
      <c r="J229" s="559"/>
      <c r="K229" s="559"/>
      <c r="L229" s="559"/>
      <c r="M229" s="559"/>
      <c r="N229" s="559"/>
      <c r="O229" s="559"/>
      <c r="P229" s="559"/>
      <c r="Q229" s="559"/>
      <c r="R229" s="559"/>
      <c r="S229" s="559"/>
      <c r="T229" s="559"/>
      <c r="U229" s="559"/>
      <c r="V229" s="559"/>
      <c r="W229" s="559"/>
    </row>
    <row r="230" spans="1:23">
      <c r="A230" s="559"/>
      <c r="B230" s="559"/>
      <c r="C230" s="559"/>
      <c r="D230" s="559"/>
      <c r="E230" s="559"/>
      <c r="F230" s="559"/>
      <c r="G230" s="559"/>
      <c r="H230" s="559"/>
      <c r="I230" s="559"/>
      <c r="J230" s="559"/>
      <c r="K230" s="559"/>
      <c r="L230" s="559"/>
      <c r="M230" s="559"/>
      <c r="N230" s="559"/>
      <c r="O230" s="559"/>
      <c r="P230" s="559"/>
      <c r="Q230" s="559"/>
      <c r="R230" s="559"/>
      <c r="S230" s="559"/>
      <c r="T230" s="559"/>
      <c r="U230" s="559"/>
      <c r="V230" s="559"/>
      <c r="W230" s="559"/>
    </row>
    <row r="231" spans="1:23">
      <c r="A231" s="559"/>
      <c r="B231" s="559"/>
      <c r="C231" s="559"/>
      <c r="D231" s="559"/>
      <c r="E231" s="559"/>
      <c r="F231" s="559"/>
      <c r="G231" s="559"/>
      <c r="H231" s="559"/>
      <c r="I231" s="559"/>
      <c r="J231" s="559"/>
      <c r="K231" s="559"/>
      <c r="L231" s="559"/>
      <c r="M231" s="559"/>
      <c r="N231" s="559"/>
      <c r="O231" s="559"/>
      <c r="P231" s="559"/>
      <c r="Q231" s="559"/>
      <c r="R231" s="559"/>
      <c r="S231" s="559"/>
      <c r="T231" s="559"/>
      <c r="U231" s="559"/>
      <c r="V231" s="559"/>
      <c r="W231" s="559"/>
    </row>
    <row r="232" spans="1:23">
      <c r="A232" s="559"/>
      <c r="B232" s="559"/>
      <c r="C232" s="559"/>
      <c r="D232" s="559"/>
      <c r="E232" s="559"/>
      <c r="F232" s="559"/>
      <c r="G232" s="559"/>
      <c r="H232" s="559"/>
      <c r="I232" s="559"/>
      <c r="J232" s="559"/>
      <c r="K232" s="559"/>
      <c r="L232" s="559"/>
      <c r="M232" s="559"/>
      <c r="N232" s="559"/>
      <c r="O232" s="559"/>
      <c r="P232" s="559"/>
      <c r="Q232" s="559"/>
      <c r="R232" s="559"/>
      <c r="S232" s="559"/>
      <c r="T232" s="559"/>
      <c r="U232" s="559"/>
      <c r="V232" s="559"/>
      <c r="W232" s="559"/>
    </row>
    <row r="233" spans="1:23">
      <c r="A233" s="559"/>
      <c r="B233" s="559"/>
      <c r="C233" s="559"/>
      <c r="D233" s="559"/>
      <c r="E233" s="559"/>
      <c r="F233" s="559"/>
      <c r="G233" s="559"/>
      <c r="H233" s="559"/>
      <c r="I233" s="559"/>
      <c r="J233" s="559"/>
      <c r="K233" s="559"/>
      <c r="L233" s="559"/>
      <c r="M233" s="559"/>
      <c r="N233" s="559"/>
      <c r="O233" s="559"/>
      <c r="P233" s="559"/>
      <c r="Q233" s="559"/>
      <c r="R233" s="559"/>
      <c r="S233" s="559"/>
      <c r="T233" s="559"/>
      <c r="U233" s="559"/>
      <c r="V233" s="559"/>
      <c r="W233" s="559"/>
    </row>
    <row r="234" spans="1:23">
      <c r="A234" s="559"/>
      <c r="B234" s="559"/>
      <c r="C234" s="559"/>
      <c r="D234" s="559"/>
      <c r="E234" s="559"/>
      <c r="F234" s="559"/>
      <c r="G234" s="559"/>
      <c r="H234" s="559"/>
      <c r="I234" s="559"/>
      <c r="J234" s="559"/>
      <c r="K234" s="559"/>
      <c r="L234" s="559"/>
      <c r="M234" s="559"/>
      <c r="N234" s="559"/>
      <c r="O234" s="559"/>
      <c r="P234" s="559"/>
      <c r="Q234" s="559"/>
      <c r="R234" s="559"/>
      <c r="S234" s="559"/>
      <c r="T234" s="559"/>
      <c r="U234" s="559"/>
      <c r="V234" s="559"/>
      <c r="W234" s="559"/>
    </row>
    <row r="235" spans="1:23">
      <c r="A235" s="559"/>
      <c r="B235" s="559"/>
      <c r="C235" s="559"/>
      <c r="D235" s="559"/>
      <c r="E235" s="559"/>
      <c r="F235" s="559"/>
      <c r="G235" s="559"/>
      <c r="H235" s="559"/>
      <c r="I235" s="559"/>
      <c r="J235" s="559"/>
      <c r="K235" s="559"/>
      <c r="L235" s="559"/>
      <c r="M235" s="559"/>
      <c r="N235" s="559"/>
      <c r="O235" s="559"/>
      <c r="P235" s="559"/>
      <c r="Q235" s="559"/>
      <c r="R235" s="559"/>
      <c r="S235" s="559"/>
      <c r="T235" s="559"/>
      <c r="U235" s="559"/>
      <c r="V235" s="559"/>
      <c r="W235" s="559"/>
    </row>
    <row r="236" spans="1:23">
      <c r="A236" s="559"/>
      <c r="B236" s="559"/>
      <c r="C236" s="559"/>
      <c r="D236" s="559"/>
      <c r="E236" s="559"/>
      <c r="F236" s="559"/>
      <c r="G236" s="559"/>
      <c r="H236" s="559"/>
      <c r="I236" s="559"/>
      <c r="J236" s="559"/>
      <c r="K236" s="559"/>
      <c r="L236" s="559"/>
      <c r="M236" s="559"/>
      <c r="N236" s="559"/>
      <c r="O236" s="559"/>
      <c r="P236" s="559"/>
      <c r="Q236" s="559"/>
      <c r="R236" s="559"/>
      <c r="S236" s="559"/>
      <c r="T236" s="559"/>
      <c r="U236" s="559"/>
      <c r="V236" s="559"/>
      <c r="W236" s="559"/>
    </row>
    <row r="237" spans="1:23">
      <c r="A237" s="559"/>
      <c r="B237" s="559"/>
      <c r="C237" s="559"/>
      <c r="D237" s="559"/>
      <c r="E237" s="559"/>
      <c r="F237" s="559"/>
      <c r="G237" s="559"/>
      <c r="H237" s="559"/>
      <c r="I237" s="559"/>
      <c r="J237" s="559"/>
      <c r="K237" s="559"/>
      <c r="L237" s="559"/>
      <c r="M237" s="559"/>
      <c r="N237" s="559"/>
      <c r="O237" s="559"/>
      <c r="P237" s="559"/>
      <c r="Q237" s="559"/>
      <c r="R237" s="559"/>
      <c r="S237" s="559"/>
      <c r="T237" s="559"/>
      <c r="U237" s="559"/>
      <c r="V237" s="559"/>
      <c r="W237" s="559"/>
    </row>
    <row r="238" spans="1:23">
      <c r="A238" s="559"/>
      <c r="B238" s="559"/>
      <c r="C238" s="559"/>
      <c r="D238" s="559"/>
      <c r="E238" s="559"/>
      <c r="F238" s="559"/>
      <c r="G238" s="559"/>
      <c r="H238" s="559"/>
      <c r="I238" s="559"/>
      <c r="J238" s="559"/>
      <c r="K238" s="559"/>
      <c r="L238" s="559"/>
      <c r="M238" s="559"/>
      <c r="N238" s="559"/>
      <c r="O238" s="559"/>
      <c r="P238" s="559"/>
      <c r="Q238" s="559"/>
      <c r="R238" s="559"/>
      <c r="S238" s="559"/>
      <c r="T238" s="559"/>
      <c r="U238" s="559"/>
      <c r="V238" s="559"/>
      <c r="W238" s="559"/>
    </row>
    <row r="239" spans="1:23">
      <c r="A239" s="559"/>
      <c r="B239" s="559"/>
      <c r="C239" s="559"/>
      <c r="D239" s="559"/>
      <c r="E239" s="559"/>
      <c r="F239" s="559"/>
      <c r="G239" s="559"/>
      <c r="H239" s="559"/>
      <c r="I239" s="559"/>
      <c r="J239" s="559"/>
      <c r="K239" s="559"/>
      <c r="L239" s="559"/>
      <c r="M239" s="559"/>
      <c r="N239" s="559"/>
      <c r="O239" s="559"/>
      <c r="P239" s="559"/>
      <c r="Q239" s="559"/>
      <c r="R239" s="559"/>
      <c r="S239" s="559"/>
      <c r="T239" s="559"/>
      <c r="U239" s="559"/>
      <c r="V239" s="559"/>
      <c r="W239" s="559"/>
    </row>
    <row r="240" spans="1:23">
      <c r="A240" s="559"/>
      <c r="B240" s="559"/>
      <c r="C240" s="559"/>
      <c r="D240" s="559"/>
      <c r="E240" s="559"/>
      <c r="F240" s="559"/>
      <c r="G240" s="559"/>
      <c r="H240" s="559"/>
      <c r="I240" s="559"/>
      <c r="J240" s="559"/>
      <c r="K240" s="559"/>
      <c r="L240" s="559"/>
      <c r="M240" s="559"/>
      <c r="N240" s="559"/>
      <c r="O240" s="559"/>
      <c r="P240" s="559"/>
      <c r="Q240" s="559"/>
      <c r="R240" s="559"/>
      <c r="S240" s="559"/>
      <c r="T240" s="559"/>
      <c r="U240" s="559"/>
      <c r="V240" s="559"/>
      <c r="W240" s="559"/>
    </row>
    <row r="241" spans="1:23">
      <c r="A241" s="559"/>
      <c r="B241" s="559"/>
      <c r="C241" s="559"/>
      <c r="D241" s="559"/>
      <c r="E241" s="559"/>
      <c r="F241" s="559"/>
      <c r="G241" s="559"/>
      <c r="H241" s="559"/>
      <c r="I241" s="559"/>
      <c r="J241" s="559"/>
      <c r="K241" s="559"/>
      <c r="L241" s="559"/>
      <c r="M241" s="559"/>
      <c r="N241" s="559"/>
      <c r="O241" s="559"/>
      <c r="P241" s="559"/>
      <c r="Q241" s="559"/>
      <c r="R241" s="559"/>
      <c r="S241" s="559"/>
      <c r="T241" s="559"/>
      <c r="U241" s="559"/>
      <c r="V241" s="559"/>
      <c r="W241" s="559"/>
    </row>
    <row r="242" spans="1:23">
      <c r="A242" s="559"/>
      <c r="B242" s="559"/>
      <c r="C242" s="559"/>
      <c r="D242" s="559"/>
      <c r="E242" s="559"/>
      <c r="F242" s="559"/>
      <c r="G242" s="559"/>
      <c r="H242" s="559"/>
      <c r="I242" s="559"/>
      <c r="J242" s="559"/>
      <c r="K242" s="559"/>
      <c r="L242" s="559"/>
      <c r="M242" s="559"/>
      <c r="N242" s="559"/>
      <c r="O242" s="559"/>
      <c r="P242" s="559"/>
      <c r="Q242" s="559"/>
      <c r="R242" s="559"/>
      <c r="S242" s="559"/>
      <c r="T242" s="559"/>
      <c r="U242" s="559"/>
      <c r="V242" s="559"/>
      <c r="W242" s="559"/>
    </row>
    <row r="243" spans="1:23">
      <c r="A243" s="559"/>
      <c r="B243" s="559"/>
      <c r="C243" s="559"/>
      <c r="D243" s="559"/>
      <c r="E243" s="559"/>
      <c r="F243" s="559"/>
      <c r="G243" s="559"/>
      <c r="H243" s="559"/>
      <c r="I243" s="559"/>
      <c r="J243" s="559"/>
      <c r="K243" s="559"/>
      <c r="L243" s="559"/>
      <c r="M243" s="559"/>
      <c r="N243" s="559"/>
      <c r="O243" s="559"/>
      <c r="P243" s="559"/>
      <c r="Q243" s="559"/>
      <c r="R243" s="559"/>
      <c r="S243" s="559"/>
      <c r="T243" s="559"/>
      <c r="U243" s="559"/>
      <c r="V243" s="559"/>
      <c r="W243" s="559"/>
    </row>
    <row r="244" spans="1:23">
      <c r="A244" s="559"/>
      <c r="B244" s="559"/>
      <c r="C244" s="559"/>
      <c r="D244" s="559"/>
      <c r="E244" s="559"/>
      <c r="F244" s="559"/>
      <c r="G244" s="559"/>
      <c r="H244" s="559"/>
      <c r="I244" s="559"/>
      <c r="J244" s="559"/>
      <c r="K244" s="559"/>
      <c r="L244" s="559"/>
      <c r="M244" s="559"/>
      <c r="N244" s="559"/>
      <c r="O244" s="559"/>
      <c r="P244" s="559"/>
      <c r="Q244" s="559"/>
      <c r="R244" s="559"/>
      <c r="S244" s="559"/>
      <c r="T244" s="559"/>
      <c r="U244" s="559"/>
      <c r="V244" s="559"/>
      <c r="W244" s="559"/>
    </row>
    <row r="245" spans="1:23">
      <c r="A245" s="559"/>
      <c r="B245" s="559"/>
      <c r="C245" s="559"/>
      <c r="D245" s="559"/>
      <c r="E245" s="559"/>
      <c r="F245" s="559"/>
      <c r="G245" s="559"/>
      <c r="H245" s="559"/>
      <c r="I245" s="559"/>
      <c r="J245" s="559"/>
      <c r="K245" s="559"/>
      <c r="L245" s="559"/>
      <c r="M245" s="559"/>
      <c r="N245" s="559"/>
      <c r="O245" s="559"/>
      <c r="P245" s="559"/>
      <c r="Q245" s="559"/>
      <c r="R245" s="559"/>
      <c r="S245" s="559"/>
      <c r="T245" s="559"/>
      <c r="U245" s="559"/>
      <c r="V245" s="559"/>
      <c r="W245" s="559"/>
    </row>
    <row r="246" spans="1:23">
      <c r="A246" s="559"/>
      <c r="B246" s="559"/>
      <c r="C246" s="559"/>
      <c r="D246" s="559"/>
      <c r="E246" s="559"/>
      <c r="F246" s="559"/>
      <c r="G246" s="559"/>
      <c r="H246" s="559"/>
      <c r="I246" s="559"/>
      <c r="J246" s="559"/>
      <c r="K246" s="559"/>
      <c r="L246" s="559"/>
      <c r="M246" s="559"/>
      <c r="N246" s="559"/>
      <c r="O246" s="559"/>
      <c r="P246" s="559"/>
      <c r="Q246" s="559"/>
      <c r="R246" s="559"/>
      <c r="S246" s="559"/>
      <c r="T246" s="559"/>
      <c r="U246" s="559"/>
      <c r="V246" s="559"/>
      <c r="W246" s="559"/>
    </row>
    <row r="247" spans="1:23">
      <c r="A247" s="559"/>
      <c r="B247" s="559"/>
      <c r="C247" s="559"/>
      <c r="D247" s="559"/>
      <c r="E247" s="559"/>
      <c r="F247" s="559"/>
      <c r="G247" s="559"/>
      <c r="H247" s="559"/>
      <c r="I247" s="559"/>
      <c r="J247" s="559"/>
      <c r="K247" s="559"/>
      <c r="L247" s="559"/>
      <c r="M247" s="559"/>
      <c r="N247" s="559"/>
      <c r="O247" s="559"/>
      <c r="P247" s="559"/>
      <c r="Q247" s="559"/>
      <c r="R247" s="559"/>
      <c r="S247" s="559"/>
      <c r="T247" s="559"/>
      <c r="U247" s="559"/>
      <c r="V247" s="559"/>
      <c r="W247" s="559"/>
    </row>
    <row r="248" spans="1:23">
      <c r="A248" s="559"/>
      <c r="B248" s="559"/>
      <c r="C248" s="559"/>
      <c r="D248" s="559"/>
      <c r="E248" s="559"/>
      <c r="F248" s="559"/>
      <c r="G248" s="559"/>
      <c r="H248" s="559"/>
      <c r="I248" s="559"/>
      <c r="J248" s="559"/>
      <c r="K248" s="559"/>
      <c r="L248" s="559"/>
      <c r="M248" s="559"/>
      <c r="N248" s="559"/>
      <c r="O248" s="559"/>
      <c r="P248" s="559"/>
      <c r="Q248" s="559"/>
      <c r="R248" s="559"/>
      <c r="S248" s="559"/>
      <c r="T248" s="559"/>
      <c r="U248" s="559"/>
      <c r="V248" s="559"/>
      <c r="W248" s="559"/>
    </row>
    <row r="249" spans="1:23">
      <c r="A249" s="559"/>
      <c r="B249" s="559"/>
      <c r="C249" s="559"/>
      <c r="D249" s="559"/>
      <c r="E249" s="559"/>
      <c r="F249" s="559"/>
      <c r="G249" s="559"/>
      <c r="H249" s="559"/>
      <c r="I249" s="559"/>
      <c r="J249" s="559"/>
      <c r="K249" s="559"/>
      <c r="L249" s="559"/>
      <c r="M249" s="559"/>
      <c r="N249" s="559"/>
      <c r="O249" s="559"/>
      <c r="P249" s="559"/>
      <c r="Q249" s="559"/>
      <c r="R249" s="559"/>
      <c r="S249" s="559"/>
      <c r="T249" s="559"/>
      <c r="U249" s="559"/>
      <c r="V249" s="559"/>
      <c r="W249" s="559"/>
    </row>
    <row r="250" spans="1:23">
      <c r="A250" s="559"/>
      <c r="B250" s="559"/>
      <c r="C250" s="559"/>
      <c r="D250" s="559"/>
      <c r="E250" s="559"/>
      <c r="F250" s="559"/>
      <c r="G250" s="559"/>
      <c r="H250" s="559"/>
      <c r="I250" s="559"/>
      <c r="J250" s="559"/>
      <c r="K250" s="559"/>
      <c r="L250" s="559"/>
      <c r="M250" s="559"/>
      <c r="N250" s="559"/>
      <c r="O250" s="559"/>
      <c r="P250" s="559"/>
      <c r="Q250" s="559"/>
      <c r="R250" s="559"/>
      <c r="S250" s="559"/>
      <c r="T250" s="559"/>
      <c r="U250" s="559"/>
      <c r="V250" s="559"/>
      <c r="W250" s="559"/>
    </row>
    <row r="251" spans="1:23">
      <c r="A251" s="559"/>
      <c r="B251" s="559"/>
      <c r="C251" s="559"/>
      <c r="D251" s="559"/>
      <c r="E251" s="559"/>
      <c r="F251" s="559"/>
      <c r="G251" s="559"/>
      <c r="H251" s="559"/>
      <c r="I251" s="559"/>
      <c r="J251" s="559"/>
      <c r="K251" s="559"/>
      <c r="L251" s="559"/>
      <c r="M251" s="559"/>
      <c r="N251" s="559"/>
      <c r="O251" s="559"/>
      <c r="P251" s="559"/>
      <c r="Q251" s="559"/>
      <c r="R251" s="559"/>
      <c r="S251" s="559"/>
      <c r="T251" s="559"/>
      <c r="U251" s="559"/>
      <c r="V251" s="559"/>
      <c r="W251" s="559"/>
    </row>
    <row r="252" spans="1:23">
      <c r="A252" s="559"/>
      <c r="B252" s="559"/>
      <c r="C252" s="559"/>
      <c r="D252" s="559"/>
      <c r="E252" s="559"/>
      <c r="F252" s="559"/>
      <c r="G252" s="559"/>
      <c r="H252" s="559"/>
      <c r="I252" s="559"/>
      <c r="J252" s="559"/>
      <c r="K252" s="559"/>
      <c r="L252" s="559"/>
      <c r="M252" s="559"/>
      <c r="N252" s="559"/>
      <c r="O252" s="559"/>
      <c r="P252" s="559"/>
      <c r="Q252" s="559"/>
      <c r="R252" s="559"/>
      <c r="S252" s="559"/>
      <c r="T252" s="559"/>
      <c r="U252" s="559"/>
      <c r="V252" s="559"/>
      <c r="W252" s="559"/>
    </row>
    <row r="253" spans="1:23">
      <c r="A253" s="559"/>
      <c r="B253" s="559"/>
      <c r="C253" s="559"/>
      <c r="D253" s="559"/>
      <c r="E253" s="559"/>
      <c r="F253" s="559"/>
      <c r="G253" s="559"/>
      <c r="H253" s="559"/>
      <c r="I253" s="559"/>
      <c r="J253" s="559"/>
      <c r="K253" s="559"/>
      <c r="L253" s="559"/>
      <c r="M253" s="559"/>
      <c r="N253" s="559"/>
      <c r="O253" s="559"/>
      <c r="P253" s="559"/>
      <c r="Q253" s="559"/>
      <c r="R253" s="559"/>
      <c r="S253" s="559"/>
      <c r="T253" s="559"/>
      <c r="U253" s="559"/>
      <c r="V253" s="559"/>
      <c r="W253" s="559"/>
    </row>
    <row r="254" spans="1:23">
      <c r="A254" s="559"/>
      <c r="B254" s="559"/>
      <c r="C254" s="559"/>
      <c r="D254" s="559"/>
      <c r="E254" s="559"/>
      <c r="F254" s="559"/>
      <c r="G254" s="559"/>
      <c r="H254" s="559"/>
      <c r="I254" s="559"/>
      <c r="J254" s="559"/>
      <c r="K254" s="559"/>
      <c r="L254" s="559"/>
      <c r="M254" s="559"/>
      <c r="N254" s="559"/>
      <c r="O254" s="559"/>
      <c r="P254" s="559"/>
      <c r="Q254" s="559"/>
      <c r="R254" s="559"/>
      <c r="S254" s="559"/>
      <c r="T254" s="559"/>
      <c r="U254" s="559"/>
      <c r="V254" s="559"/>
      <c r="W254" s="559"/>
    </row>
    <row r="255" spans="1:23">
      <c r="A255" s="559"/>
      <c r="B255" s="559"/>
      <c r="C255" s="559"/>
      <c r="D255" s="559"/>
      <c r="E255" s="559"/>
      <c r="F255" s="559"/>
      <c r="G255" s="559"/>
      <c r="H255" s="559"/>
      <c r="I255" s="559"/>
      <c r="J255" s="559"/>
      <c r="K255" s="559"/>
      <c r="L255" s="559"/>
      <c r="M255" s="559"/>
      <c r="N255" s="559"/>
      <c r="O255" s="559"/>
      <c r="P255" s="559"/>
      <c r="Q255" s="559"/>
      <c r="R255" s="559"/>
      <c r="S255" s="559"/>
      <c r="T255" s="559"/>
      <c r="U255" s="559"/>
      <c r="V255" s="559"/>
      <c r="W255" s="559"/>
    </row>
    <row r="256" spans="1:23">
      <c r="A256" s="559"/>
      <c r="B256" s="559"/>
      <c r="C256" s="559"/>
      <c r="D256" s="559"/>
      <c r="E256" s="559"/>
      <c r="F256" s="559"/>
      <c r="G256" s="559"/>
      <c r="H256" s="559"/>
      <c r="I256" s="559"/>
      <c r="J256" s="559"/>
      <c r="K256" s="559"/>
      <c r="L256" s="559"/>
      <c r="M256" s="559"/>
      <c r="N256" s="559"/>
      <c r="O256" s="559"/>
      <c r="P256" s="559"/>
      <c r="Q256" s="559"/>
      <c r="R256" s="559"/>
      <c r="S256" s="559"/>
      <c r="T256" s="559"/>
      <c r="U256" s="559"/>
      <c r="V256" s="559"/>
      <c r="W256" s="559"/>
    </row>
    <row r="257" spans="1:23">
      <c r="A257" s="559"/>
      <c r="B257" s="559"/>
      <c r="C257" s="559"/>
      <c r="D257" s="559"/>
      <c r="E257" s="559"/>
      <c r="F257" s="559"/>
      <c r="G257" s="559"/>
      <c r="H257" s="559"/>
      <c r="I257" s="559"/>
      <c r="J257" s="559"/>
      <c r="K257" s="559"/>
      <c r="L257" s="559"/>
      <c r="M257" s="559"/>
      <c r="N257" s="559"/>
      <c r="O257" s="559"/>
      <c r="P257" s="559"/>
      <c r="Q257" s="559"/>
      <c r="R257" s="559"/>
      <c r="S257" s="559"/>
      <c r="T257" s="559"/>
      <c r="U257" s="559"/>
      <c r="V257" s="559"/>
      <c r="W257" s="559"/>
    </row>
    <row r="258" spans="1:23">
      <c r="A258" s="559"/>
      <c r="B258" s="559"/>
      <c r="C258" s="559"/>
      <c r="D258" s="559"/>
      <c r="E258" s="559"/>
      <c r="F258" s="559"/>
      <c r="G258" s="559"/>
      <c r="H258" s="559"/>
      <c r="I258" s="559"/>
      <c r="J258" s="559"/>
      <c r="K258" s="559"/>
      <c r="L258" s="559"/>
      <c r="M258" s="559"/>
      <c r="N258" s="559"/>
      <c r="O258" s="559"/>
      <c r="P258" s="559"/>
      <c r="Q258" s="559"/>
      <c r="R258" s="559"/>
      <c r="S258" s="559"/>
      <c r="T258" s="559"/>
      <c r="U258" s="559"/>
      <c r="V258" s="559"/>
      <c r="W258" s="559"/>
    </row>
    <row r="259" spans="1:23">
      <c r="A259" s="559"/>
      <c r="B259" s="559"/>
      <c r="C259" s="559"/>
      <c r="D259" s="559"/>
      <c r="E259" s="559"/>
      <c r="F259" s="559"/>
      <c r="G259" s="559"/>
      <c r="H259" s="559"/>
      <c r="I259" s="559"/>
      <c r="J259" s="559"/>
      <c r="K259" s="559"/>
      <c r="L259" s="559"/>
      <c r="M259" s="559"/>
      <c r="N259" s="559"/>
      <c r="O259" s="559"/>
      <c r="P259" s="559"/>
      <c r="Q259" s="559"/>
      <c r="R259" s="559"/>
      <c r="S259" s="559"/>
      <c r="T259" s="559"/>
      <c r="U259" s="559"/>
      <c r="V259" s="559"/>
      <c r="W259" s="559"/>
    </row>
    <row r="260" spans="1:23">
      <c r="A260" s="559"/>
      <c r="B260" s="559"/>
      <c r="C260" s="559"/>
      <c r="D260" s="559"/>
      <c r="E260" s="559"/>
      <c r="F260" s="559"/>
      <c r="G260" s="559"/>
      <c r="H260" s="559"/>
      <c r="I260" s="559"/>
      <c r="J260" s="559"/>
      <c r="K260" s="559"/>
      <c r="L260" s="559"/>
      <c r="M260" s="559"/>
      <c r="N260" s="559"/>
      <c r="O260" s="559"/>
      <c r="P260" s="559"/>
      <c r="Q260" s="559"/>
      <c r="R260" s="559"/>
      <c r="S260" s="559"/>
      <c r="T260" s="559"/>
      <c r="U260" s="559"/>
      <c r="V260" s="559"/>
      <c r="W260" s="559"/>
    </row>
    <row r="261" spans="1:23">
      <c r="A261" s="559"/>
      <c r="B261" s="559"/>
      <c r="C261" s="559"/>
      <c r="D261" s="559"/>
      <c r="E261" s="559"/>
      <c r="F261" s="559"/>
      <c r="G261" s="559"/>
      <c r="H261" s="559"/>
      <c r="I261" s="559"/>
      <c r="J261" s="559"/>
      <c r="K261" s="559"/>
      <c r="L261" s="559"/>
      <c r="M261" s="559"/>
      <c r="N261" s="559"/>
      <c r="O261" s="559"/>
      <c r="P261" s="559"/>
      <c r="Q261" s="559"/>
      <c r="R261" s="559"/>
      <c r="S261" s="559"/>
      <c r="T261" s="559"/>
      <c r="U261" s="559"/>
      <c r="V261" s="559"/>
      <c r="W261" s="559"/>
    </row>
    <row r="262" spans="1:23">
      <c r="A262" s="559"/>
      <c r="B262" s="559"/>
      <c r="C262" s="559"/>
      <c r="D262" s="559"/>
      <c r="E262" s="559"/>
      <c r="F262" s="559"/>
      <c r="G262" s="559"/>
      <c r="H262" s="559"/>
      <c r="I262" s="559"/>
      <c r="J262" s="559"/>
      <c r="K262" s="559"/>
      <c r="L262" s="559"/>
      <c r="M262" s="559"/>
      <c r="N262" s="559"/>
      <c r="O262" s="559"/>
      <c r="P262" s="559"/>
      <c r="Q262" s="559"/>
      <c r="R262" s="559"/>
      <c r="S262" s="559"/>
      <c r="T262" s="559"/>
      <c r="U262" s="559"/>
      <c r="V262" s="559"/>
      <c r="W262" s="559"/>
    </row>
    <row r="263" spans="1:23">
      <c r="A263" s="559"/>
      <c r="B263" s="559"/>
      <c r="C263" s="559"/>
      <c r="D263" s="559"/>
      <c r="E263" s="559"/>
      <c r="F263" s="559"/>
      <c r="G263" s="559"/>
      <c r="H263" s="559"/>
      <c r="I263" s="559"/>
      <c r="J263" s="559"/>
      <c r="K263" s="559"/>
      <c r="L263" s="559"/>
      <c r="M263" s="559"/>
      <c r="N263" s="559"/>
      <c r="O263" s="559"/>
      <c r="P263" s="559"/>
      <c r="Q263" s="559"/>
      <c r="R263" s="559"/>
      <c r="S263" s="559"/>
      <c r="T263" s="559"/>
      <c r="U263" s="559"/>
      <c r="V263" s="559"/>
      <c r="W263" s="559"/>
    </row>
    <row r="264" spans="1:23">
      <c r="A264" s="559"/>
      <c r="B264" s="559"/>
      <c r="C264" s="559"/>
      <c r="D264" s="559"/>
      <c r="E264" s="559"/>
      <c r="F264" s="559"/>
      <c r="G264" s="559"/>
      <c r="H264" s="559"/>
      <c r="I264" s="559"/>
      <c r="J264" s="559"/>
      <c r="K264" s="559"/>
      <c r="L264" s="559"/>
      <c r="M264" s="559"/>
      <c r="N264" s="559"/>
      <c r="O264" s="559"/>
      <c r="P264" s="559"/>
      <c r="Q264" s="559"/>
      <c r="R264" s="559"/>
      <c r="S264" s="559"/>
      <c r="T264" s="559"/>
      <c r="U264" s="559"/>
      <c r="V264" s="559"/>
      <c r="W264" s="559"/>
    </row>
    <row r="265" spans="1:23">
      <c r="A265" s="559"/>
      <c r="B265" s="559"/>
      <c r="C265" s="559"/>
      <c r="D265" s="559"/>
      <c r="E265" s="559"/>
      <c r="F265" s="559"/>
      <c r="G265" s="559"/>
      <c r="H265" s="559"/>
      <c r="I265" s="559"/>
      <c r="J265" s="559"/>
      <c r="K265" s="559"/>
      <c r="L265" s="559"/>
      <c r="M265" s="559"/>
      <c r="N265" s="559"/>
      <c r="O265" s="559"/>
      <c r="P265" s="559"/>
      <c r="Q265" s="559"/>
      <c r="R265" s="559"/>
      <c r="S265" s="559"/>
      <c r="T265" s="559"/>
      <c r="U265" s="559"/>
      <c r="V265" s="559"/>
      <c r="W265" s="559"/>
    </row>
    <row r="266" spans="1:23">
      <c r="A266" s="559"/>
      <c r="B266" s="559"/>
      <c r="C266" s="559"/>
      <c r="D266" s="559"/>
      <c r="E266" s="559"/>
      <c r="F266" s="559"/>
      <c r="G266" s="559"/>
      <c r="H266" s="559"/>
      <c r="I266" s="559"/>
      <c r="J266" s="559"/>
      <c r="K266" s="559"/>
      <c r="L266" s="559"/>
      <c r="M266" s="559"/>
      <c r="N266" s="559"/>
      <c r="O266" s="559"/>
      <c r="P266" s="559"/>
      <c r="Q266" s="559"/>
      <c r="R266" s="559"/>
      <c r="S266" s="559"/>
      <c r="T266" s="559"/>
      <c r="U266" s="559"/>
      <c r="V266" s="559"/>
      <c r="W266" s="559"/>
    </row>
    <row r="267" spans="1:23">
      <c r="A267" s="559"/>
      <c r="B267" s="559"/>
      <c r="C267" s="559"/>
      <c r="D267" s="559"/>
      <c r="E267" s="559"/>
      <c r="F267" s="559"/>
      <c r="G267" s="559"/>
      <c r="H267" s="559"/>
      <c r="I267" s="559"/>
      <c r="J267" s="559"/>
      <c r="K267" s="559"/>
      <c r="L267" s="559"/>
      <c r="M267" s="559"/>
      <c r="N267" s="559"/>
      <c r="O267" s="559"/>
      <c r="P267" s="559"/>
      <c r="Q267" s="559"/>
      <c r="R267" s="559"/>
      <c r="S267" s="559"/>
      <c r="T267" s="559"/>
      <c r="U267" s="559"/>
      <c r="V267" s="559"/>
      <c r="W267" s="559"/>
    </row>
    <row r="268" spans="1:23">
      <c r="A268" s="559"/>
      <c r="B268" s="559"/>
      <c r="C268" s="559"/>
      <c r="D268" s="559"/>
      <c r="E268" s="559"/>
      <c r="F268" s="559"/>
      <c r="G268" s="559"/>
      <c r="H268" s="559"/>
      <c r="I268" s="559"/>
      <c r="J268" s="559"/>
      <c r="K268" s="559"/>
      <c r="L268" s="559"/>
      <c r="M268" s="559"/>
      <c r="N268" s="559"/>
      <c r="O268" s="559"/>
      <c r="P268" s="559"/>
      <c r="Q268" s="559"/>
      <c r="R268" s="559"/>
      <c r="S268" s="559"/>
      <c r="T268" s="559"/>
      <c r="U268" s="559"/>
      <c r="V268" s="559"/>
      <c r="W268" s="559"/>
    </row>
    <row r="269" spans="1:23">
      <c r="A269" s="559"/>
      <c r="B269" s="559"/>
      <c r="C269" s="559"/>
      <c r="D269" s="559"/>
      <c r="E269" s="559"/>
      <c r="F269" s="559"/>
      <c r="G269" s="559"/>
      <c r="H269" s="559"/>
      <c r="I269" s="559"/>
      <c r="J269" s="559"/>
      <c r="K269" s="559"/>
      <c r="L269" s="559"/>
      <c r="M269" s="559"/>
      <c r="N269" s="559"/>
      <c r="O269" s="559"/>
      <c r="P269" s="559"/>
      <c r="Q269" s="559"/>
      <c r="R269" s="559"/>
      <c r="S269" s="559"/>
      <c r="T269" s="559"/>
      <c r="U269" s="559"/>
      <c r="V269" s="559"/>
      <c r="W269" s="559"/>
    </row>
    <row r="270" spans="1:23">
      <c r="A270" s="559"/>
      <c r="B270" s="559"/>
      <c r="C270" s="559"/>
      <c r="D270" s="559"/>
      <c r="E270" s="559"/>
      <c r="F270" s="559"/>
      <c r="G270" s="559"/>
      <c r="H270" s="559"/>
      <c r="I270" s="559"/>
      <c r="J270" s="559"/>
      <c r="K270" s="559"/>
      <c r="L270" s="559"/>
      <c r="M270" s="559"/>
      <c r="N270" s="559"/>
      <c r="O270" s="559"/>
      <c r="P270" s="559"/>
      <c r="Q270" s="559"/>
      <c r="R270" s="559"/>
      <c r="S270" s="559"/>
      <c r="T270" s="559"/>
      <c r="U270" s="559"/>
      <c r="V270" s="559"/>
      <c r="W270" s="559"/>
    </row>
    <row r="271" spans="1:23">
      <c r="A271" s="559"/>
      <c r="B271" s="559"/>
      <c r="C271" s="559"/>
      <c r="D271" s="559"/>
      <c r="E271" s="559"/>
      <c r="F271" s="559"/>
      <c r="G271" s="559"/>
      <c r="H271" s="559"/>
      <c r="I271" s="559"/>
      <c r="J271" s="559"/>
      <c r="K271" s="559"/>
      <c r="L271" s="559"/>
      <c r="M271" s="559"/>
      <c r="N271" s="559"/>
      <c r="O271" s="559"/>
      <c r="P271" s="559"/>
      <c r="Q271" s="559"/>
      <c r="R271" s="559"/>
      <c r="S271" s="559"/>
      <c r="T271" s="559"/>
      <c r="U271" s="559"/>
      <c r="V271" s="559"/>
      <c r="W271" s="559"/>
    </row>
    <row r="272" spans="1:23">
      <c r="A272" s="559"/>
      <c r="B272" s="559"/>
      <c r="C272" s="559"/>
      <c r="D272" s="559"/>
      <c r="E272" s="559"/>
      <c r="F272" s="559"/>
      <c r="G272" s="559"/>
      <c r="H272" s="559"/>
      <c r="I272" s="559"/>
      <c r="J272" s="559"/>
      <c r="K272" s="559"/>
      <c r="L272" s="559"/>
      <c r="M272" s="559"/>
      <c r="N272" s="559"/>
      <c r="O272" s="559"/>
      <c r="P272" s="559"/>
      <c r="Q272" s="559"/>
      <c r="R272" s="559"/>
      <c r="S272" s="559"/>
      <c r="T272" s="559"/>
      <c r="U272" s="559"/>
      <c r="V272" s="559"/>
      <c r="W272" s="559"/>
    </row>
    <row r="273" spans="1:23">
      <c r="A273" s="559"/>
      <c r="B273" s="559"/>
      <c r="C273" s="559"/>
      <c r="D273" s="559"/>
      <c r="E273" s="559"/>
      <c r="F273" s="559"/>
      <c r="G273" s="559"/>
      <c r="H273" s="559"/>
      <c r="I273" s="559"/>
      <c r="J273" s="559"/>
      <c r="K273" s="559"/>
      <c r="L273" s="559"/>
      <c r="M273" s="559"/>
      <c r="N273" s="559"/>
      <c r="O273" s="559"/>
      <c r="P273" s="559"/>
      <c r="Q273" s="559"/>
      <c r="R273" s="559"/>
      <c r="S273" s="559"/>
      <c r="T273" s="559"/>
      <c r="U273" s="559"/>
      <c r="V273" s="559"/>
      <c r="W273" s="559"/>
    </row>
    <row r="274" spans="1:23">
      <c r="A274" s="559"/>
      <c r="B274" s="559"/>
      <c r="C274" s="559"/>
      <c r="D274" s="559"/>
      <c r="E274" s="559"/>
      <c r="F274" s="559"/>
      <c r="G274" s="559"/>
      <c r="H274" s="559"/>
      <c r="I274" s="559"/>
      <c r="J274" s="559"/>
      <c r="K274" s="559"/>
      <c r="L274" s="559"/>
      <c r="M274" s="559"/>
      <c r="N274" s="559"/>
      <c r="O274" s="559"/>
      <c r="P274" s="559"/>
      <c r="Q274" s="559"/>
      <c r="R274" s="559"/>
      <c r="S274" s="559"/>
      <c r="T274" s="559"/>
      <c r="U274" s="559"/>
      <c r="V274" s="559"/>
      <c r="W274" s="559"/>
    </row>
    <row r="275" spans="1:23">
      <c r="A275" s="559"/>
      <c r="B275" s="559"/>
      <c r="C275" s="559"/>
      <c r="D275" s="559"/>
      <c r="E275" s="559"/>
      <c r="F275" s="559"/>
      <c r="G275" s="559"/>
      <c r="H275" s="559"/>
      <c r="I275" s="559"/>
      <c r="J275" s="559"/>
      <c r="K275" s="559"/>
      <c r="L275" s="559"/>
      <c r="M275" s="559"/>
      <c r="N275" s="559"/>
      <c r="O275" s="559"/>
      <c r="P275" s="559"/>
      <c r="Q275" s="559"/>
      <c r="R275" s="559"/>
      <c r="S275" s="559"/>
      <c r="T275" s="559"/>
      <c r="U275" s="559"/>
      <c r="V275" s="559"/>
      <c r="W275" s="559"/>
    </row>
    <row r="276" spans="1:23">
      <c r="A276" s="559"/>
      <c r="B276" s="559"/>
      <c r="C276" s="559"/>
      <c r="D276" s="559"/>
      <c r="E276" s="559"/>
      <c r="F276" s="559"/>
      <c r="G276" s="559"/>
      <c r="H276" s="559"/>
      <c r="I276" s="559"/>
      <c r="J276" s="559"/>
      <c r="K276" s="559"/>
      <c r="L276" s="559"/>
      <c r="M276" s="559"/>
      <c r="N276" s="559"/>
      <c r="O276" s="559"/>
      <c r="P276" s="559"/>
      <c r="Q276" s="559"/>
      <c r="R276" s="559"/>
      <c r="S276" s="559"/>
      <c r="T276" s="559"/>
      <c r="U276" s="559"/>
      <c r="V276" s="559"/>
      <c r="W276" s="559"/>
    </row>
    <row r="277" spans="1:23">
      <c r="A277" s="559"/>
      <c r="B277" s="559"/>
      <c r="C277" s="559"/>
      <c r="D277" s="559"/>
      <c r="E277" s="559"/>
      <c r="F277" s="559"/>
      <c r="G277" s="559"/>
      <c r="H277" s="559"/>
      <c r="I277" s="559"/>
      <c r="J277" s="559"/>
      <c r="K277" s="559"/>
      <c r="L277" s="559"/>
      <c r="M277" s="559"/>
      <c r="N277" s="559"/>
      <c r="O277" s="559"/>
      <c r="P277" s="559"/>
      <c r="Q277" s="559"/>
      <c r="R277" s="559"/>
      <c r="S277" s="559"/>
      <c r="T277" s="559"/>
      <c r="U277" s="559"/>
      <c r="V277" s="559"/>
      <c r="W277" s="559"/>
    </row>
    <row r="278" spans="1:23">
      <c r="A278" s="559"/>
      <c r="B278" s="559"/>
      <c r="C278" s="559"/>
      <c r="D278" s="559"/>
      <c r="E278" s="559"/>
      <c r="F278" s="559"/>
      <c r="G278" s="559"/>
      <c r="H278" s="559"/>
      <c r="I278" s="559"/>
      <c r="J278" s="559"/>
      <c r="K278" s="559"/>
      <c r="L278" s="559"/>
      <c r="M278" s="559"/>
      <c r="N278" s="559"/>
      <c r="O278" s="559"/>
      <c r="P278" s="559"/>
      <c r="Q278" s="559"/>
      <c r="R278" s="559"/>
      <c r="S278" s="559"/>
      <c r="T278" s="559"/>
      <c r="U278" s="559"/>
      <c r="V278" s="559"/>
      <c r="W278" s="559"/>
    </row>
    <row r="279" spans="1:23">
      <c r="A279" s="559"/>
      <c r="B279" s="559"/>
      <c r="C279" s="559"/>
      <c r="D279" s="559"/>
      <c r="E279" s="559"/>
      <c r="F279" s="559"/>
      <c r="G279" s="559"/>
      <c r="H279" s="559"/>
      <c r="I279" s="559"/>
      <c r="J279" s="559"/>
      <c r="K279" s="559"/>
      <c r="L279" s="559"/>
      <c r="M279" s="559"/>
      <c r="N279" s="559"/>
      <c r="O279" s="559"/>
      <c r="P279" s="559"/>
      <c r="Q279" s="559"/>
      <c r="R279" s="559"/>
      <c r="S279" s="559"/>
      <c r="T279" s="559"/>
      <c r="U279" s="559"/>
      <c r="V279" s="559"/>
      <c r="W279" s="559"/>
    </row>
    <row r="280" spans="1:23">
      <c r="A280" s="559"/>
      <c r="B280" s="559"/>
      <c r="C280" s="559"/>
      <c r="D280" s="559"/>
      <c r="E280" s="559"/>
      <c r="F280" s="559"/>
      <c r="G280" s="559"/>
      <c r="H280" s="559"/>
      <c r="I280" s="559"/>
      <c r="J280" s="559"/>
      <c r="K280" s="559"/>
      <c r="L280" s="559"/>
      <c r="M280" s="559"/>
      <c r="N280" s="559"/>
      <c r="O280" s="559"/>
      <c r="P280" s="559"/>
      <c r="Q280" s="559"/>
      <c r="R280" s="559"/>
      <c r="S280" s="559"/>
      <c r="T280" s="559"/>
      <c r="U280" s="559"/>
      <c r="V280" s="559"/>
      <c r="W280" s="559"/>
    </row>
    <row r="281" spans="1:23">
      <c r="A281" s="559"/>
      <c r="B281" s="559"/>
      <c r="C281" s="559"/>
      <c r="D281" s="559"/>
      <c r="E281" s="559"/>
      <c r="F281" s="559"/>
      <c r="G281" s="559"/>
      <c r="H281" s="559"/>
      <c r="I281" s="559"/>
      <c r="J281" s="559"/>
      <c r="K281" s="559"/>
      <c r="L281" s="559"/>
      <c r="M281" s="559"/>
      <c r="N281" s="559"/>
      <c r="O281" s="559"/>
      <c r="P281" s="559"/>
      <c r="Q281" s="559"/>
      <c r="R281" s="559"/>
      <c r="S281" s="559"/>
      <c r="T281" s="559"/>
      <c r="U281" s="559"/>
      <c r="V281" s="559"/>
      <c r="W281" s="559"/>
    </row>
    <row r="282" spans="1:23">
      <c r="A282" s="559"/>
      <c r="B282" s="559"/>
      <c r="C282" s="559"/>
      <c r="D282" s="559"/>
      <c r="E282" s="559"/>
      <c r="F282" s="559"/>
      <c r="G282" s="559"/>
      <c r="H282" s="559"/>
      <c r="I282" s="559"/>
      <c r="J282" s="559"/>
      <c r="K282" s="559"/>
      <c r="L282" s="559"/>
      <c r="M282" s="559"/>
      <c r="N282" s="559"/>
      <c r="O282" s="559"/>
      <c r="P282" s="559"/>
      <c r="Q282" s="559"/>
      <c r="R282" s="559"/>
      <c r="S282" s="559"/>
      <c r="T282" s="559"/>
      <c r="U282" s="559"/>
      <c r="V282" s="559"/>
      <c r="W282" s="559"/>
    </row>
    <row r="283" spans="1:23">
      <c r="A283" s="559"/>
      <c r="B283" s="559"/>
      <c r="C283" s="559"/>
      <c r="D283" s="559"/>
      <c r="E283" s="559"/>
      <c r="F283" s="559"/>
      <c r="G283" s="559"/>
      <c r="H283" s="559"/>
      <c r="I283" s="559"/>
      <c r="J283" s="559"/>
      <c r="K283" s="559"/>
      <c r="L283" s="559"/>
      <c r="M283" s="559"/>
      <c r="N283" s="559"/>
      <c r="O283" s="559"/>
      <c r="P283" s="559"/>
      <c r="Q283" s="559"/>
      <c r="R283" s="559"/>
      <c r="S283" s="559"/>
      <c r="T283" s="559"/>
      <c r="U283" s="559"/>
      <c r="V283" s="559"/>
      <c r="W283" s="559"/>
    </row>
    <row r="284" spans="1:23">
      <c r="A284" s="559"/>
      <c r="B284" s="559"/>
      <c r="C284" s="559"/>
      <c r="D284" s="559"/>
      <c r="E284" s="559"/>
      <c r="F284" s="559"/>
      <c r="G284" s="559"/>
      <c r="H284" s="559"/>
      <c r="I284" s="559"/>
      <c r="J284" s="559"/>
      <c r="K284" s="559"/>
      <c r="L284" s="559"/>
      <c r="M284" s="559"/>
      <c r="N284" s="559"/>
      <c r="O284" s="559"/>
      <c r="P284" s="559"/>
      <c r="Q284" s="559"/>
      <c r="R284" s="559"/>
      <c r="S284" s="559"/>
      <c r="T284" s="559"/>
      <c r="U284" s="559"/>
      <c r="V284" s="559"/>
      <c r="W284" s="559"/>
    </row>
    <row r="285" spans="1:23">
      <c r="A285" s="559"/>
      <c r="B285" s="559"/>
      <c r="C285" s="559"/>
      <c r="D285" s="559"/>
      <c r="E285" s="559"/>
      <c r="F285" s="559"/>
      <c r="G285" s="559"/>
      <c r="H285" s="559"/>
      <c r="I285" s="559"/>
      <c r="J285" s="559"/>
      <c r="K285" s="559"/>
      <c r="L285" s="559"/>
      <c r="M285" s="559"/>
      <c r="N285" s="559"/>
      <c r="O285" s="559"/>
      <c r="P285" s="559"/>
      <c r="Q285" s="559"/>
      <c r="R285" s="559"/>
      <c r="S285" s="559"/>
      <c r="T285" s="559"/>
      <c r="U285" s="559"/>
      <c r="V285" s="559"/>
      <c r="W285" s="559"/>
    </row>
    <row r="286" spans="1:23">
      <c r="A286" s="559"/>
      <c r="B286" s="559"/>
      <c r="C286" s="559"/>
      <c r="D286" s="559"/>
      <c r="E286" s="559"/>
      <c r="F286" s="559"/>
      <c r="G286" s="559"/>
      <c r="H286" s="559"/>
      <c r="I286" s="559"/>
      <c r="J286" s="559"/>
      <c r="K286" s="559"/>
      <c r="L286" s="559"/>
      <c r="M286" s="559"/>
      <c r="N286" s="559"/>
      <c r="O286" s="559"/>
      <c r="P286" s="559"/>
      <c r="Q286" s="559"/>
      <c r="R286" s="559"/>
      <c r="S286" s="559"/>
      <c r="T286" s="559"/>
      <c r="U286" s="559"/>
      <c r="V286" s="559"/>
      <c r="W286" s="559"/>
    </row>
    <row r="287" spans="1:23">
      <c r="A287" s="559"/>
      <c r="B287" s="559"/>
      <c r="C287" s="559"/>
      <c r="D287" s="559"/>
      <c r="E287" s="559"/>
      <c r="F287" s="559"/>
      <c r="G287" s="559"/>
      <c r="H287" s="559"/>
      <c r="I287" s="559"/>
      <c r="J287" s="559"/>
      <c r="K287" s="559"/>
      <c r="L287" s="559"/>
      <c r="M287" s="559"/>
      <c r="N287" s="559"/>
      <c r="O287" s="559"/>
      <c r="P287" s="559"/>
      <c r="Q287" s="559"/>
      <c r="R287" s="559"/>
      <c r="S287" s="559"/>
      <c r="T287" s="559"/>
      <c r="U287" s="559"/>
      <c r="V287" s="559"/>
      <c r="W287" s="559"/>
    </row>
    <row r="288" spans="1:23">
      <c r="A288" s="559"/>
      <c r="B288" s="559"/>
      <c r="C288" s="559"/>
      <c r="D288" s="559"/>
      <c r="E288" s="559"/>
      <c r="F288" s="559"/>
      <c r="G288" s="559"/>
      <c r="H288" s="559"/>
      <c r="I288" s="559"/>
      <c r="J288" s="559"/>
      <c r="K288" s="559"/>
      <c r="L288" s="559"/>
      <c r="M288" s="559"/>
      <c r="N288" s="559"/>
      <c r="O288" s="559"/>
      <c r="P288" s="559"/>
      <c r="Q288" s="559"/>
      <c r="R288" s="559"/>
      <c r="S288" s="559"/>
      <c r="T288" s="559"/>
      <c r="U288" s="559"/>
      <c r="V288" s="559"/>
      <c r="W288" s="559"/>
    </row>
    <row r="289" spans="1:23">
      <c r="A289" s="559"/>
      <c r="B289" s="559"/>
      <c r="C289" s="559"/>
      <c r="D289" s="559"/>
      <c r="E289" s="559"/>
      <c r="F289" s="559"/>
      <c r="G289" s="559"/>
      <c r="H289" s="559"/>
      <c r="I289" s="559"/>
      <c r="J289" s="559"/>
      <c r="K289" s="559"/>
      <c r="L289" s="559"/>
      <c r="M289" s="559"/>
      <c r="N289" s="559"/>
      <c r="O289" s="559"/>
      <c r="P289" s="559"/>
      <c r="Q289" s="559"/>
      <c r="R289" s="559"/>
      <c r="S289" s="559"/>
      <c r="T289" s="559"/>
      <c r="U289" s="559"/>
      <c r="V289" s="559"/>
      <c r="W289" s="559"/>
    </row>
    <row r="290" spans="1:23">
      <c r="A290" s="559"/>
      <c r="B290" s="559"/>
      <c r="C290" s="559"/>
      <c r="D290" s="559"/>
      <c r="E290" s="559"/>
      <c r="F290" s="559"/>
      <c r="G290" s="559"/>
      <c r="H290" s="559"/>
      <c r="I290" s="559"/>
      <c r="J290" s="559"/>
      <c r="K290" s="559"/>
      <c r="L290" s="559"/>
      <c r="M290" s="559"/>
      <c r="N290" s="559"/>
      <c r="O290" s="559"/>
      <c r="P290" s="559"/>
      <c r="Q290" s="559"/>
      <c r="R290" s="559"/>
      <c r="S290" s="559"/>
      <c r="T290" s="559"/>
      <c r="U290" s="559"/>
      <c r="V290" s="559"/>
      <c r="W290" s="559"/>
    </row>
    <row r="291" spans="1:23">
      <c r="A291" s="559"/>
      <c r="B291" s="559"/>
      <c r="C291" s="559"/>
      <c r="D291" s="559"/>
      <c r="E291" s="559"/>
      <c r="F291" s="559"/>
      <c r="G291" s="559"/>
      <c r="H291" s="559"/>
      <c r="I291" s="559"/>
      <c r="J291" s="559"/>
      <c r="K291" s="559"/>
      <c r="L291" s="559"/>
      <c r="M291" s="559"/>
      <c r="N291" s="559"/>
      <c r="O291" s="559"/>
      <c r="P291" s="559"/>
      <c r="Q291" s="559"/>
      <c r="R291" s="559"/>
      <c r="S291" s="559"/>
      <c r="T291" s="559"/>
      <c r="U291" s="559"/>
      <c r="V291" s="559"/>
      <c r="W291" s="559"/>
    </row>
    <row r="292" spans="1:23">
      <c r="A292" s="559"/>
      <c r="B292" s="559"/>
      <c r="C292" s="559"/>
      <c r="D292" s="559"/>
      <c r="E292" s="559"/>
      <c r="F292" s="559"/>
      <c r="G292" s="559"/>
      <c r="H292" s="559"/>
      <c r="I292" s="559"/>
      <c r="J292" s="559"/>
      <c r="K292" s="559"/>
      <c r="L292" s="559"/>
      <c r="M292" s="559"/>
      <c r="N292" s="559"/>
      <c r="O292" s="559"/>
      <c r="P292" s="559"/>
      <c r="Q292" s="559"/>
      <c r="R292" s="559"/>
      <c r="S292" s="559"/>
      <c r="T292" s="559"/>
      <c r="U292" s="559"/>
      <c r="V292" s="559"/>
      <c r="W292" s="559"/>
    </row>
    <row r="293" spans="1:23">
      <c r="A293" s="559"/>
      <c r="B293" s="559"/>
      <c r="C293" s="559"/>
      <c r="D293" s="559"/>
      <c r="E293" s="559"/>
      <c r="F293" s="559"/>
      <c r="G293" s="559"/>
      <c r="H293" s="559"/>
      <c r="I293" s="559"/>
      <c r="J293" s="559"/>
      <c r="K293" s="559"/>
      <c r="L293" s="559"/>
      <c r="M293" s="559"/>
      <c r="N293" s="559"/>
      <c r="O293" s="559"/>
      <c r="P293" s="559"/>
      <c r="Q293" s="559"/>
      <c r="R293" s="559"/>
      <c r="S293" s="559"/>
      <c r="T293" s="559"/>
      <c r="U293" s="559"/>
      <c r="V293" s="559"/>
      <c r="W293" s="559"/>
    </row>
    <row r="294" spans="1:23">
      <c r="A294" s="559"/>
      <c r="B294" s="559"/>
      <c r="C294" s="559"/>
      <c r="D294" s="559"/>
      <c r="E294" s="559"/>
      <c r="F294" s="559"/>
      <c r="G294" s="559"/>
      <c r="H294" s="559"/>
      <c r="I294" s="559"/>
      <c r="J294" s="559"/>
      <c r="K294" s="559"/>
      <c r="L294" s="559"/>
      <c r="M294" s="559"/>
      <c r="N294" s="559"/>
      <c r="O294" s="559"/>
      <c r="P294" s="559"/>
      <c r="Q294" s="559"/>
      <c r="R294" s="559"/>
      <c r="S294" s="559"/>
      <c r="T294" s="559"/>
      <c r="U294" s="559"/>
      <c r="V294" s="559"/>
      <c r="W294" s="559"/>
    </row>
    <row r="295" spans="1:23">
      <c r="A295" s="559"/>
      <c r="B295" s="559"/>
      <c r="C295" s="559"/>
      <c r="D295" s="559"/>
      <c r="E295" s="559"/>
      <c r="F295" s="559"/>
      <c r="G295" s="559"/>
      <c r="H295" s="559"/>
      <c r="I295" s="559"/>
      <c r="J295" s="559"/>
      <c r="K295" s="559"/>
      <c r="L295" s="559"/>
      <c r="M295" s="559"/>
      <c r="N295" s="559"/>
      <c r="O295" s="559"/>
      <c r="P295" s="559"/>
      <c r="Q295" s="559"/>
      <c r="R295" s="559"/>
      <c r="S295" s="559"/>
      <c r="T295" s="559"/>
      <c r="U295" s="559"/>
      <c r="V295" s="559"/>
      <c r="W295" s="559"/>
    </row>
    <row r="296" spans="1:23">
      <c r="A296" s="559"/>
      <c r="B296" s="559"/>
      <c r="C296" s="559"/>
      <c r="D296" s="559"/>
      <c r="E296" s="559"/>
      <c r="F296" s="559"/>
      <c r="G296" s="559"/>
      <c r="H296" s="559"/>
      <c r="I296" s="559"/>
      <c r="J296" s="559"/>
      <c r="K296" s="559"/>
      <c r="L296" s="559"/>
      <c r="M296" s="559"/>
      <c r="N296" s="559"/>
      <c r="O296" s="559"/>
      <c r="P296" s="559"/>
      <c r="Q296" s="559"/>
      <c r="R296" s="559"/>
      <c r="S296" s="559"/>
      <c r="T296" s="559"/>
      <c r="U296" s="559"/>
      <c r="V296" s="559"/>
      <c r="W296" s="559"/>
    </row>
    <row r="297" spans="1:23">
      <c r="A297" s="559"/>
      <c r="B297" s="559"/>
      <c r="C297" s="559"/>
      <c r="D297" s="559"/>
      <c r="E297" s="559"/>
      <c r="F297" s="559"/>
      <c r="G297" s="559"/>
      <c r="H297" s="559"/>
      <c r="I297" s="559"/>
      <c r="J297" s="559"/>
      <c r="K297" s="559"/>
      <c r="L297" s="559"/>
      <c r="M297" s="559"/>
      <c r="N297" s="559"/>
      <c r="O297" s="559"/>
      <c r="P297" s="559"/>
      <c r="Q297" s="559"/>
      <c r="R297" s="559"/>
      <c r="S297" s="559"/>
      <c r="T297" s="559"/>
      <c r="U297" s="559"/>
      <c r="V297" s="559"/>
      <c r="W297" s="559"/>
    </row>
    <row r="298" spans="1:23">
      <c r="A298" s="559"/>
      <c r="B298" s="559"/>
      <c r="C298" s="559"/>
      <c r="D298" s="559"/>
      <c r="E298" s="559"/>
      <c r="F298" s="559"/>
      <c r="G298" s="559"/>
      <c r="H298" s="559"/>
      <c r="I298" s="559"/>
      <c r="J298" s="559"/>
      <c r="K298" s="559"/>
      <c r="L298" s="559"/>
      <c r="M298" s="559"/>
      <c r="N298" s="559"/>
      <c r="O298" s="559"/>
      <c r="P298" s="559"/>
      <c r="Q298" s="559"/>
      <c r="R298" s="559"/>
      <c r="S298" s="559"/>
      <c r="T298" s="559"/>
      <c r="U298" s="559"/>
      <c r="V298" s="559"/>
      <c r="W298" s="559"/>
    </row>
    <row r="299" spans="1:23">
      <c r="A299" s="559"/>
      <c r="B299" s="559"/>
      <c r="C299" s="559"/>
      <c r="D299" s="559"/>
      <c r="E299" s="559"/>
      <c r="F299" s="559"/>
      <c r="G299" s="559"/>
      <c r="H299" s="559"/>
      <c r="I299" s="559"/>
      <c r="J299" s="559"/>
      <c r="K299" s="559"/>
      <c r="L299" s="559"/>
      <c r="M299" s="559"/>
      <c r="N299" s="559"/>
      <c r="O299" s="559"/>
      <c r="P299" s="559"/>
      <c r="Q299" s="559"/>
      <c r="R299" s="559"/>
      <c r="S299" s="559"/>
      <c r="T299" s="559"/>
      <c r="U299" s="559"/>
      <c r="V299" s="559"/>
      <c r="W299" s="559"/>
    </row>
    <row r="300" spans="1:23">
      <c r="A300" s="559"/>
      <c r="B300" s="559"/>
      <c r="C300" s="559"/>
      <c r="D300" s="559"/>
      <c r="E300" s="559"/>
      <c r="F300" s="559"/>
      <c r="G300" s="559"/>
      <c r="H300" s="559"/>
      <c r="I300" s="559"/>
      <c r="J300" s="559"/>
      <c r="K300" s="559"/>
      <c r="L300" s="559"/>
      <c r="M300" s="559"/>
      <c r="N300" s="559"/>
      <c r="O300" s="559"/>
      <c r="P300" s="559"/>
      <c r="Q300" s="559"/>
      <c r="R300" s="559"/>
      <c r="S300" s="559"/>
      <c r="T300" s="559"/>
      <c r="U300" s="559"/>
      <c r="V300" s="559"/>
      <c r="W300" s="559"/>
    </row>
    <row r="301" spans="1:23">
      <c r="A301" s="559"/>
      <c r="B301" s="559"/>
      <c r="C301" s="559"/>
      <c r="D301" s="559"/>
      <c r="E301" s="559"/>
      <c r="F301" s="559"/>
      <c r="G301" s="559"/>
      <c r="H301" s="559"/>
      <c r="I301" s="559"/>
      <c r="J301" s="559"/>
      <c r="K301" s="559"/>
      <c r="L301" s="559"/>
      <c r="M301" s="559"/>
      <c r="N301" s="559"/>
      <c r="O301" s="559"/>
      <c r="P301" s="559"/>
      <c r="Q301" s="559"/>
      <c r="R301" s="559"/>
      <c r="S301" s="559"/>
      <c r="T301" s="559"/>
      <c r="U301" s="559"/>
      <c r="V301" s="559"/>
      <c r="W301" s="559"/>
    </row>
    <row r="302" spans="1:23">
      <c r="A302" s="559"/>
      <c r="B302" s="559"/>
      <c r="C302" s="559"/>
      <c r="D302" s="559"/>
      <c r="E302" s="559"/>
      <c r="F302" s="559"/>
      <c r="G302" s="559"/>
      <c r="H302" s="559"/>
      <c r="I302" s="559"/>
      <c r="J302" s="559"/>
      <c r="K302" s="559"/>
      <c r="L302" s="559"/>
      <c r="M302" s="559"/>
      <c r="N302" s="559"/>
      <c r="O302" s="559"/>
      <c r="P302" s="559"/>
      <c r="Q302" s="559"/>
      <c r="R302" s="559"/>
      <c r="S302" s="559"/>
      <c r="T302" s="559"/>
      <c r="U302" s="559"/>
      <c r="V302" s="559"/>
      <c r="W302" s="559"/>
    </row>
    <row r="303" spans="1:23">
      <c r="A303" s="559"/>
      <c r="B303" s="559"/>
      <c r="C303" s="559"/>
      <c r="D303" s="559"/>
      <c r="E303" s="559"/>
      <c r="F303" s="559"/>
      <c r="G303" s="559"/>
      <c r="H303" s="559"/>
      <c r="I303" s="559"/>
      <c r="J303" s="559"/>
      <c r="K303" s="559"/>
      <c r="L303" s="559"/>
      <c r="M303" s="559"/>
      <c r="N303" s="559"/>
      <c r="O303" s="559"/>
      <c r="P303" s="559"/>
      <c r="Q303" s="559"/>
      <c r="R303" s="559"/>
      <c r="S303" s="559"/>
      <c r="T303" s="559"/>
      <c r="U303" s="559"/>
      <c r="V303" s="559"/>
      <c r="W303" s="559"/>
    </row>
    <row r="304" spans="1:23">
      <c r="A304" s="559"/>
      <c r="B304" s="559"/>
      <c r="C304" s="559"/>
      <c r="D304" s="559"/>
      <c r="E304" s="559"/>
      <c r="F304" s="559"/>
      <c r="G304" s="559"/>
      <c r="H304" s="559"/>
      <c r="I304" s="559"/>
      <c r="J304" s="559"/>
      <c r="K304" s="559"/>
      <c r="L304" s="559"/>
      <c r="M304" s="559"/>
      <c r="N304" s="559"/>
      <c r="O304" s="559"/>
      <c r="P304" s="559"/>
      <c r="Q304" s="559"/>
      <c r="R304" s="559"/>
      <c r="S304" s="559"/>
      <c r="T304" s="559"/>
      <c r="U304" s="559"/>
      <c r="V304" s="559"/>
      <c r="W304" s="559"/>
    </row>
    <row r="305" spans="1:23">
      <c r="A305" s="559"/>
      <c r="B305" s="559"/>
      <c r="C305" s="559"/>
      <c r="D305" s="559"/>
      <c r="E305" s="559"/>
      <c r="F305" s="559"/>
      <c r="G305" s="559"/>
      <c r="H305" s="559"/>
      <c r="I305" s="559"/>
      <c r="J305" s="559"/>
      <c r="K305" s="559"/>
      <c r="L305" s="559"/>
      <c r="M305" s="559"/>
      <c r="N305" s="559"/>
      <c r="O305" s="559"/>
      <c r="P305" s="559"/>
      <c r="Q305" s="559"/>
      <c r="R305" s="559"/>
      <c r="S305" s="559"/>
      <c r="T305" s="559"/>
      <c r="U305" s="559"/>
      <c r="V305" s="559"/>
      <c r="W305" s="559"/>
    </row>
    <row r="306" spans="1:23">
      <c r="A306" s="559"/>
      <c r="B306" s="559"/>
      <c r="C306" s="559"/>
      <c r="D306" s="559"/>
      <c r="E306" s="559"/>
      <c r="F306" s="559"/>
      <c r="G306" s="559"/>
      <c r="H306" s="559"/>
      <c r="I306" s="559"/>
      <c r="J306" s="559"/>
      <c r="K306" s="559"/>
      <c r="L306" s="559"/>
      <c r="M306" s="559"/>
      <c r="N306" s="559"/>
      <c r="O306" s="559"/>
      <c r="P306" s="559"/>
      <c r="Q306" s="559"/>
      <c r="R306" s="559"/>
      <c r="S306" s="559"/>
      <c r="T306" s="559"/>
      <c r="U306" s="559"/>
      <c r="V306" s="559"/>
      <c r="W306" s="559"/>
    </row>
    <row r="307" spans="1:23">
      <c r="A307" s="559"/>
      <c r="B307" s="559"/>
      <c r="C307" s="559"/>
      <c r="D307" s="559"/>
      <c r="E307" s="559"/>
      <c r="F307" s="559"/>
      <c r="G307" s="559"/>
      <c r="H307" s="559"/>
      <c r="I307" s="559"/>
      <c r="J307" s="559"/>
      <c r="K307" s="559"/>
      <c r="L307" s="559"/>
      <c r="M307" s="559"/>
      <c r="N307" s="559"/>
      <c r="O307" s="559"/>
      <c r="P307" s="559"/>
      <c r="Q307" s="559"/>
      <c r="R307" s="559"/>
      <c r="S307" s="559"/>
      <c r="T307" s="559"/>
      <c r="U307" s="559"/>
      <c r="V307" s="559"/>
      <c r="W307" s="559"/>
    </row>
    <row r="308" spans="1:23">
      <c r="A308" s="559"/>
      <c r="B308" s="559"/>
      <c r="C308" s="559"/>
      <c r="D308" s="559"/>
      <c r="E308" s="559"/>
      <c r="F308" s="559"/>
      <c r="G308" s="559"/>
      <c r="H308" s="559"/>
      <c r="I308" s="559"/>
      <c r="J308" s="559"/>
      <c r="K308" s="559"/>
      <c r="L308" s="559"/>
      <c r="M308" s="559"/>
      <c r="N308" s="559"/>
      <c r="O308" s="559"/>
      <c r="P308" s="559"/>
      <c r="Q308" s="559"/>
      <c r="R308" s="559"/>
      <c r="S308" s="559"/>
      <c r="T308" s="559"/>
      <c r="U308" s="559"/>
      <c r="V308" s="559"/>
      <c r="W308" s="559"/>
    </row>
    <row r="309" spans="1:23">
      <c r="A309" s="559"/>
      <c r="B309" s="559"/>
      <c r="C309" s="559"/>
      <c r="D309" s="559"/>
      <c r="E309" s="559"/>
      <c r="F309" s="559"/>
      <c r="G309" s="559"/>
      <c r="H309" s="559"/>
      <c r="I309" s="559"/>
      <c r="J309" s="559"/>
      <c r="K309" s="559"/>
      <c r="L309" s="559"/>
      <c r="M309" s="559"/>
      <c r="N309" s="559"/>
      <c r="O309" s="559"/>
      <c r="P309" s="559"/>
      <c r="Q309" s="559"/>
      <c r="R309" s="559"/>
      <c r="S309" s="559"/>
      <c r="T309" s="559"/>
      <c r="U309" s="559"/>
      <c r="V309" s="559"/>
      <c r="W309" s="559"/>
    </row>
    <row r="310" spans="1:23">
      <c r="A310" s="559"/>
      <c r="B310" s="559"/>
      <c r="C310" s="559"/>
      <c r="D310" s="559"/>
      <c r="E310" s="559"/>
      <c r="F310" s="559"/>
      <c r="G310" s="559"/>
      <c r="H310" s="559"/>
      <c r="I310" s="559"/>
      <c r="J310" s="559"/>
      <c r="K310" s="559"/>
      <c r="L310" s="559"/>
      <c r="M310" s="559"/>
      <c r="N310" s="559"/>
      <c r="O310" s="559"/>
      <c r="P310" s="559"/>
      <c r="Q310" s="559"/>
      <c r="R310" s="559"/>
      <c r="S310" s="559"/>
      <c r="T310" s="559"/>
      <c r="U310" s="559"/>
      <c r="V310" s="559"/>
      <c r="W310" s="559"/>
    </row>
    <row r="311" spans="1:23">
      <c r="A311" s="559"/>
      <c r="B311" s="559"/>
      <c r="C311" s="559"/>
      <c r="D311" s="559"/>
      <c r="E311" s="559"/>
      <c r="F311" s="559"/>
      <c r="G311" s="559"/>
      <c r="H311" s="559"/>
      <c r="I311" s="559"/>
      <c r="J311" s="559"/>
      <c r="K311" s="559"/>
      <c r="L311" s="559"/>
      <c r="M311" s="559"/>
      <c r="N311" s="559"/>
      <c r="O311" s="559"/>
      <c r="P311" s="559"/>
      <c r="Q311" s="559"/>
      <c r="R311" s="559"/>
      <c r="S311" s="559"/>
      <c r="T311" s="559"/>
      <c r="U311" s="559"/>
      <c r="V311" s="559"/>
      <c r="W311" s="559"/>
    </row>
    <row r="312" spans="1:23">
      <c r="A312" s="559"/>
      <c r="B312" s="559"/>
      <c r="C312" s="559"/>
      <c r="D312" s="559"/>
      <c r="E312" s="559"/>
      <c r="F312" s="559"/>
      <c r="G312" s="559"/>
      <c r="H312" s="559"/>
      <c r="I312" s="559"/>
      <c r="J312" s="559"/>
      <c r="K312" s="559"/>
      <c r="L312" s="559"/>
      <c r="M312" s="559"/>
      <c r="N312" s="559"/>
      <c r="O312" s="559"/>
      <c r="P312" s="559"/>
      <c r="Q312" s="559"/>
      <c r="R312" s="559"/>
      <c r="S312" s="559"/>
      <c r="T312" s="559"/>
      <c r="U312" s="559"/>
      <c r="V312" s="559"/>
      <c r="W312" s="559"/>
    </row>
    <row r="313" spans="1:23">
      <c r="A313" s="559"/>
      <c r="B313" s="559"/>
      <c r="C313" s="559"/>
      <c r="D313" s="559"/>
      <c r="E313" s="559"/>
      <c r="F313" s="559"/>
      <c r="G313" s="559"/>
      <c r="H313" s="559"/>
      <c r="I313" s="559"/>
      <c r="J313" s="559"/>
      <c r="K313" s="559"/>
      <c r="L313" s="559"/>
      <c r="M313" s="559"/>
      <c r="N313" s="559"/>
      <c r="O313" s="559"/>
      <c r="P313" s="559"/>
      <c r="Q313" s="559"/>
      <c r="R313" s="559"/>
      <c r="S313" s="559"/>
      <c r="T313" s="559"/>
      <c r="U313" s="559"/>
      <c r="V313" s="559"/>
      <c r="W313" s="559"/>
    </row>
    <row r="314" spans="1:23">
      <c r="A314" s="559"/>
      <c r="B314" s="559"/>
      <c r="C314" s="559"/>
      <c r="D314" s="559"/>
      <c r="E314" s="559"/>
      <c r="F314" s="559"/>
      <c r="G314" s="559"/>
      <c r="H314" s="559"/>
      <c r="I314" s="559"/>
      <c r="J314" s="559"/>
      <c r="K314" s="559"/>
      <c r="L314" s="559"/>
      <c r="M314" s="559"/>
      <c r="N314" s="559"/>
      <c r="O314" s="559"/>
      <c r="P314" s="559"/>
      <c r="Q314" s="559"/>
      <c r="R314" s="559"/>
      <c r="S314" s="559"/>
      <c r="T314" s="559"/>
      <c r="U314" s="559"/>
      <c r="V314" s="559"/>
      <c r="W314" s="559"/>
    </row>
    <row r="315" spans="1:23">
      <c r="A315" s="559"/>
      <c r="B315" s="559"/>
      <c r="C315" s="559"/>
      <c r="D315" s="559"/>
      <c r="E315" s="559"/>
      <c r="F315" s="559"/>
      <c r="G315" s="559"/>
      <c r="H315" s="559"/>
      <c r="I315" s="559"/>
      <c r="J315" s="559"/>
      <c r="K315" s="559"/>
      <c r="L315" s="559"/>
      <c r="M315" s="559"/>
      <c r="N315" s="559"/>
      <c r="O315" s="559"/>
      <c r="P315" s="559"/>
      <c r="Q315" s="559"/>
      <c r="R315" s="559"/>
      <c r="S315" s="559"/>
      <c r="T315" s="559"/>
      <c r="U315" s="559"/>
      <c r="V315" s="559"/>
      <c r="W315" s="559"/>
    </row>
    <row r="316" spans="1:23">
      <c r="A316" s="559"/>
      <c r="B316" s="559"/>
      <c r="C316" s="559"/>
      <c r="D316" s="559"/>
      <c r="E316" s="559"/>
      <c r="F316" s="559"/>
      <c r="G316" s="559"/>
      <c r="H316" s="559"/>
      <c r="I316" s="559"/>
      <c r="J316" s="559"/>
      <c r="K316" s="559"/>
      <c r="L316" s="559"/>
      <c r="M316" s="559"/>
      <c r="N316" s="559"/>
      <c r="O316" s="559"/>
      <c r="P316" s="559"/>
      <c r="Q316" s="559"/>
      <c r="R316" s="559"/>
      <c r="S316" s="559"/>
      <c r="T316" s="559"/>
      <c r="U316" s="559"/>
      <c r="V316" s="559"/>
      <c r="W316" s="559"/>
    </row>
    <row r="317" spans="1:23">
      <c r="A317" s="559"/>
      <c r="B317" s="559"/>
      <c r="C317" s="559"/>
      <c r="D317" s="559"/>
      <c r="E317" s="559"/>
      <c r="F317" s="559"/>
      <c r="G317" s="559"/>
      <c r="H317" s="559"/>
      <c r="I317" s="559"/>
      <c r="J317" s="559"/>
      <c r="K317" s="559"/>
      <c r="L317" s="559"/>
      <c r="M317" s="559"/>
      <c r="N317" s="559"/>
      <c r="O317" s="559"/>
      <c r="P317" s="559"/>
      <c r="Q317" s="559"/>
      <c r="R317" s="559"/>
      <c r="S317" s="559"/>
      <c r="T317" s="559"/>
      <c r="U317" s="559"/>
      <c r="V317" s="559"/>
      <c r="W317" s="559"/>
    </row>
    <row r="318" spans="1:23">
      <c r="A318" s="559"/>
      <c r="B318" s="559"/>
      <c r="C318" s="559"/>
      <c r="D318" s="559"/>
      <c r="E318" s="559"/>
      <c r="F318" s="559"/>
      <c r="G318" s="559"/>
      <c r="H318" s="559"/>
      <c r="I318" s="559"/>
      <c r="J318" s="559"/>
      <c r="K318" s="559"/>
      <c r="L318" s="559"/>
      <c r="M318" s="559"/>
      <c r="N318" s="559"/>
      <c r="O318" s="559"/>
      <c r="P318" s="559"/>
      <c r="Q318" s="559"/>
      <c r="R318" s="559"/>
      <c r="S318" s="559"/>
      <c r="T318" s="559"/>
      <c r="U318" s="559"/>
      <c r="V318" s="559"/>
      <c r="W318" s="559"/>
    </row>
    <row r="319" spans="1:23">
      <c r="A319" s="559"/>
      <c r="B319" s="559"/>
      <c r="C319" s="559"/>
      <c r="D319" s="559"/>
      <c r="E319" s="559"/>
      <c r="F319" s="559"/>
      <c r="G319" s="559"/>
      <c r="H319" s="559"/>
      <c r="I319" s="559"/>
      <c r="J319" s="559"/>
      <c r="K319" s="559"/>
      <c r="L319" s="559"/>
      <c r="M319" s="559"/>
      <c r="N319" s="559"/>
      <c r="O319" s="559"/>
      <c r="P319" s="559"/>
      <c r="Q319" s="559"/>
      <c r="R319" s="559"/>
      <c r="S319" s="559"/>
      <c r="T319" s="559"/>
      <c r="U319" s="559"/>
      <c r="V319" s="559"/>
      <c r="W319" s="559"/>
    </row>
    <row r="320" spans="1:23">
      <c r="A320" s="559"/>
      <c r="B320" s="559"/>
      <c r="C320" s="559"/>
      <c r="D320" s="559"/>
      <c r="E320" s="559"/>
      <c r="F320" s="559"/>
      <c r="G320" s="559"/>
      <c r="H320" s="559"/>
      <c r="I320" s="559"/>
      <c r="J320" s="559"/>
      <c r="K320" s="559"/>
      <c r="L320" s="559"/>
      <c r="M320" s="559"/>
      <c r="N320" s="559"/>
      <c r="O320" s="559"/>
      <c r="P320" s="559"/>
      <c r="Q320" s="559"/>
      <c r="R320" s="559"/>
      <c r="S320" s="559"/>
      <c r="T320" s="559"/>
      <c r="U320" s="559"/>
      <c r="V320" s="559"/>
      <c r="W320" s="559"/>
    </row>
    <row r="321" spans="1:23">
      <c r="A321" s="559"/>
      <c r="B321" s="559"/>
      <c r="C321" s="559"/>
      <c r="D321" s="559"/>
      <c r="E321" s="559"/>
      <c r="F321" s="559"/>
      <c r="G321" s="559"/>
      <c r="H321" s="559"/>
      <c r="I321" s="559"/>
      <c r="J321" s="559"/>
      <c r="K321" s="559"/>
      <c r="L321" s="559"/>
      <c r="M321" s="559"/>
      <c r="N321" s="559"/>
      <c r="O321" s="559"/>
      <c r="P321" s="559"/>
      <c r="Q321" s="559"/>
      <c r="R321" s="559"/>
      <c r="S321" s="559"/>
      <c r="T321" s="559"/>
      <c r="U321" s="559"/>
      <c r="V321" s="559"/>
      <c r="W321" s="559"/>
    </row>
    <row r="322" spans="1:23">
      <c r="A322" s="559"/>
      <c r="B322" s="559"/>
      <c r="C322" s="559"/>
      <c r="D322" s="559"/>
      <c r="E322" s="559"/>
      <c r="F322" s="559"/>
      <c r="G322" s="559"/>
      <c r="H322" s="559"/>
      <c r="I322" s="559"/>
      <c r="J322" s="559"/>
      <c r="K322" s="559"/>
      <c r="L322" s="559"/>
      <c r="M322" s="559"/>
      <c r="N322" s="559"/>
      <c r="O322" s="559"/>
      <c r="P322" s="559"/>
      <c r="Q322" s="559"/>
      <c r="R322" s="559"/>
      <c r="S322" s="559"/>
      <c r="T322" s="559"/>
      <c r="U322" s="559"/>
      <c r="V322" s="559"/>
      <c r="W322" s="559"/>
    </row>
    <row r="323" spans="1:23">
      <c r="A323" s="559"/>
      <c r="B323" s="559"/>
      <c r="C323" s="559"/>
      <c r="D323" s="559"/>
      <c r="E323" s="559"/>
      <c r="F323" s="559"/>
      <c r="G323" s="559"/>
      <c r="H323" s="559"/>
      <c r="I323" s="559"/>
      <c r="J323" s="559"/>
      <c r="K323" s="559"/>
      <c r="L323" s="559"/>
      <c r="M323" s="559"/>
      <c r="N323" s="559"/>
      <c r="O323" s="559"/>
      <c r="P323" s="559"/>
      <c r="Q323" s="559"/>
      <c r="R323" s="559"/>
      <c r="S323" s="559"/>
      <c r="T323" s="559"/>
      <c r="U323" s="559"/>
      <c r="V323" s="559"/>
      <c r="W323" s="559"/>
    </row>
    <row r="324" spans="1:23">
      <c r="A324" s="559"/>
      <c r="B324" s="559"/>
      <c r="C324" s="559"/>
      <c r="D324" s="559"/>
      <c r="E324" s="559"/>
      <c r="F324" s="559"/>
      <c r="G324" s="559"/>
      <c r="H324" s="559"/>
      <c r="I324" s="559"/>
      <c r="J324" s="559"/>
      <c r="K324" s="559"/>
      <c r="L324" s="559"/>
      <c r="M324" s="559"/>
      <c r="N324" s="559"/>
      <c r="O324" s="559"/>
      <c r="P324" s="559"/>
      <c r="Q324" s="559"/>
      <c r="R324" s="559"/>
      <c r="S324" s="559"/>
      <c r="T324" s="559"/>
      <c r="U324" s="559"/>
      <c r="V324" s="559"/>
      <c r="W324" s="559"/>
    </row>
    <row r="325" spans="1:23">
      <c r="A325" s="559"/>
      <c r="B325" s="559"/>
      <c r="C325" s="559"/>
      <c r="D325" s="559"/>
      <c r="E325" s="559"/>
      <c r="F325" s="559"/>
      <c r="G325" s="559"/>
      <c r="H325" s="559"/>
      <c r="I325" s="559"/>
      <c r="J325" s="559"/>
      <c r="K325" s="559"/>
      <c r="L325" s="559"/>
      <c r="M325" s="559"/>
      <c r="N325" s="559"/>
      <c r="O325" s="559"/>
      <c r="P325" s="559"/>
      <c r="Q325" s="559"/>
      <c r="R325" s="559"/>
      <c r="S325" s="559"/>
      <c r="T325" s="559"/>
      <c r="U325" s="559"/>
      <c r="V325" s="559"/>
      <c r="W325" s="559"/>
    </row>
    <row r="326" spans="1:23">
      <c r="A326" s="559"/>
      <c r="B326" s="559"/>
      <c r="C326" s="559"/>
      <c r="D326" s="559"/>
      <c r="E326" s="559"/>
      <c r="F326" s="559"/>
      <c r="G326" s="559"/>
      <c r="H326" s="559"/>
      <c r="I326" s="559"/>
      <c r="J326" s="559"/>
      <c r="K326" s="559"/>
      <c r="L326" s="559"/>
      <c r="M326" s="559"/>
      <c r="N326" s="559"/>
      <c r="O326" s="559"/>
      <c r="P326" s="559"/>
      <c r="Q326" s="559"/>
      <c r="R326" s="559"/>
      <c r="S326" s="559"/>
      <c r="T326" s="559"/>
      <c r="U326" s="559"/>
      <c r="V326" s="559"/>
      <c r="W326" s="559"/>
    </row>
    <row r="327" spans="1:23">
      <c r="A327" s="559"/>
      <c r="B327" s="559"/>
      <c r="C327" s="559"/>
      <c r="D327" s="559"/>
      <c r="E327" s="559"/>
      <c r="F327" s="559"/>
      <c r="G327" s="559"/>
      <c r="H327" s="559"/>
      <c r="I327" s="559"/>
      <c r="J327" s="559"/>
      <c r="K327" s="559"/>
      <c r="L327" s="559"/>
      <c r="M327" s="559"/>
      <c r="N327" s="559"/>
      <c r="O327" s="559"/>
      <c r="P327" s="559"/>
      <c r="Q327" s="559"/>
      <c r="R327" s="559"/>
      <c r="S327" s="559"/>
      <c r="T327" s="559"/>
      <c r="U327" s="559"/>
      <c r="V327" s="559"/>
      <c r="W327" s="559"/>
    </row>
    <row r="328" spans="1:23">
      <c r="A328" s="559"/>
      <c r="B328" s="559"/>
      <c r="C328" s="559"/>
      <c r="D328" s="559"/>
      <c r="E328" s="559"/>
      <c r="F328" s="559"/>
      <c r="G328" s="559"/>
      <c r="H328" s="559"/>
      <c r="I328" s="559"/>
      <c r="J328" s="559"/>
      <c r="K328" s="559"/>
      <c r="L328" s="559"/>
      <c r="M328" s="559"/>
      <c r="N328" s="559"/>
      <c r="O328" s="559"/>
      <c r="P328" s="559"/>
      <c r="Q328" s="559"/>
      <c r="R328" s="559"/>
      <c r="S328" s="559"/>
      <c r="T328" s="559"/>
      <c r="U328" s="559"/>
      <c r="V328" s="559"/>
      <c r="W328" s="559"/>
    </row>
    <row r="329" spans="1:23">
      <c r="A329" s="559"/>
      <c r="B329" s="559"/>
      <c r="C329" s="559"/>
      <c r="D329" s="559"/>
      <c r="E329" s="559"/>
      <c r="F329" s="559"/>
      <c r="G329" s="559"/>
      <c r="H329" s="559"/>
      <c r="I329" s="559"/>
      <c r="J329" s="559"/>
      <c r="K329" s="559"/>
      <c r="L329" s="559"/>
      <c r="M329" s="559"/>
      <c r="N329" s="559"/>
      <c r="O329" s="559"/>
      <c r="P329" s="559"/>
      <c r="Q329" s="559"/>
      <c r="R329" s="559"/>
      <c r="S329" s="559"/>
      <c r="T329" s="559"/>
      <c r="U329" s="559"/>
      <c r="V329" s="559"/>
      <c r="W329" s="559"/>
    </row>
    <row r="330" spans="1:23">
      <c r="A330" s="559"/>
      <c r="B330" s="559"/>
      <c r="C330" s="559"/>
      <c r="D330" s="559"/>
      <c r="E330" s="559"/>
      <c r="F330" s="559"/>
      <c r="G330" s="559"/>
      <c r="H330" s="559"/>
      <c r="I330" s="559"/>
      <c r="J330" s="559"/>
      <c r="K330" s="559"/>
      <c r="L330" s="559"/>
      <c r="M330" s="559"/>
      <c r="N330" s="559"/>
      <c r="O330" s="559"/>
      <c r="P330" s="559"/>
      <c r="Q330" s="559"/>
      <c r="R330" s="559"/>
      <c r="S330" s="559"/>
      <c r="T330" s="559"/>
      <c r="U330" s="559"/>
      <c r="V330" s="559"/>
      <c r="W330" s="559"/>
    </row>
    <row r="331" spans="1:23">
      <c r="A331" s="559"/>
      <c r="B331" s="559"/>
      <c r="C331" s="559"/>
      <c r="D331" s="559"/>
      <c r="E331" s="559"/>
      <c r="F331" s="559"/>
      <c r="G331" s="559"/>
      <c r="H331" s="559"/>
      <c r="I331" s="559"/>
      <c r="J331" s="559"/>
      <c r="K331" s="559"/>
      <c r="L331" s="559"/>
      <c r="M331" s="559"/>
      <c r="N331" s="559"/>
      <c r="O331" s="559"/>
      <c r="P331" s="559"/>
      <c r="Q331" s="559"/>
      <c r="R331" s="559"/>
      <c r="S331" s="559"/>
      <c r="T331" s="559"/>
      <c r="U331" s="559"/>
      <c r="V331" s="559"/>
      <c r="W331" s="559"/>
    </row>
    <row r="332" spans="1:23">
      <c r="A332" s="559"/>
      <c r="B332" s="559"/>
      <c r="C332" s="559"/>
      <c r="D332" s="559"/>
      <c r="E332" s="559"/>
      <c r="F332" s="559"/>
      <c r="G332" s="559"/>
      <c r="H332" s="559"/>
      <c r="I332" s="559"/>
      <c r="J332" s="559"/>
      <c r="K332" s="559"/>
      <c r="L332" s="559"/>
      <c r="M332" s="559"/>
      <c r="N332" s="559"/>
      <c r="O332" s="559"/>
      <c r="P332" s="559"/>
      <c r="Q332" s="559"/>
      <c r="R332" s="559"/>
      <c r="S332" s="559"/>
      <c r="T332" s="559"/>
      <c r="U332" s="559"/>
      <c r="V332" s="559"/>
      <c r="W332" s="559"/>
    </row>
    <row r="333" spans="1:23">
      <c r="A333" s="559"/>
      <c r="B333" s="559"/>
      <c r="C333" s="559"/>
      <c r="D333" s="559"/>
      <c r="E333" s="559"/>
      <c r="F333" s="559"/>
      <c r="G333" s="559"/>
      <c r="H333" s="559"/>
      <c r="I333" s="559"/>
      <c r="J333" s="559"/>
      <c r="K333" s="559"/>
      <c r="L333" s="559"/>
      <c r="M333" s="559"/>
      <c r="N333" s="559"/>
      <c r="O333" s="559"/>
      <c r="P333" s="559"/>
      <c r="Q333" s="559"/>
      <c r="R333" s="559"/>
      <c r="S333" s="559"/>
      <c r="T333" s="559"/>
      <c r="U333" s="559"/>
      <c r="V333" s="559"/>
      <c r="W333" s="559"/>
    </row>
    <row r="334" spans="1:23">
      <c r="A334" s="559"/>
      <c r="B334" s="559"/>
      <c r="C334" s="559"/>
      <c r="D334" s="559"/>
      <c r="E334" s="559"/>
      <c r="F334" s="559"/>
      <c r="G334" s="559"/>
      <c r="H334" s="559"/>
      <c r="I334" s="559"/>
      <c r="J334" s="559"/>
      <c r="K334" s="559"/>
      <c r="L334" s="559"/>
      <c r="M334" s="559"/>
      <c r="N334" s="559"/>
      <c r="O334" s="559"/>
      <c r="P334" s="559"/>
      <c r="Q334" s="559"/>
      <c r="R334" s="559"/>
      <c r="S334" s="559"/>
      <c r="T334" s="559"/>
      <c r="U334" s="559"/>
      <c r="V334" s="559"/>
      <c r="W334" s="559"/>
    </row>
    <row r="335" spans="1:23">
      <c r="A335" s="559"/>
      <c r="B335" s="559"/>
      <c r="C335" s="559"/>
      <c r="D335" s="559"/>
      <c r="E335" s="559"/>
      <c r="F335" s="559"/>
      <c r="G335" s="559"/>
      <c r="H335" s="559"/>
      <c r="I335" s="559"/>
      <c r="J335" s="559"/>
      <c r="K335" s="559"/>
      <c r="L335" s="559"/>
      <c r="M335" s="559"/>
      <c r="N335" s="559"/>
      <c r="O335" s="559"/>
      <c r="P335" s="559"/>
      <c r="Q335" s="559"/>
      <c r="R335" s="559"/>
      <c r="S335" s="559"/>
      <c r="T335" s="559"/>
      <c r="U335" s="559"/>
      <c r="V335" s="559"/>
      <c r="W335" s="559"/>
    </row>
    <row r="336" spans="1:23">
      <c r="A336" s="559"/>
      <c r="B336" s="559"/>
      <c r="C336" s="559"/>
      <c r="D336" s="559"/>
      <c r="E336" s="559"/>
      <c r="F336" s="559"/>
      <c r="G336" s="559"/>
      <c r="H336" s="559"/>
      <c r="I336" s="559"/>
      <c r="J336" s="559"/>
      <c r="K336" s="559"/>
      <c r="L336" s="559"/>
      <c r="M336" s="559"/>
      <c r="N336" s="559"/>
      <c r="O336" s="559"/>
      <c r="P336" s="559"/>
      <c r="Q336" s="559"/>
      <c r="R336" s="559"/>
      <c r="S336" s="559"/>
      <c r="T336" s="559"/>
      <c r="U336" s="559"/>
      <c r="V336" s="559"/>
      <c r="W336" s="559"/>
    </row>
    <row r="337" spans="1:23">
      <c r="A337" s="559"/>
      <c r="B337" s="559"/>
      <c r="C337" s="559"/>
      <c r="D337" s="559"/>
      <c r="E337" s="559"/>
      <c r="F337" s="559"/>
      <c r="G337" s="559"/>
      <c r="H337" s="559"/>
      <c r="I337" s="559"/>
      <c r="J337" s="559"/>
      <c r="K337" s="559"/>
      <c r="L337" s="559"/>
      <c r="M337" s="559"/>
      <c r="N337" s="559"/>
      <c r="O337" s="559"/>
      <c r="P337" s="559"/>
      <c r="Q337" s="559"/>
      <c r="R337" s="559"/>
      <c r="S337" s="559"/>
      <c r="T337" s="559"/>
      <c r="U337" s="559"/>
      <c r="V337" s="559"/>
      <c r="W337" s="559"/>
    </row>
    <row r="338" spans="1:23">
      <c r="A338" s="559"/>
      <c r="B338" s="559"/>
      <c r="C338" s="559"/>
      <c r="D338" s="559"/>
      <c r="E338" s="559"/>
      <c r="F338" s="559"/>
      <c r="G338" s="559"/>
      <c r="H338" s="559"/>
      <c r="I338" s="559"/>
      <c r="J338" s="559"/>
      <c r="K338" s="559"/>
      <c r="L338" s="559"/>
      <c r="M338" s="559"/>
      <c r="N338" s="559"/>
      <c r="O338" s="559"/>
      <c r="P338" s="559"/>
      <c r="Q338" s="559"/>
      <c r="R338" s="559"/>
      <c r="S338" s="559"/>
      <c r="T338" s="559"/>
      <c r="U338" s="559"/>
      <c r="V338" s="559"/>
      <c r="W338" s="559"/>
    </row>
    <row r="339" spans="1:23">
      <c r="A339" s="559"/>
      <c r="B339" s="559"/>
      <c r="C339" s="559"/>
      <c r="D339" s="559"/>
      <c r="E339" s="559"/>
      <c r="F339" s="559"/>
      <c r="G339" s="559"/>
      <c r="H339" s="559"/>
      <c r="I339" s="559"/>
      <c r="J339" s="559"/>
      <c r="K339" s="559"/>
      <c r="L339" s="559"/>
      <c r="M339" s="559"/>
      <c r="N339" s="559"/>
      <c r="O339" s="559"/>
      <c r="P339" s="559"/>
      <c r="Q339" s="559"/>
      <c r="R339" s="559"/>
      <c r="S339" s="559"/>
      <c r="T339" s="559"/>
      <c r="U339" s="559"/>
      <c r="V339" s="559"/>
      <c r="W339" s="559"/>
    </row>
    <row r="340" spans="1:23">
      <c r="A340" s="559"/>
      <c r="B340" s="559"/>
      <c r="C340" s="559"/>
      <c r="D340" s="559"/>
      <c r="E340" s="559"/>
      <c r="F340" s="559"/>
      <c r="G340" s="559"/>
      <c r="H340" s="559"/>
      <c r="I340" s="559"/>
      <c r="J340" s="559"/>
      <c r="K340" s="559"/>
      <c r="L340" s="559"/>
      <c r="M340" s="559"/>
      <c r="N340" s="559"/>
      <c r="O340" s="559"/>
      <c r="P340" s="559"/>
      <c r="Q340" s="559"/>
      <c r="R340" s="559"/>
      <c r="S340" s="559"/>
      <c r="T340" s="559"/>
      <c r="U340" s="559"/>
      <c r="V340" s="559"/>
      <c r="W340" s="559"/>
    </row>
    <row r="341" spans="1:23">
      <c r="A341" s="559"/>
      <c r="B341" s="559"/>
      <c r="C341" s="559"/>
      <c r="D341" s="559"/>
      <c r="E341" s="559"/>
      <c r="F341" s="559"/>
      <c r="G341" s="559"/>
      <c r="H341" s="559"/>
      <c r="I341" s="559"/>
      <c r="J341" s="559"/>
      <c r="K341" s="559"/>
      <c r="L341" s="559"/>
      <c r="M341" s="559"/>
      <c r="N341" s="559"/>
      <c r="O341" s="559"/>
      <c r="P341" s="559"/>
      <c r="Q341" s="559"/>
      <c r="R341" s="559"/>
      <c r="S341" s="559"/>
      <c r="T341" s="559"/>
      <c r="U341" s="559"/>
      <c r="V341" s="559"/>
      <c r="W341" s="559"/>
    </row>
    <row r="342" spans="1:23">
      <c r="A342" s="559"/>
      <c r="B342" s="559"/>
      <c r="C342" s="559"/>
      <c r="D342" s="559"/>
      <c r="E342" s="559"/>
      <c r="F342" s="559"/>
      <c r="G342" s="559"/>
      <c r="H342" s="559"/>
      <c r="I342" s="559"/>
      <c r="J342" s="559"/>
      <c r="K342" s="559"/>
      <c r="L342" s="559"/>
      <c r="M342" s="559"/>
      <c r="N342" s="559"/>
      <c r="O342" s="559"/>
      <c r="P342" s="559"/>
      <c r="Q342" s="559"/>
      <c r="R342" s="559"/>
      <c r="S342" s="559"/>
      <c r="T342" s="559"/>
      <c r="U342" s="559"/>
      <c r="V342" s="559"/>
      <c r="W342" s="559"/>
    </row>
    <row r="343" spans="1:23">
      <c r="A343" s="559"/>
      <c r="B343" s="559"/>
      <c r="C343" s="559"/>
      <c r="D343" s="559"/>
      <c r="E343" s="559"/>
      <c r="F343" s="559"/>
      <c r="G343" s="559"/>
      <c r="H343" s="559"/>
      <c r="I343" s="559"/>
      <c r="J343" s="559"/>
      <c r="K343" s="559"/>
      <c r="L343" s="559"/>
      <c r="M343" s="559"/>
      <c r="N343" s="559"/>
      <c r="O343" s="559"/>
      <c r="P343" s="559"/>
      <c r="Q343" s="559"/>
      <c r="R343" s="559"/>
      <c r="S343" s="559"/>
      <c r="T343" s="559"/>
      <c r="U343" s="559"/>
      <c r="V343" s="559"/>
      <c r="W343" s="559"/>
    </row>
    <row r="344" spans="1:23">
      <c r="A344" s="559"/>
      <c r="B344" s="559"/>
      <c r="C344" s="559"/>
      <c r="D344" s="559"/>
      <c r="E344" s="559"/>
      <c r="F344" s="559"/>
      <c r="G344" s="559"/>
      <c r="H344" s="559"/>
      <c r="I344" s="559"/>
      <c r="J344" s="559"/>
      <c r="K344" s="559"/>
      <c r="L344" s="559"/>
      <c r="M344" s="559"/>
      <c r="N344" s="559"/>
      <c r="O344" s="559"/>
      <c r="P344" s="559"/>
      <c r="Q344" s="559"/>
      <c r="R344" s="559"/>
      <c r="S344" s="559"/>
      <c r="T344" s="559"/>
      <c r="U344" s="559"/>
      <c r="V344" s="559"/>
      <c r="W344" s="559"/>
    </row>
    <row r="345" spans="1:23">
      <c r="A345" s="559"/>
      <c r="B345" s="559"/>
      <c r="C345" s="559"/>
      <c r="D345" s="559"/>
      <c r="E345" s="559"/>
      <c r="F345" s="559"/>
      <c r="G345" s="559"/>
      <c r="H345" s="559"/>
      <c r="I345" s="559"/>
      <c r="J345" s="559"/>
      <c r="K345" s="559"/>
      <c r="L345" s="559"/>
      <c r="M345" s="559"/>
      <c r="N345" s="559"/>
      <c r="O345" s="559"/>
      <c r="P345" s="559"/>
      <c r="Q345" s="559"/>
      <c r="R345" s="559"/>
      <c r="S345" s="559"/>
      <c r="T345" s="559"/>
      <c r="U345" s="559"/>
      <c r="V345" s="559"/>
      <c r="W345" s="559"/>
    </row>
    <row r="346" spans="1:23">
      <c r="A346" s="559"/>
      <c r="B346" s="559"/>
      <c r="C346" s="559"/>
      <c r="D346" s="559"/>
      <c r="E346" s="559"/>
      <c r="F346" s="559"/>
      <c r="G346" s="559"/>
      <c r="H346" s="559"/>
      <c r="I346" s="559"/>
      <c r="J346" s="559"/>
      <c r="K346" s="559"/>
      <c r="L346" s="559"/>
      <c r="M346" s="559"/>
      <c r="N346" s="559"/>
      <c r="O346" s="559"/>
      <c r="P346" s="559"/>
      <c r="Q346" s="559"/>
      <c r="R346" s="559"/>
      <c r="S346" s="559"/>
      <c r="T346" s="559"/>
      <c r="U346" s="559"/>
      <c r="V346" s="559"/>
      <c r="W346" s="559"/>
    </row>
    <row r="347" spans="1:23">
      <c r="A347" s="559"/>
      <c r="B347" s="559"/>
      <c r="C347" s="559"/>
      <c r="D347" s="559"/>
      <c r="E347" s="559"/>
      <c r="F347" s="559"/>
      <c r="G347" s="559"/>
      <c r="H347" s="559"/>
      <c r="I347" s="559"/>
      <c r="J347" s="559"/>
      <c r="K347" s="559"/>
      <c r="L347" s="559"/>
      <c r="M347" s="559"/>
      <c r="N347" s="559"/>
      <c r="O347" s="559"/>
      <c r="P347" s="559"/>
      <c r="Q347" s="559"/>
      <c r="R347" s="559"/>
      <c r="S347" s="559"/>
      <c r="T347" s="559"/>
      <c r="U347" s="559"/>
      <c r="V347" s="559"/>
      <c r="W347" s="559"/>
    </row>
    <row r="348" spans="1:23">
      <c r="A348" s="559"/>
      <c r="B348" s="559"/>
      <c r="C348" s="559"/>
      <c r="D348" s="559"/>
      <c r="E348" s="559"/>
      <c r="F348" s="559"/>
      <c r="G348" s="559"/>
      <c r="H348" s="559"/>
      <c r="I348" s="559"/>
      <c r="J348" s="559"/>
      <c r="K348" s="559"/>
      <c r="L348" s="559"/>
      <c r="M348" s="559"/>
      <c r="N348" s="559"/>
      <c r="O348" s="559"/>
      <c r="P348" s="559"/>
      <c r="Q348" s="559"/>
      <c r="R348" s="559"/>
      <c r="S348" s="559"/>
      <c r="T348" s="559"/>
      <c r="U348" s="559"/>
      <c r="V348" s="559"/>
      <c r="W348" s="559"/>
    </row>
    <row r="349" spans="1:23">
      <c r="A349" s="559"/>
      <c r="B349" s="559"/>
      <c r="C349" s="559"/>
      <c r="D349" s="559"/>
      <c r="E349" s="559"/>
      <c r="F349" s="559"/>
      <c r="G349" s="559"/>
      <c r="H349" s="559"/>
      <c r="I349" s="559"/>
      <c r="J349" s="559"/>
      <c r="K349" s="559"/>
      <c r="L349" s="559"/>
      <c r="M349" s="559"/>
      <c r="N349" s="559"/>
      <c r="O349" s="559"/>
      <c r="P349" s="559"/>
      <c r="Q349" s="559"/>
      <c r="R349" s="559"/>
      <c r="S349" s="559"/>
      <c r="T349" s="559"/>
      <c r="U349" s="559"/>
      <c r="V349" s="559"/>
      <c r="W349" s="559"/>
    </row>
    <row r="350" spans="1:23">
      <c r="A350" s="559"/>
      <c r="B350" s="559"/>
      <c r="C350" s="559"/>
      <c r="D350" s="559"/>
      <c r="E350" s="559"/>
      <c r="F350" s="559"/>
      <c r="G350" s="559"/>
      <c r="H350" s="559"/>
      <c r="I350" s="559"/>
      <c r="J350" s="559"/>
      <c r="K350" s="559"/>
      <c r="L350" s="559"/>
      <c r="M350" s="559"/>
      <c r="N350" s="559"/>
      <c r="O350" s="559"/>
      <c r="P350" s="559"/>
      <c r="Q350" s="559"/>
      <c r="R350" s="559"/>
      <c r="S350" s="559"/>
      <c r="T350" s="559"/>
      <c r="U350" s="559"/>
      <c r="V350" s="559"/>
      <c r="W350" s="559"/>
    </row>
    <row r="351" spans="1:23">
      <c r="A351" s="559"/>
      <c r="B351" s="559"/>
      <c r="C351" s="559"/>
      <c r="D351" s="559"/>
      <c r="E351" s="559"/>
      <c r="F351" s="559"/>
      <c r="G351" s="559"/>
      <c r="H351" s="559"/>
      <c r="I351" s="559"/>
      <c r="J351" s="559"/>
      <c r="K351" s="559"/>
      <c r="L351" s="559"/>
      <c r="M351" s="559"/>
      <c r="N351" s="559"/>
      <c r="O351" s="559"/>
      <c r="P351" s="559"/>
      <c r="Q351" s="559"/>
      <c r="R351" s="559"/>
      <c r="S351" s="559"/>
      <c r="T351" s="559"/>
      <c r="U351" s="559"/>
      <c r="V351" s="559"/>
      <c r="W351" s="559"/>
    </row>
    <row r="352" spans="1:23">
      <c r="A352" s="559"/>
      <c r="B352" s="559"/>
      <c r="C352" s="559"/>
      <c r="D352" s="559"/>
      <c r="E352" s="559"/>
      <c r="F352" s="559"/>
      <c r="G352" s="559"/>
      <c r="H352" s="559"/>
      <c r="I352" s="559"/>
      <c r="J352" s="559"/>
      <c r="K352" s="559"/>
      <c r="L352" s="559"/>
      <c r="M352" s="559"/>
      <c r="N352" s="559"/>
      <c r="O352" s="559"/>
      <c r="P352" s="559"/>
      <c r="Q352" s="559"/>
      <c r="R352" s="559"/>
      <c r="S352" s="559"/>
      <c r="T352" s="559"/>
      <c r="U352" s="559"/>
      <c r="V352" s="559"/>
      <c r="W352" s="559"/>
    </row>
    <row r="353" spans="1:23">
      <c r="A353" s="559"/>
      <c r="B353" s="559"/>
      <c r="C353" s="559"/>
      <c r="D353" s="559"/>
      <c r="E353" s="559"/>
      <c r="F353" s="559"/>
      <c r="G353" s="559"/>
      <c r="H353" s="559"/>
      <c r="I353" s="559"/>
      <c r="J353" s="559"/>
      <c r="K353" s="559"/>
      <c r="L353" s="559"/>
      <c r="M353" s="559"/>
      <c r="N353" s="559"/>
      <c r="O353" s="559"/>
      <c r="P353" s="559"/>
      <c r="Q353" s="559"/>
      <c r="R353" s="559"/>
      <c r="S353" s="559"/>
      <c r="T353" s="559"/>
      <c r="U353" s="559"/>
      <c r="V353" s="559"/>
      <c r="W353" s="559"/>
    </row>
    <row r="354" spans="1:23">
      <c r="A354" s="559"/>
      <c r="B354" s="559"/>
      <c r="C354" s="559"/>
      <c r="D354" s="559"/>
      <c r="E354" s="559"/>
      <c r="F354" s="559"/>
      <c r="G354" s="559"/>
      <c r="H354" s="559"/>
      <c r="I354" s="559"/>
      <c r="J354" s="559"/>
      <c r="K354" s="559"/>
      <c r="L354" s="559"/>
      <c r="M354" s="559"/>
      <c r="N354" s="559"/>
      <c r="O354" s="559"/>
      <c r="P354" s="559"/>
      <c r="Q354" s="559"/>
      <c r="R354" s="559"/>
      <c r="S354" s="559"/>
      <c r="T354" s="559"/>
      <c r="U354" s="559"/>
      <c r="V354" s="559"/>
      <c r="W354" s="559"/>
    </row>
    <row r="355" spans="1:23">
      <c r="A355" s="559"/>
      <c r="B355" s="559"/>
      <c r="C355" s="559"/>
      <c r="D355" s="559"/>
      <c r="E355" s="559"/>
      <c r="F355" s="559"/>
      <c r="G355" s="559"/>
      <c r="H355" s="559"/>
      <c r="I355" s="559"/>
      <c r="J355" s="559"/>
      <c r="K355" s="559"/>
      <c r="L355" s="559"/>
      <c r="M355" s="559"/>
      <c r="N355" s="559"/>
      <c r="O355" s="559"/>
      <c r="P355" s="559"/>
      <c r="Q355" s="559"/>
      <c r="R355" s="559"/>
      <c r="S355" s="559"/>
      <c r="T355" s="559"/>
      <c r="U355" s="559"/>
      <c r="V355" s="559"/>
      <c r="W355" s="559"/>
    </row>
    <row r="356" spans="1:23">
      <c r="A356" s="559"/>
      <c r="B356" s="559"/>
      <c r="C356" s="559"/>
      <c r="D356" s="559"/>
      <c r="E356" s="559"/>
      <c r="F356" s="559"/>
      <c r="G356" s="559"/>
      <c r="H356" s="559"/>
      <c r="I356" s="559"/>
      <c r="J356" s="559"/>
      <c r="K356" s="559"/>
      <c r="L356" s="559"/>
      <c r="M356" s="559"/>
      <c r="N356" s="559"/>
      <c r="O356" s="559"/>
      <c r="P356" s="559"/>
      <c r="Q356" s="559"/>
      <c r="R356" s="559"/>
      <c r="S356" s="559"/>
      <c r="T356" s="559"/>
      <c r="U356" s="559"/>
      <c r="V356" s="559"/>
      <c r="W356" s="559"/>
    </row>
    <row r="357" spans="1:23">
      <c r="A357" s="559"/>
      <c r="B357" s="559"/>
      <c r="C357" s="559"/>
      <c r="D357" s="559"/>
      <c r="E357" s="559"/>
      <c r="F357" s="559"/>
      <c r="G357" s="559"/>
      <c r="H357" s="559"/>
      <c r="I357" s="559"/>
      <c r="J357" s="559"/>
      <c r="K357" s="559"/>
      <c r="L357" s="559"/>
      <c r="M357" s="559"/>
      <c r="N357" s="559"/>
      <c r="O357" s="559"/>
      <c r="P357" s="559"/>
      <c r="Q357" s="559"/>
      <c r="R357" s="559"/>
      <c r="S357" s="559"/>
      <c r="T357" s="559"/>
      <c r="U357" s="559"/>
      <c r="V357" s="559"/>
      <c r="W357" s="559"/>
    </row>
    <row r="358" spans="1:23">
      <c r="A358" s="559"/>
      <c r="B358" s="559"/>
      <c r="C358" s="559"/>
      <c r="D358" s="559"/>
      <c r="E358" s="559"/>
      <c r="F358" s="559"/>
      <c r="G358" s="559"/>
      <c r="H358" s="559"/>
      <c r="I358" s="559"/>
      <c r="J358" s="559"/>
      <c r="K358" s="559"/>
      <c r="L358" s="559"/>
      <c r="M358" s="559"/>
      <c r="N358" s="559"/>
      <c r="O358" s="559"/>
      <c r="P358" s="559"/>
      <c r="Q358" s="559"/>
      <c r="R358" s="559"/>
      <c r="S358" s="559"/>
      <c r="T358" s="559"/>
      <c r="U358" s="559"/>
      <c r="V358" s="559"/>
      <c r="W358" s="559"/>
    </row>
    <row r="359" spans="1:23">
      <c r="A359" s="559"/>
      <c r="B359" s="559"/>
      <c r="C359" s="559"/>
      <c r="D359" s="559"/>
      <c r="E359" s="559"/>
      <c r="F359" s="559"/>
      <c r="G359" s="559"/>
      <c r="H359" s="559"/>
      <c r="I359" s="559"/>
      <c r="J359" s="559"/>
      <c r="K359" s="559"/>
      <c r="L359" s="559"/>
      <c r="M359" s="559"/>
      <c r="N359" s="559"/>
      <c r="O359" s="559"/>
      <c r="P359" s="559"/>
      <c r="Q359" s="559"/>
      <c r="R359" s="559"/>
      <c r="S359" s="559"/>
      <c r="T359" s="559"/>
      <c r="U359" s="559"/>
      <c r="V359" s="559"/>
      <c r="W359" s="559"/>
    </row>
    <row r="360" spans="1:23">
      <c r="A360" s="559"/>
      <c r="B360" s="559"/>
      <c r="C360" s="559"/>
      <c r="D360" s="559"/>
      <c r="E360" s="559"/>
      <c r="F360" s="559"/>
      <c r="G360" s="559"/>
      <c r="H360" s="559"/>
      <c r="I360" s="559"/>
      <c r="J360" s="559"/>
      <c r="K360" s="559"/>
      <c r="L360" s="559"/>
      <c r="M360" s="559"/>
      <c r="N360" s="559"/>
      <c r="O360" s="559"/>
      <c r="P360" s="559"/>
      <c r="Q360" s="559"/>
      <c r="R360" s="559"/>
      <c r="S360" s="559"/>
      <c r="T360" s="559"/>
      <c r="U360" s="559"/>
      <c r="V360" s="559"/>
      <c r="W360" s="559"/>
    </row>
    <row r="361" spans="1:23">
      <c r="A361" s="559"/>
      <c r="B361" s="559"/>
      <c r="C361" s="559"/>
      <c r="D361" s="559"/>
      <c r="E361" s="559"/>
      <c r="F361" s="559"/>
      <c r="G361" s="559"/>
      <c r="H361" s="559"/>
      <c r="I361" s="559"/>
      <c r="J361" s="559"/>
      <c r="K361" s="559"/>
      <c r="L361" s="559"/>
      <c r="M361" s="559"/>
      <c r="N361" s="559"/>
      <c r="O361" s="559"/>
      <c r="P361" s="559"/>
      <c r="Q361" s="559"/>
      <c r="R361" s="559"/>
      <c r="S361" s="559"/>
      <c r="T361" s="559"/>
      <c r="U361" s="559"/>
      <c r="V361" s="559"/>
      <c r="W361" s="559"/>
    </row>
    <row r="362" spans="1:23">
      <c r="A362" s="559"/>
      <c r="B362" s="559"/>
      <c r="C362" s="559"/>
      <c r="D362" s="559"/>
      <c r="E362" s="559"/>
      <c r="F362" s="559"/>
      <c r="G362" s="559"/>
      <c r="H362" s="559"/>
      <c r="I362" s="559"/>
      <c r="J362" s="559"/>
      <c r="K362" s="559"/>
      <c r="L362" s="559"/>
      <c r="M362" s="559"/>
      <c r="N362" s="559"/>
      <c r="O362" s="559"/>
      <c r="P362" s="559"/>
      <c r="Q362" s="559"/>
      <c r="R362" s="559"/>
      <c r="S362" s="559"/>
      <c r="T362" s="559"/>
      <c r="U362" s="559"/>
      <c r="V362" s="559"/>
      <c r="W362" s="559"/>
    </row>
    <row r="363" spans="1:23">
      <c r="A363" s="559"/>
      <c r="B363" s="559"/>
      <c r="C363" s="559"/>
      <c r="D363" s="559"/>
      <c r="E363" s="559"/>
      <c r="F363" s="559"/>
      <c r="G363" s="559"/>
      <c r="H363" s="559"/>
      <c r="I363" s="559"/>
      <c r="J363" s="559"/>
      <c r="K363" s="559"/>
      <c r="L363" s="559"/>
      <c r="M363" s="559"/>
      <c r="N363" s="559"/>
      <c r="O363" s="559"/>
      <c r="P363" s="559"/>
      <c r="Q363" s="559"/>
      <c r="R363" s="559"/>
      <c r="S363" s="559"/>
      <c r="T363" s="559"/>
      <c r="U363" s="559"/>
      <c r="V363" s="559"/>
      <c r="W363" s="559"/>
    </row>
    <row r="364" spans="1:23">
      <c r="A364" s="559"/>
      <c r="B364" s="559"/>
      <c r="C364" s="559"/>
      <c r="D364" s="559"/>
      <c r="E364" s="559"/>
      <c r="F364" s="559"/>
      <c r="G364" s="559"/>
      <c r="H364" s="559"/>
      <c r="I364" s="559"/>
      <c r="J364" s="559"/>
      <c r="K364" s="559"/>
      <c r="L364" s="559"/>
      <c r="M364" s="559"/>
      <c r="N364" s="559"/>
      <c r="O364" s="559"/>
      <c r="P364" s="559"/>
      <c r="Q364" s="559"/>
      <c r="R364" s="559"/>
      <c r="S364" s="559"/>
      <c r="T364" s="559"/>
      <c r="U364" s="559"/>
      <c r="V364" s="559"/>
      <c r="W364" s="559"/>
    </row>
    <row r="365" spans="1:23">
      <c r="A365" s="559"/>
      <c r="B365" s="559"/>
      <c r="C365" s="559"/>
      <c r="D365" s="559"/>
      <c r="E365" s="559"/>
      <c r="F365" s="559"/>
      <c r="G365" s="559"/>
      <c r="H365" s="559"/>
      <c r="I365" s="559"/>
      <c r="J365" s="559"/>
      <c r="K365" s="559"/>
      <c r="L365" s="559"/>
      <c r="M365" s="559"/>
      <c r="N365" s="559"/>
      <c r="O365" s="559"/>
      <c r="P365" s="559"/>
      <c r="Q365" s="559"/>
      <c r="R365" s="559"/>
      <c r="S365" s="559"/>
      <c r="T365" s="559"/>
      <c r="U365" s="559"/>
      <c r="V365" s="559"/>
      <c r="W365" s="559"/>
    </row>
    <row r="366" spans="1:23">
      <c r="A366" s="559"/>
      <c r="B366" s="559"/>
      <c r="C366" s="559"/>
      <c r="D366" s="559"/>
      <c r="E366" s="559"/>
      <c r="F366" s="559"/>
      <c r="G366" s="559"/>
      <c r="H366" s="559"/>
      <c r="I366" s="559"/>
      <c r="J366" s="559"/>
      <c r="K366" s="559"/>
      <c r="L366" s="559"/>
      <c r="M366" s="559"/>
      <c r="N366" s="559"/>
      <c r="O366" s="559"/>
      <c r="P366" s="559"/>
      <c r="Q366" s="559"/>
      <c r="R366" s="559"/>
      <c r="S366" s="559"/>
      <c r="T366" s="559"/>
      <c r="U366" s="559"/>
      <c r="V366" s="559"/>
      <c r="W366" s="559"/>
    </row>
    <row r="367" spans="1:23">
      <c r="A367" s="559"/>
      <c r="B367" s="559"/>
      <c r="C367" s="559"/>
      <c r="D367" s="559"/>
      <c r="E367" s="559"/>
      <c r="F367" s="559"/>
      <c r="G367" s="559"/>
      <c r="H367" s="559"/>
      <c r="I367" s="559"/>
      <c r="J367" s="559"/>
      <c r="K367" s="559"/>
      <c r="L367" s="559"/>
      <c r="M367" s="559"/>
      <c r="N367" s="559"/>
      <c r="O367" s="559"/>
      <c r="P367" s="559"/>
      <c r="Q367" s="559"/>
      <c r="R367" s="559"/>
      <c r="S367" s="559"/>
      <c r="T367" s="559"/>
      <c r="U367" s="559"/>
      <c r="V367" s="559"/>
      <c r="W367" s="559"/>
    </row>
    <row r="368" spans="1:23">
      <c r="A368" s="559"/>
      <c r="B368" s="559"/>
      <c r="C368" s="559"/>
      <c r="D368" s="559"/>
      <c r="E368" s="559"/>
      <c r="F368" s="559"/>
      <c r="G368" s="559"/>
      <c r="H368" s="559"/>
      <c r="I368" s="559"/>
      <c r="J368" s="559"/>
      <c r="K368" s="559"/>
      <c r="L368" s="559"/>
      <c r="M368" s="559"/>
      <c r="N368" s="559"/>
      <c r="O368" s="559"/>
      <c r="P368" s="559"/>
      <c r="Q368" s="559"/>
      <c r="R368" s="559"/>
      <c r="S368" s="559"/>
      <c r="T368" s="559"/>
      <c r="U368" s="559"/>
      <c r="V368" s="559"/>
      <c r="W368" s="559"/>
    </row>
    <row r="369" spans="1:23">
      <c r="A369" s="559"/>
      <c r="B369" s="559"/>
      <c r="C369" s="559"/>
      <c r="D369" s="559"/>
      <c r="E369" s="559"/>
      <c r="F369" s="559"/>
      <c r="G369" s="559"/>
      <c r="H369" s="559"/>
      <c r="I369" s="559"/>
      <c r="J369" s="559"/>
      <c r="K369" s="559"/>
      <c r="L369" s="559"/>
      <c r="M369" s="559"/>
      <c r="N369" s="559"/>
      <c r="O369" s="559"/>
      <c r="P369" s="559"/>
      <c r="Q369" s="559"/>
      <c r="R369" s="559"/>
      <c r="S369" s="559"/>
      <c r="T369" s="559"/>
      <c r="U369" s="559"/>
      <c r="V369" s="559"/>
      <c r="W369" s="559"/>
    </row>
    <row r="370" spans="1:23">
      <c r="A370" s="559"/>
      <c r="B370" s="559"/>
      <c r="C370" s="559"/>
      <c r="D370" s="559"/>
      <c r="E370" s="559"/>
      <c r="F370" s="559"/>
      <c r="G370" s="559"/>
      <c r="H370" s="559"/>
      <c r="I370" s="559"/>
      <c r="J370" s="559"/>
      <c r="K370" s="559"/>
      <c r="L370" s="559"/>
      <c r="M370" s="559"/>
      <c r="N370" s="559"/>
      <c r="O370" s="559"/>
      <c r="P370" s="559"/>
      <c r="Q370" s="559"/>
      <c r="R370" s="559"/>
      <c r="S370" s="559"/>
      <c r="T370" s="559"/>
      <c r="U370" s="559"/>
      <c r="V370" s="559"/>
      <c r="W370" s="559"/>
    </row>
    <row r="371" spans="1:23">
      <c r="A371" s="559"/>
      <c r="B371" s="559"/>
      <c r="C371" s="559"/>
      <c r="D371" s="559"/>
      <c r="E371" s="559"/>
      <c r="F371" s="559"/>
      <c r="G371" s="559"/>
      <c r="H371" s="559"/>
      <c r="I371" s="559"/>
      <c r="J371" s="559"/>
      <c r="K371" s="559"/>
      <c r="L371" s="559"/>
      <c r="M371" s="559"/>
      <c r="N371" s="559"/>
      <c r="O371" s="559"/>
      <c r="P371" s="559"/>
      <c r="Q371" s="559"/>
      <c r="R371" s="559"/>
      <c r="S371" s="559"/>
      <c r="T371" s="559"/>
      <c r="U371" s="559"/>
      <c r="V371" s="559"/>
      <c r="W371" s="559"/>
    </row>
    <row r="372" spans="1:23">
      <c r="A372" s="559"/>
      <c r="B372" s="559"/>
      <c r="C372" s="559"/>
      <c r="D372" s="559"/>
      <c r="E372" s="559"/>
      <c r="F372" s="559"/>
      <c r="G372" s="559"/>
      <c r="H372" s="559"/>
      <c r="I372" s="559"/>
      <c r="J372" s="559"/>
      <c r="K372" s="559"/>
      <c r="L372" s="559"/>
      <c r="M372" s="559"/>
      <c r="N372" s="559"/>
      <c r="O372" s="559"/>
      <c r="P372" s="559"/>
      <c r="Q372" s="559"/>
      <c r="R372" s="559"/>
      <c r="S372" s="559"/>
      <c r="T372" s="559"/>
      <c r="U372" s="559"/>
      <c r="V372" s="559"/>
      <c r="W372" s="559"/>
    </row>
    <row r="373" spans="1:23">
      <c r="A373" s="559"/>
      <c r="B373" s="559"/>
      <c r="C373" s="559"/>
      <c r="D373" s="559"/>
      <c r="E373" s="559"/>
      <c r="F373" s="559"/>
      <c r="G373" s="559"/>
      <c r="H373" s="559"/>
      <c r="I373" s="559"/>
      <c r="J373" s="559"/>
      <c r="K373" s="559"/>
      <c r="L373" s="559"/>
      <c r="M373" s="559"/>
      <c r="N373" s="559"/>
      <c r="O373" s="559"/>
      <c r="P373" s="559"/>
      <c r="Q373" s="559"/>
      <c r="R373" s="559"/>
      <c r="S373" s="559"/>
      <c r="T373" s="559"/>
      <c r="U373" s="559"/>
      <c r="V373" s="559"/>
      <c r="W373" s="559"/>
    </row>
    <row r="374" spans="1:23">
      <c r="A374" s="559"/>
      <c r="B374" s="559"/>
      <c r="C374" s="559"/>
      <c r="D374" s="559"/>
      <c r="E374" s="559"/>
      <c r="F374" s="559"/>
      <c r="G374" s="559"/>
      <c r="H374" s="559"/>
      <c r="I374" s="559"/>
      <c r="J374" s="559"/>
      <c r="K374" s="559"/>
      <c r="L374" s="559"/>
      <c r="M374" s="559"/>
      <c r="N374" s="559"/>
      <c r="O374" s="559"/>
      <c r="P374" s="559"/>
      <c r="Q374" s="559"/>
      <c r="R374" s="559"/>
      <c r="S374" s="559"/>
      <c r="T374" s="559"/>
      <c r="U374" s="559"/>
      <c r="V374" s="559"/>
      <c r="W374" s="559"/>
    </row>
    <row r="375" spans="1:23">
      <c r="A375" s="559"/>
      <c r="B375" s="559"/>
      <c r="C375" s="559"/>
      <c r="D375" s="559"/>
      <c r="E375" s="559"/>
      <c r="F375" s="559"/>
      <c r="G375" s="559"/>
      <c r="H375" s="559"/>
      <c r="I375" s="559"/>
      <c r="J375" s="559"/>
      <c r="K375" s="559"/>
      <c r="L375" s="559"/>
      <c r="M375" s="559"/>
      <c r="N375" s="559"/>
      <c r="O375" s="559"/>
      <c r="P375" s="559"/>
      <c r="Q375" s="559"/>
      <c r="R375" s="559"/>
      <c r="S375" s="559"/>
      <c r="T375" s="559"/>
      <c r="U375" s="559"/>
      <c r="V375" s="559"/>
      <c r="W375" s="559"/>
    </row>
    <row r="376" spans="1:23">
      <c r="A376" s="559"/>
      <c r="B376" s="559"/>
      <c r="C376" s="559"/>
      <c r="D376" s="559"/>
      <c r="E376" s="559"/>
      <c r="F376" s="559"/>
      <c r="G376" s="559"/>
      <c r="H376" s="559"/>
      <c r="I376" s="559"/>
      <c r="J376" s="559"/>
      <c r="K376" s="559"/>
      <c r="L376" s="559"/>
      <c r="M376" s="559"/>
      <c r="N376" s="559"/>
      <c r="O376" s="559"/>
      <c r="P376" s="559"/>
      <c r="Q376" s="559"/>
      <c r="R376" s="559"/>
      <c r="S376" s="559"/>
      <c r="T376" s="559"/>
      <c r="U376" s="559"/>
      <c r="V376" s="559"/>
      <c r="W376" s="559"/>
    </row>
    <row r="377" spans="1:23">
      <c r="A377" s="559"/>
      <c r="B377" s="559"/>
      <c r="C377" s="559"/>
      <c r="D377" s="559"/>
      <c r="E377" s="559"/>
      <c r="F377" s="559"/>
      <c r="G377" s="559"/>
      <c r="H377" s="559"/>
      <c r="I377" s="559"/>
      <c r="J377" s="559"/>
      <c r="K377" s="559"/>
      <c r="L377" s="559"/>
      <c r="M377" s="559"/>
      <c r="N377" s="559"/>
      <c r="O377" s="559"/>
      <c r="P377" s="559"/>
      <c r="Q377" s="559"/>
      <c r="R377" s="559"/>
      <c r="S377" s="559"/>
      <c r="T377" s="559"/>
      <c r="U377" s="559"/>
      <c r="V377" s="559"/>
      <c r="W377" s="559"/>
    </row>
    <row r="378" spans="1:23">
      <c r="A378" s="559"/>
      <c r="B378" s="559"/>
      <c r="C378" s="559"/>
      <c r="D378" s="559"/>
      <c r="E378" s="559"/>
      <c r="F378" s="559"/>
      <c r="G378" s="559"/>
      <c r="H378" s="559"/>
      <c r="I378" s="559"/>
      <c r="J378" s="559"/>
      <c r="K378" s="559"/>
      <c r="L378" s="559"/>
      <c r="M378" s="559"/>
      <c r="N378" s="559"/>
      <c r="O378" s="559"/>
      <c r="P378" s="559"/>
      <c r="Q378" s="559"/>
      <c r="R378" s="559"/>
      <c r="S378" s="559"/>
      <c r="T378" s="559"/>
      <c r="U378" s="559"/>
      <c r="V378" s="559"/>
      <c r="W378" s="559"/>
    </row>
    <row r="379" spans="1:23">
      <c r="A379" s="559"/>
      <c r="B379" s="559"/>
      <c r="C379" s="559"/>
      <c r="D379" s="559"/>
      <c r="E379" s="559"/>
      <c r="F379" s="559"/>
      <c r="G379" s="559"/>
      <c r="H379" s="559"/>
      <c r="I379" s="559"/>
      <c r="J379" s="559"/>
      <c r="K379" s="559"/>
      <c r="L379" s="559"/>
      <c r="M379" s="559"/>
      <c r="N379" s="559"/>
      <c r="O379" s="559"/>
      <c r="P379" s="559"/>
      <c r="Q379" s="559"/>
      <c r="R379" s="559"/>
      <c r="S379" s="559"/>
      <c r="T379" s="559"/>
      <c r="U379" s="559"/>
      <c r="V379" s="559"/>
      <c r="W379" s="559"/>
    </row>
    <row r="380" spans="1:23">
      <c r="A380" s="559"/>
      <c r="B380" s="559"/>
      <c r="C380" s="559"/>
      <c r="D380" s="559"/>
      <c r="E380" s="559"/>
      <c r="F380" s="559"/>
      <c r="G380" s="559"/>
      <c r="H380" s="559"/>
      <c r="I380" s="559"/>
      <c r="J380" s="559"/>
      <c r="K380" s="559"/>
      <c r="L380" s="559"/>
      <c r="M380" s="559"/>
      <c r="N380" s="559"/>
      <c r="O380" s="559"/>
      <c r="P380" s="559"/>
      <c r="Q380" s="559"/>
      <c r="R380" s="559"/>
      <c r="S380" s="559"/>
      <c r="T380" s="559"/>
      <c r="U380" s="559"/>
      <c r="V380" s="559"/>
      <c r="W380" s="559"/>
    </row>
    <row r="381" spans="1:23">
      <c r="A381" s="559"/>
      <c r="B381" s="559"/>
      <c r="C381" s="559"/>
      <c r="D381" s="559"/>
      <c r="E381" s="559"/>
      <c r="F381" s="559"/>
      <c r="G381" s="559"/>
      <c r="H381" s="559"/>
      <c r="I381" s="559"/>
      <c r="J381" s="559"/>
      <c r="K381" s="559"/>
      <c r="L381" s="559"/>
      <c r="M381" s="559"/>
      <c r="N381" s="559"/>
      <c r="O381" s="559"/>
      <c r="P381" s="559"/>
      <c r="Q381" s="559"/>
      <c r="R381" s="559"/>
      <c r="S381" s="559"/>
      <c r="T381" s="559"/>
      <c r="U381" s="559"/>
      <c r="V381" s="559"/>
      <c r="W381" s="559"/>
    </row>
    <row r="382" spans="1:23">
      <c r="A382" s="559"/>
      <c r="B382" s="559"/>
      <c r="C382" s="559"/>
      <c r="D382" s="559"/>
      <c r="E382" s="559"/>
      <c r="F382" s="559"/>
      <c r="G382" s="559"/>
      <c r="H382" s="559"/>
      <c r="I382" s="559"/>
      <c r="J382" s="559"/>
      <c r="K382" s="559"/>
      <c r="L382" s="559"/>
      <c r="M382" s="559"/>
      <c r="N382" s="559"/>
      <c r="O382" s="559"/>
      <c r="P382" s="559"/>
      <c r="Q382" s="559"/>
      <c r="R382" s="559"/>
      <c r="S382" s="559"/>
      <c r="T382" s="559"/>
      <c r="U382" s="559"/>
      <c r="V382" s="559"/>
      <c r="W382" s="559"/>
    </row>
    <row r="383" spans="1:23">
      <c r="A383" s="559"/>
      <c r="B383" s="559"/>
      <c r="C383" s="559"/>
      <c r="D383" s="559"/>
      <c r="E383" s="559"/>
      <c r="F383" s="559"/>
      <c r="G383" s="559"/>
      <c r="H383" s="559"/>
      <c r="I383" s="559"/>
      <c r="J383" s="559"/>
      <c r="K383" s="559"/>
      <c r="L383" s="559"/>
      <c r="M383" s="559"/>
      <c r="N383" s="559"/>
      <c r="O383" s="559"/>
      <c r="P383" s="559"/>
      <c r="Q383" s="559"/>
      <c r="R383" s="559"/>
      <c r="S383" s="559"/>
      <c r="T383" s="559"/>
      <c r="U383" s="559"/>
      <c r="V383" s="559"/>
      <c r="W383" s="559"/>
    </row>
    <row r="384" spans="1:23">
      <c r="A384" s="559"/>
      <c r="B384" s="559"/>
      <c r="C384" s="559"/>
      <c r="D384" s="559"/>
      <c r="E384" s="559"/>
      <c r="F384" s="559"/>
      <c r="G384" s="559"/>
      <c r="H384" s="559"/>
      <c r="I384" s="559"/>
      <c r="J384" s="559"/>
      <c r="K384" s="559"/>
      <c r="L384" s="559"/>
      <c r="M384" s="559"/>
      <c r="N384" s="559"/>
      <c r="O384" s="559"/>
      <c r="P384" s="559"/>
      <c r="Q384" s="559"/>
      <c r="R384" s="559"/>
      <c r="S384" s="559"/>
      <c r="T384" s="559"/>
      <c r="U384" s="559"/>
      <c r="V384" s="559"/>
      <c r="W384" s="559"/>
    </row>
    <row r="385" spans="1:23">
      <c r="A385" s="559"/>
      <c r="B385" s="559"/>
      <c r="C385" s="559"/>
      <c r="D385" s="559"/>
      <c r="E385" s="559"/>
      <c r="F385" s="559"/>
      <c r="G385" s="559"/>
      <c r="H385" s="559"/>
      <c r="I385" s="559"/>
      <c r="J385" s="559"/>
      <c r="K385" s="559"/>
      <c r="L385" s="559"/>
      <c r="M385" s="559"/>
      <c r="N385" s="559"/>
      <c r="O385" s="559"/>
      <c r="P385" s="559"/>
      <c r="Q385" s="559"/>
      <c r="R385" s="559"/>
      <c r="S385" s="559"/>
      <c r="T385" s="559"/>
      <c r="U385" s="559"/>
      <c r="V385" s="559"/>
      <c r="W385" s="559"/>
    </row>
    <row r="386" spans="1:23">
      <c r="A386" s="559"/>
      <c r="B386" s="559"/>
      <c r="C386" s="559"/>
      <c r="D386" s="559"/>
      <c r="E386" s="559"/>
      <c r="F386" s="559"/>
      <c r="G386" s="559"/>
      <c r="H386" s="559"/>
      <c r="I386" s="559"/>
      <c r="J386" s="559"/>
      <c r="K386" s="559"/>
      <c r="L386" s="559"/>
      <c r="M386" s="559"/>
      <c r="N386" s="559"/>
      <c r="O386" s="559"/>
      <c r="P386" s="559"/>
      <c r="Q386" s="559"/>
      <c r="R386" s="559"/>
      <c r="S386" s="559"/>
      <c r="T386" s="559"/>
      <c r="U386" s="559"/>
      <c r="V386" s="559"/>
      <c r="W386" s="559"/>
    </row>
    <row r="387" spans="1:23">
      <c r="A387" s="559"/>
      <c r="B387" s="559"/>
      <c r="C387" s="559"/>
      <c r="D387" s="559"/>
      <c r="E387" s="559"/>
      <c r="F387" s="559"/>
      <c r="G387" s="559"/>
      <c r="H387" s="559"/>
      <c r="I387" s="559"/>
      <c r="J387" s="559"/>
      <c r="K387" s="559"/>
      <c r="L387" s="559"/>
      <c r="M387" s="559"/>
      <c r="N387" s="559"/>
      <c r="O387" s="559"/>
      <c r="P387" s="559"/>
      <c r="Q387" s="559"/>
      <c r="R387" s="559"/>
      <c r="S387" s="559"/>
      <c r="T387" s="559"/>
      <c r="U387" s="559"/>
      <c r="V387" s="559"/>
      <c r="W387" s="559"/>
    </row>
    <row r="388" spans="1:23">
      <c r="A388" s="559"/>
      <c r="B388" s="559"/>
      <c r="C388" s="559"/>
      <c r="D388" s="559"/>
      <c r="E388" s="559"/>
      <c r="F388" s="559"/>
      <c r="G388" s="559"/>
      <c r="H388" s="559"/>
      <c r="I388" s="559"/>
      <c r="J388" s="559"/>
      <c r="K388" s="559"/>
      <c r="L388" s="559"/>
      <c r="M388" s="559"/>
      <c r="N388" s="559"/>
      <c r="O388" s="559"/>
      <c r="P388" s="559"/>
      <c r="Q388" s="559"/>
      <c r="R388" s="559"/>
      <c r="S388" s="559"/>
      <c r="T388" s="559"/>
      <c r="U388" s="559"/>
      <c r="V388" s="559"/>
      <c r="W388" s="559"/>
    </row>
    <row r="389" spans="1:23">
      <c r="A389" s="559"/>
      <c r="B389" s="559"/>
      <c r="C389" s="559"/>
      <c r="D389" s="559"/>
      <c r="E389" s="559"/>
      <c r="F389" s="559"/>
      <c r="G389" s="559"/>
      <c r="H389" s="559"/>
      <c r="I389" s="559"/>
      <c r="J389" s="559"/>
      <c r="K389" s="559"/>
      <c r="L389" s="559"/>
      <c r="M389" s="559"/>
      <c r="N389" s="559"/>
      <c r="O389" s="559"/>
      <c r="P389" s="559"/>
      <c r="Q389" s="559"/>
      <c r="R389" s="559"/>
      <c r="S389" s="559"/>
      <c r="T389" s="559"/>
      <c r="U389" s="559"/>
      <c r="V389" s="559"/>
      <c r="W389" s="559"/>
    </row>
    <row r="390" spans="1:23">
      <c r="A390" s="559"/>
      <c r="B390" s="559"/>
      <c r="C390" s="559"/>
      <c r="D390" s="559"/>
      <c r="E390" s="559"/>
      <c r="F390" s="559"/>
      <c r="G390" s="559"/>
      <c r="H390" s="559"/>
      <c r="I390" s="559"/>
      <c r="J390" s="559"/>
      <c r="K390" s="559"/>
      <c r="L390" s="559"/>
      <c r="M390" s="559"/>
      <c r="N390" s="559"/>
      <c r="O390" s="559"/>
      <c r="P390" s="559"/>
      <c r="Q390" s="559"/>
      <c r="R390" s="559"/>
      <c r="S390" s="559"/>
      <c r="T390" s="559"/>
      <c r="U390" s="559"/>
      <c r="V390" s="559"/>
      <c r="W390" s="559"/>
    </row>
    <row r="391" spans="1:23">
      <c r="A391" s="559"/>
      <c r="B391" s="559"/>
      <c r="C391" s="559"/>
      <c r="D391" s="559"/>
      <c r="E391" s="559"/>
      <c r="F391" s="559"/>
      <c r="G391" s="559"/>
      <c r="H391" s="559"/>
      <c r="I391" s="559"/>
      <c r="J391" s="559"/>
      <c r="K391" s="559"/>
      <c r="L391" s="559"/>
      <c r="M391" s="559"/>
      <c r="N391" s="559"/>
      <c r="O391" s="559"/>
      <c r="P391" s="559"/>
      <c r="Q391" s="559"/>
      <c r="R391" s="559"/>
      <c r="S391" s="559"/>
      <c r="T391" s="559"/>
      <c r="U391" s="559"/>
      <c r="V391" s="559"/>
      <c r="W391" s="559"/>
    </row>
    <row r="392" spans="1:23">
      <c r="A392" s="559"/>
      <c r="B392" s="559"/>
      <c r="C392" s="559"/>
      <c r="D392" s="559"/>
      <c r="E392" s="559"/>
      <c r="F392" s="559"/>
      <c r="G392" s="559"/>
      <c r="H392" s="559"/>
      <c r="I392" s="559"/>
      <c r="J392" s="559"/>
      <c r="K392" s="559"/>
      <c r="L392" s="559"/>
      <c r="M392" s="559"/>
      <c r="N392" s="559"/>
      <c r="O392" s="559"/>
      <c r="P392" s="559"/>
      <c r="Q392" s="559"/>
      <c r="R392" s="559"/>
      <c r="S392" s="559"/>
      <c r="T392" s="559"/>
      <c r="U392" s="559"/>
      <c r="V392" s="559"/>
      <c r="W392" s="559"/>
    </row>
    <row r="393" spans="1:23">
      <c r="A393" s="559"/>
      <c r="B393" s="559"/>
      <c r="C393" s="559"/>
      <c r="D393" s="559"/>
      <c r="E393" s="559"/>
      <c r="F393" s="559"/>
      <c r="G393" s="559"/>
      <c r="H393" s="559"/>
      <c r="I393" s="559"/>
      <c r="J393" s="559"/>
      <c r="K393" s="559"/>
      <c r="L393" s="559"/>
      <c r="M393" s="559"/>
      <c r="N393" s="559"/>
      <c r="O393" s="559"/>
      <c r="P393" s="559"/>
      <c r="Q393" s="559"/>
      <c r="R393" s="559"/>
      <c r="S393" s="559"/>
      <c r="T393" s="559"/>
      <c r="U393" s="559"/>
      <c r="V393" s="559"/>
      <c r="W393" s="559"/>
    </row>
    <row r="394" spans="1:23">
      <c r="A394" s="559"/>
      <c r="B394" s="559"/>
      <c r="C394" s="559"/>
      <c r="D394" s="559"/>
      <c r="E394" s="559"/>
      <c r="F394" s="559"/>
      <c r="G394" s="559"/>
      <c r="H394" s="559"/>
      <c r="I394" s="559"/>
      <c r="J394" s="559"/>
      <c r="K394" s="559"/>
      <c r="L394" s="559"/>
      <c r="M394" s="559"/>
      <c r="N394" s="559"/>
      <c r="O394" s="559"/>
      <c r="P394" s="559"/>
      <c r="Q394" s="559"/>
      <c r="R394" s="559"/>
      <c r="S394" s="559"/>
      <c r="T394" s="559"/>
      <c r="U394" s="559"/>
      <c r="V394" s="559"/>
      <c r="W394" s="559"/>
    </row>
    <row r="395" spans="1:23">
      <c r="A395" s="559"/>
      <c r="B395" s="559"/>
      <c r="C395" s="559"/>
      <c r="D395" s="559"/>
      <c r="E395" s="559"/>
      <c r="F395" s="559"/>
      <c r="G395" s="559"/>
      <c r="H395" s="559"/>
      <c r="I395" s="559"/>
      <c r="J395" s="559"/>
      <c r="K395" s="559"/>
      <c r="L395" s="559"/>
      <c r="M395" s="559"/>
      <c r="N395" s="559"/>
      <c r="O395" s="559"/>
      <c r="P395" s="559"/>
      <c r="Q395" s="559"/>
      <c r="R395" s="559"/>
      <c r="S395" s="559"/>
      <c r="T395" s="559"/>
      <c r="U395" s="559"/>
      <c r="V395" s="559"/>
      <c r="W395" s="559"/>
    </row>
    <row r="396" spans="1:23">
      <c r="A396" s="559"/>
      <c r="B396" s="559"/>
      <c r="C396" s="559"/>
      <c r="D396" s="559"/>
      <c r="E396" s="559"/>
      <c r="F396" s="559"/>
      <c r="G396" s="559"/>
      <c r="H396" s="559"/>
      <c r="I396" s="559"/>
      <c r="J396" s="559"/>
      <c r="K396" s="559"/>
      <c r="L396" s="559"/>
      <c r="M396" s="559"/>
      <c r="N396" s="559"/>
      <c r="O396" s="559"/>
      <c r="P396" s="559"/>
      <c r="Q396" s="559"/>
      <c r="R396" s="559"/>
      <c r="S396" s="559"/>
      <c r="T396" s="559"/>
      <c r="U396" s="559"/>
      <c r="V396" s="559"/>
      <c r="W396" s="559"/>
    </row>
    <row r="397" spans="1:23">
      <c r="A397" s="559"/>
      <c r="B397" s="559"/>
      <c r="C397" s="559"/>
      <c r="D397" s="559"/>
      <c r="E397" s="559"/>
      <c r="F397" s="559"/>
      <c r="G397" s="559"/>
      <c r="H397" s="559"/>
      <c r="I397" s="559"/>
      <c r="J397" s="559"/>
      <c r="K397" s="559"/>
      <c r="L397" s="559"/>
      <c r="M397" s="559"/>
      <c r="N397" s="559"/>
      <c r="O397" s="559"/>
      <c r="P397" s="559"/>
      <c r="Q397" s="559"/>
      <c r="R397" s="559"/>
      <c r="S397" s="559"/>
      <c r="T397" s="559"/>
      <c r="U397" s="559"/>
      <c r="V397" s="559"/>
      <c r="W397" s="559"/>
    </row>
    <row r="398" spans="1:23">
      <c r="A398" s="559"/>
      <c r="B398" s="559"/>
      <c r="C398" s="559"/>
      <c r="D398" s="559"/>
      <c r="E398" s="559"/>
      <c r="F398" s="559"/>
      <c r="G398" s="559"/>
      <c r="H398" s="559"/>
      <c r="I398" s="559"/>
      <c r="J398" s="559"/>
      <c r="K398" s="559"/>
      <c r="L398" s="559"/>
      <c r="M398" s="559"/>
      <c r="N398" s="559"/>
      <c r="O398" s="559"/>
      <c r="P398" s="559"/>
      <c r="Q398" s="559"/>
      <c r="R398" s="559"/>
      <c r="S398" s="559"/>
      <c r="T398" s="559"/>
      <c r="U398" s="559"/>
      <c r="V398" s="559"/>
      <c r="W398" s="559"/>
    </row>
    <row r="399" spans="1:23">
      <c r="A399" s="559"/>
      <c r="B399" s="559"/>
      <c r="C399" s="559"/>
      <c r="D399" s="559"/>
      <c r="E399" s="559"/>
      <c r="F399" s="559"/>
      <c r="G399" s="559"/>
      <c r="H399" s="559"/>
      <c r="I399" s="559"/>
      <c r="J399" s="559"/>
      <c r="K399" s="559"/>
      <c r="L399" s="559"/>
      <c r="M399" s="559"/>
      <c r="N399" s="559"/>
      <c r="O399" s="559"/>
      <c r="P399" s="559"/>
      <c r="Q399" s="559"/>
      <c r="R399" s="559"/>
      <c r="S399" s="559"/>
      <c r="T399" s="559"/>
      <c r="U399" s="559"/>
      <c r="V399" s="559"/>
      <c r="W399" s="559"/>
    </row>
    <row r="400" spans="1:23">
      <c r="A400" s="559"/>
      <c r="B400" s="559"/>
      <c r="C400" s="559"/>
      <c r="D400" s="559"/>
      <c r="E400" s="559"/>
      <c r="F400" s="559"/>
      <c r="G400" s="559"/>
      <c r="H400" s="559"/>
      <c r="I400" s="559"/>
      <c r="J400" s="559"/>
      <c r="K400" s="559"/>
      <c r="L400" s="559"/>
      <c r="M400" s="559"/>
      <c r="N400" s="559"/>
      <c r="O400" s="559"/>
      <c r="P400" s="559"/>
      <c r="Q400" s="559"/>
      <c r="R400" s="559"/>
      <c r="S400" s="559"/>
      <c r="T400" s="559"/>
      <c r="U400" s="559"/>
      <c r="V400" s="559"/>
      <c r="W400" s="559"/>
    </row>
    <row r="401" spans="1:23">
      <c r="A401" s="559"/>
      <c r="B401" s="559"/>
      <c r="C401" s="559"/>
      <c r="D401" s="559"/>
      <c r="E401" s="559"/>
      <c r="F401" s="559"/>
      <c r="G401" s="559"/>
      <c r="H401" s="559"/>
      <c r="I401" s="559"/>
      <c r="J401" s="559"/>
      <c r="K401" s="559"/>
      <c r="L401" s="559"/>
      <c r="M401" s="559"/>
      <c r="N401" s="559"/>
      <c r="O401" s="559"/>
      <c r="P401" s="559"/>
      <c r="Q401" s="559"/>
      <c r="R401" s="559"/>
      <c r="S401" s="559"/>
      <c r="T401" s="559"/>
      <c r="U401" s="559"/>
      <c r="V401" s="559"/>
      <c r="W401" s="559"/>
    </row>
    <row r="402" spans="1:23">
      <c r="A402" s="559"/>
      <c r="B402" s="559"/>
      <c r="C402" s="559"/>
      <c r="D402" s="559"/>
      <c r="E402" s="559"/>
      <c r="F402" s="559"/>
      <c r="G402" s="559"/>
      <c r="H402" s="559"/>
      <c r="I402" s="559"/>
      <c r="J402" s="559"/>
      <c r="K402" s="559"/>
      <c r="L402" s="559"/>
      <c r="M402" s="559"/>
      <c r="N402" s="559"/>
      <c r="O402" s="559"/>
      <c r="P402" s="559"/>
      <c r="Q402" s="559"/>
      <c r="R402" s="559"/>
      <c r="S402" s="559"/>
      <c r="T402" s="559"/>
      <c r="U402" s="559"/>
      <c r="V402" s="559"/>
      <c r="W402" s="559"/>
    </row>
    <row r="403" spans="1:23">
      <c r="A403" s="559"/>
      <c r="B403" s="559"/>
      <c r="C403" s="559"/>
      <c r="D403" s="559"/>
      <c r="E403" s="559"/>
      <c r="F403" s="559"/>
      <c r="G403" s="559"/>
      <c r="H403" s="559"/>
      <c r="I403" s="559"/>
      <c r="J403" s="559"/>
      <c r="K403" s="559"/>
      <c r="L403" s="559"/>
      <c r="M403" s="559"/>
      <c r="N403" s="559"/>
      <c r="O403" s="559"/>
      <c r="P403" s="559"/>
      <c r="Q403" s="559"/>
      <c r="R403" s="559"/>
      <c r="S403" s="559"/>
      <c r="T403" s="559"/>
      <c r="U403" s="559"/>
      <c r="V403" s="559"/>
      <c r="W403" s="559"/>
    </row>
    <row r="404" spans="1:23">
      <c r="A404" s="559"/>
      <c r="B404" s="559"/>
      <c r="C404" s="559"/>
      <c r="D404" s="559"/>
      <c r="E404" s="559"/>
      <c r="F404" s="559"/>
      <c r="G404" s="559"/>
      <c r="H404" s="559"/>
      <c r="I404" s="559"/>
      <c r="J404" s="559"/>
      <c r="K404" s="559"/>
      <c r="L404" s="559"/>
      <c r="M404" s="559"/>
      <c r="N404" s="559"/>
      <c r="O404" s="559"/>
      <c r="P404" s="559"/>
      <c r="Q404" s="559"/>
      <c r="R404" s="559"/>
      <c r="S404" s="559"/>
      <c r="T404" s="559"/>
      <c r="U404" s="559"/>
      <c r="V404" s="559"/>
      <c r="W404" s="559"/>
    </row>
    <row r="405" spans="1:23">
      <c r="A405" s="559"/>
      <c r="B405" s="559"/>
      <c r="C405" s="559"/>
      <c r="D405" s="559"/>
      <c r="E405" s="559"/>
      <c r="F405" s="559"/>
      <c r="G405" s="559"/>
      <c r="H405" s="559"/>
      <c r="I405" s="559"/>
      <c r="J405" s="559"/>
      <c r="K405" s="559"/>
      <c r="L405" s="559"/>
      <c r="M405" s="559"/>
      <c r="N405" s="559"/>
      <c r="O405" s="559"/>
      <c r="P405" s="559"/>
      <c r="Q405" s="559"/>
      <c r="R405" s="559"/>
      <c r="S405" s="559"/>
      <c r="T405" s="559"/>
      <c r="U405" s="559"/>
      <c r="V405" s="559"/>
      <c r="W405" s="559"/>
    </row>
    <row r="406" spans="1:23">
      <c r="A406" s="559"/>
      <c r="B406" s="559"/>
      <c r="C406" s="559"/>
      <c r="D406" s="559"/>
      <c r="E406" s="559"/>
      <c r="F406" s="559"/>
      <c r="G406" s="559"/>
      <c r="H406" s="559"/>
      <c r="I406" s="559"/>
      <c r="J406" s="559"/>
      <c r="K406" s="559"/>
      <c r="L406" s="559"/>
      <c r="M406" s="559"/>
      <c r="N406" s="559"/>
      <c r="O406" s="559"/>
      <c r="P406" s="559"/>
      <c r="Q406" s="559"/>
      <c r="R406" s="559"/>
      <c r="S406" s="559"/>
      <c r="T406" s="559"/>
      <c r="U406" s="559"/>
      <c r="V406" s="559"/>
      <c r="W406" s="559"/>
    </row>
    <row r="407" spans="1:23">
      <c r="A407" s="559"/>
      <c r="B407" s="559"/>
      <c r="C407" s="559"/>
      <c r="D407" s="559"/>
      <c r="E407" s="559"/>
      <c r="F407" s="559"/>
      <c r="G407" s="559"/>
      <c r="H407" s="559"/>
      <c r="I407" s="559"/>
      <c r="J407" s="559"/>
      <c r="K407" s="559"/>
      <c r="L407" s="559"/>
      <c r="M407" s="559"/>
      <c r="N407" s="559"/>
      <c r="O407" s="559"/>
      <c r="P407" s="559"/>
      <c r="Q407" s="559"/>
      <c r="R407" s="559"/>
      <c r="S407" s="559"/>
      <c r="T407" s="559"/>
      <c r="U407" s="559"/>
      <c r="V407" s="559"/>
      <c r="W407" s="559"/>
    </row>
    <row r="408" spans="1:23">
      <c r="A408" s="559"/>
      <c r="B408" s="559"/>
      <c r="C408" s="559"/>
      <c r="D408" s="559"/>
      <c r="E408" s="559"/>
      <c r="F408" s="559"/>
      <c r="G408" s="559"/>
      <c r="H408" s="559"/>
      <c r="I408" s="559"/>
      <c r="J408" s="559"/>
      <c r="K408" s="559"/>
      <c r="L408" s="559"/>
      <c r="M408" s="559"/>
      <c r="N408" s="559"/>
      <c r="O408" s="559"/>
      <c r="P408" s="559"/>
      <c r="Q408" s="559"/>
      <c r="R408" s="559"/>
      <c r="S408" s="559"/>
      <c r="T408" s="559"/>
      <c r="U408" s="559"/>
      <c r="V408" s="559"/>
      <c r="W408" s="559"/>
    </row>
    <row r="409" spans="1:23">
      <c r="A409" s="559"/>
      <c r="B409" s="559"/>
      <c r="C409" s="559"/>
      <c r="D409" s="559"/>
      <c r="E409" s="559"/>
      <c r="F409" s="559"/>
      <c r="G409" s="559"/>
      <c r="H409" s="559"/>
      <c r="I409" s="559"/>
      <c r="J409" s="559"/>
      <c r="K409" s="559"/>
      <c r="L409" s="559"/>
      <c r="M409" s="559"/>
      <c r="N409" s="559"/>
      <c r="O409" s="559"/>
      <c r="P409" s="559"/>
      <c r="Q409" s="559"/>
      <c r="R409" s="559"/>
      <c r="S409" s="559"/>
      <c r="T409" s="559"/>
      <c r="U409" s="559"/>
      <c r="V409" s="559"/>
      <c r="W409" s="559"/>
    </row>
    <row r="410" spans="1:23">
      <c r="A410" s="559"/>
      <c r="B410" s="559"/>
      <c r="C410" s="559"/>
      <c r="D410" s="559"/>
      <c r="E410" s="559"/>
      <c r="F410" s="559"/>
      <c r="G410" s="559"/>
      <c r="H410" s="559"/>
      <c r="I410" s="559"/>
      <c r="J410" s="559"/>
      <c r="K410" s="559"/>
      <c r="L410" s="559"/>
      <c r="M410" s="559"/>
      <c r="N410" s="559"/>
      <c r="O410" s="559"/>
      <c r="P410" s="559"/>
      <c r="Q410" s="559"/>
      <c r="R410" s="559"/>
      <c r="S410" s="559"/>
      <c r="T410" s="559"/>
      <c r="U410" s="559"/>
      <c r="V410" s="559"/>
      <c r="W410" s="559"/>
    </row>
    <row r="411" spans="1:23">
      <c r="A411" s="559"/>
      <c r="B411" s="559"/>
      <c r="C411" s="559"/>
      <c r="D411" s="559"/>
      <c r="E411" s="559"/>
      <c r="F411" s="559"/>
      <c r="G411" s="559"/>
      <c r="H411" s="559"/>
      <c r="I411" s="559"/>
      <c r="J411" s="559"/>
      <c r="K411" s="559"/>
      <c r="L411" s="559"/>
      <c r="M411" s="559"/>
      <c r="N411" s="559"/>
      <c r="O411" s="559"/>
      <c r="P411" s="559"/>
      <c r="Q411" s="559"/>
      <c r="R411" s="559"/>
      <c r="S411" s="559"/>
      <c r="T411" s="559"/>
      <c r="U411" s="559"/>
      <c r="V411" s="559"/>
      <c r="W411" s="559"/>
    </row>
    <row r="412" spans="1:23">
      <c r="A412" s="559"/>
      <c r="B412" s="559"/>
      <c r="C412" s="559"/>
      <c r="D412" s="559"/>
      <c r="E412" s="559"/>
      <c r="F412" s="559"/>
      <c r="G412" s="559"/>
      <c r="H412" s="559"/>
      <c r="I412" s="559"/>
      <c r="J412" s="559"/>
      <c r="K412" s="559"/>
      <c r="L412" s="559"/>
      <c r="M412" s="559"/>
      <c r="N412" s="559"/>
      <c r="O412" s="559"/>
      <c r="P412" s="559"/>
      <c r="Q412" s="559"/>
      <c r="R412" s="559"/>
      <c r="S412" s="559"/>
      <c r="T412" s="559"/>
      <c r="U412" s="559"/>
      <c r="V412" s="559"/>
      <c r="W412" s="559"/>
    </row>
    <row r="413" spans="1:23">
      <c r="A413" s="559"/>
      <c r="B413" s="559"/>
      <c r="C413" s="559"/>
      <c r="D413" s="559"/>
      <c r="E413" s="559"/>
      <c r="F413" s="559"/>
      <c r="G413" s="559"/>
      <c r="H413" s="559"/>
      <c r="I413" s="559"/>
      <c r="J413" s="559"/>
      <c r="K413" s="559"/>
      <c r="L413" s="559"/>
      <c r="M413" s="559"/>
      <c r="N413" s="559"/>
      <c r="O413" s="559"/>
      <c r="P413" s="559"/>
      <c r="Q413" s="559"/>
      <c r="R413" s="559"/>
      <c r="S413" s="559"/>
      <c r="T413" s="559"/>
      <c r="U413" s="559"/>
      <c r="V413" s="559"/>
      <c r="W413" s="559"/>
    </row>
    <row r="414" spans="1:23">
      <c r="A414" s="559"/>
      <c r="B414" s="559"/>
      <c r="C414" s="559"/>
      <c r="D414" s="559"/>
      <c r="E414" s="559"/>
      <c r="F414" s="559"/>
      <c r="G414" s="559"/>
      <c r="H414" s="559"/>
      <c r="I414" s="559"/>
      <c r="J414" s="559"/>
      <c r="K414" s="559"/>
      <c r="L414" s="559"/>
      <c r="M414" s="559"/>
      <c r="N414" s="559"/>
      <c r="O414" s="559"/>
      <c r="P414" s="559"/>
      <c r="Q414" s="559"/>
      <c r="R414" s="559"/>
      <c r="S414" s="559"/>
      <c r="T414" s="559"/>
      <c r="U414" s="559"/>
      <c r="V414" s="559"/>
      <c r="W414" s="559"/>
    </row>
    <row r="415" spans="1:23">
      <c r="A415" s="559"/>
      <c r="B415" s="559"/>
      <c r="C415" s="559"/>
      <c r="D415" s="559"/>
      <c r="E415" s="559"/>
      <c r="F415" s="559"/>
      <c r="G415" s="559"/>
      <c r="H415" s="559"/>
      <c r="I415" s="559"/>
      <c r="J415" s="559"/>
      <c r="K415" s="559"/>
      <c r="L415" s="559"/>
      <c r="M415" s="559"/>
      <c r="N415" s="559"/>
      <c r="O415" s="559"/>
      <c r="P415" s="559"/>
      <c r="Q415" s="559"/>
      <c r="R415" s="559"/>
      <c r="S415" s="559"/>
      <c r="T415" s="559"/>
      <c r="U415" s="559"/>
      <c r="V415" s="559"/>
      <c r="W415" s="559"/>
    </row>
    <row r="416" spans="1:23">
      <c r="A416" s="559"/>
      <c r="B416" s="559"/>
      <c r="C416" s="559"/>
      <c r="D416" s="559"/>
      <c r="E416" s="559"/>
      <c r="F416" s="559"/>
      <c r="G416" s="559"/>
      <c r="H416" s="559"/>
      <c r="I416" s="559"/>
      <c r="J416" s="559"/>
      <c r="K416" s="559"/>
      <c r="L416" s="559"/>
      <c r="M416" s="559"/>
      <c r="N416" s="559"/>
      <c r="O416" s="559"/>
      <c r="P416" s="559"/>
      <c r="Q416" s="559"/>
      <c r="R416" s="559"/>
      <c r="S416" s="559"/>
      <c r="T416" s="559"/>
      <c r="U416" s="559"/>
      <c r="V416" s="559"/>
      <c r="W416" s="559"/>
    </row>
    <row r="417" spans="1:23">
      <c r="A417" s="559"/>
      <c r="B417" s="559"/>
      <c r="C417" s="559"/>
      <c r="D417" s="559"/>
      <c r="E417" s="559"/>
      <c r="F417" s="559"/>
      <c r="G417" s="559"/>
      <c r="H417" s="559"/>
      <c r="I417" s="559"/>
      <c r="J417" s="559"/>
      <c r="K417" s="559"/>
      <c r="L417" s="559"/>
      <c r="M417" s="559"/>
      <c r="N417" s="559"/>
      <c r="O417" s="559"/>
      <c r="P417" s="559"/>
      <c r="Q417" s="559"/>
      <c r="R417" s="559"/>
      <c r="S417" s="559"/>
      <c r="T417" s="559"/>
      <c r="U417" s="559"/>
      <c r="V417" s="559"/>
      <c r="W417" s="559"/>
    </row>
    <row r="418" spans="1:23">
      <c r="A418" s="559"/>
      <c r="B418" s="559"/>
      <c r="C418" s="559"/>
      <c r="D418" s="559"/>
      <c r="E418" s="559"/>
      <c r="F418" s="559"/>
      <c r="G418" s="559"/>
      <c r="H418" s="559"/>
      <c r="I418" s="559"/>
      <c r="J418" s="559"/>
      <c r="K418" s="559"/>
      <c r="L418" s="559"/>
      <c r="M418" s="559"/>
      <c r="N418" s="559"/>
      <c r="O418" s="559"/>
      <c r="P418" s="559"/>
      <c r="Q418" s="559"/>
      <c r="R418" s="559"/>
      <c r="S418" s="559"/>
      <c r="T418" s="559"/>
      <c r="U418" s="559"/>
      <c r="V418" s="559"/>
      <c r="W418" s="559"/>
    </row>
    <row r="419" spans="1:23">
      <c r="A419" s="559"/>
      <c r="B419" s="559"/>
      <c r="C419" s="559"/>
      <c r="D419" s="559"/>
      <c r="E419" s="559"/>
      <c r="F419" s="559"/>
      <c r="G419" s="559"/>
      <c r="H419" s="559"/>
      <c r="I419" s="559"/>
      <c r="J419" s="559"/>
      <c r="K419" s="559"/>
      <c r="L419" s="559"/>
      <c r="M419" s="559"/>
      <c r="N419" s="559"/>
      <c r="O419" s="559"/>
      <c r="P419" s="559"/>
      <c r="Q419" s="559"/>
      <c r="R419" s="559"/>
      <c r="S419" s="559"/>
      <c r="T419" s="559"/>
      <c r="U419" s="559"/>
      <c r="V419" s="559"/>
      <c r="W419" s="559"/>
    </row>
    <row r="420" spans="1:23">
      <c r="A420" s="559"/>
      <c r="B420" s="559"/>
      <c r="C420" s="559"/>
      <c r="D420" s="559"/>
      <c r="E420" s="559"/>
      <c r="F420" s="559"/>
      <c r="G420" s="559"/>
      <c r="H420" s="559"/>
      <c r="I420" s="559"/>
      <c r="J420" s="559"/>
      <c r="K420" s="559"/>
      <c r="L420" s="559"/>
      <c r="M420" s="559"/>
      <c r="N420" s="559"/>
      <c r="O420" s="559"/>
      <c r="P420" s="559"/>
      <c r="Q420" s="559"/>
      <c r="R420" s="559"/>
      <c r="S420" s="559"/>
      <c r="T420" s="559"/>
      <c r="U420" s="559"/>
      <c r="V420" s="559"/>
      <c r="W420" s="559"/>
    </row>
    <row r="421" spans="1:23">
      <c r="A421" s="559"/>
      <c r="B421" s="559"/>
      <c r="C421" s="559"/>
      <c r="D421" s="559"/>
      <c r="E421" s="559"/>
      <c r="F421" s="559"/>
      <c r="G421" s="559"/>
      <c r="H421" s="559"/>
      <c r="I421" s="559"/>
      <c r="J421" s="559"/>
      <c r="K421" s="559"/>
      <c r="L421" s="559"/>
      <c r="M421" s="559"/>
      <c r="N421" s="559"/>
      <c r="O421" s="559"/>
      <c r="P421" s="559"/>
      <c r="Q421" s="559"/>
      <c r="R421" s="559"/>
      <c r="S421" s="559"/>
      <c r="T421" s="559"/>
      <c r="U421" s="559"/>
      <c r="V421" s="559"/>
      <c r="W421" s="559"/>
    </row>
    <row r="422" spans="1:23">
      <c r="A422" s="559"/>
      <c r="B422" s="559"/>
      <c r="C422" s="559"/>
      <c r="D422" s="559"/>
      <c r="E422" s="559"/>
      <c r="F422" s="559"/>
      <c r="G422" s="559"/>
      <c r="H422" s="559"/>
      <c r="I422" s="559"/>
      <c r="J422" s="559"/>
      <c r="K422" s="559"/>
      <c r="L422" s="559"/>
      <c r="M422" s="559"/>
      <c r="N422" s="559"/>
      <c r="O422" s="559"/>
      <c r="P422" s="559"/>
      <c r="Q422" s="559"/>
      <c r="R422" s="559"/>
      <c r="S422" s="559"/>
      <c r="T422" s="559"/>
      <c r="U422" s="559"/>
      <c r="V422" s="559"/>
      <c r="W422" s="559"/>
    </row>
    <row r="423" spans="1:23">
      <c r="A423" s="559"/>
      <c r="B423" s="559"/>
      <c r="C423" s="559"/>
      <c r="D423" s="559"/>
      <c r="E423" s="559"/>
      <c r="F423" s="559"/>
      <c r="G423" s="559"/>
      <c r="H423" s="559"/>
      <c r="I423" s="559"/>
      <c r="J423" s="559"/>
      <c r="K423" s="559"/>
      <c r="L423" s="559"/>
      <c r="M423" s="559"/>
      <c r="N423" s="559"/>
      <c r="O423" s="559"/>
      <c r="P423" s="559"/>
      <c r="Q423" s="559"/>
      <c r="R423" s="559"/>
      <c r="S423" s="559"/>
      <c r="T423" s="559"/>
      <c r="U423" s="559"/>
      <c r="V423" s="559"/>
      <c r="W423" s="559"/>
    </row>
    <row r="424" spans="1:23">
      <c r="A424" s="559"/>
      <c r="B424" s="559"/>
      <c r="C424" s="559"/>
      <c r="D424" s="559"/>
      <c r="E424" s="559"/>
      <c r="F424" s="559"/>
      <c r="G424" s="559"/>
      <c r="H424" s="559"/>
      <c r="I424" s="559"/>
      <c r="J424" s="559"/>
      <c r="K424" s="559"/>
      <c r="L424" s="559"/>
      <c r="M424" s="559"/>
      <c r="N424" s="559"/>
      <c r="O424" s="559"/>
      <c r="P424" s="559"/>
      <c r="Q424" s="559"/>
      <c r="R424" s="559"/>
      <c r="S424" s="559"/>
      <c r="T424" s="559"/>
      <c r="U424" s="559"/>
      <c r="V424" s="559"/>
      <c r="W424" s="559"/>
    </row>
    <row r="425" spans="1:23">
      <c r="A425" s="559"/>
      <c r="B425" s="559"/>
      <c r="C425" s="559"/>
      <c r="D425" s="559"/>
      <c r="E425" s="559"/>
      <c r="F425" s="559"/>
      <c r="G425" s="559"/>
      <c r="H425" s="559"/>
      <c r="I425" s="559"/>
      <c r="J425" s="559"/>
      <c r="K425" s="559"/>
      <c r="L425" s="559"/>
      <c r="M425" s="559"/>
      <c r="N425" s="559"/>
      <c r="O425" s="559"/>
      <c r="P425" s="559"/>
      <c r="Q425" s="559"/>
      <c r="R425" s="559"/>
      <c r="S425" s="559"/>
      <c r="T425" s="559"/>
      <c r="U425" s="559"/>
      <c r="V425" s="559"/>
      <c r="W425" s="559"/>
    </row>
    <row r="426" spans="1:23">
      <c r="A426" s="559"/>
      <c r="B426" s="559"/>
      <c r="C426" s="559"/>
      <c r="D426" s="559"/>
      <c r="E426" s="559"/>
      <c r="F426" s="559"/>
      <c r="G426" s="559"/>
      <c r="H426" s="559"/>
      <c r="I426" s="559"/>
      <c r="J426" s="559"/>
      <c r="K426" s="559"/>
      <c r="L426" s="559"/>
      <c r="M426" s="559"/>
      <c r="N426" s="559"/>
      <c r="O426" s="559"/>
      <c r="P426" s="559"/>
      <c r="Q426" s="559"/>
      <c r="R426" s="559"/>
      <c r="S426" s="559"/>
      <c r="T426" s="559"/>
      <c r="U426" s="559"/>
      <c r="V426" s="559"/>
      <c r="W426" s="559"/>
    </row>
    <row r="427" spans="1:23">
      <c r="A427" s="559"/>
      <c r="B427" s="559"/>
      <c r="C427" s="559"/>
      <c r="D427" s="559"/>
      <c r="E427" s="559"/>
      <c r="F427" s="559"/>
      <c r="G427" s="559"/>
      <c r="H427" s="559"/>
      <c r="I427" s="559"/>
      <c r="J427" s="559"/>
      <c r="K427" s="559"/>
      <c r="L427" s="559"/>
      <c r="M427" s="559"/>
      <c r="N427" s="559"/>
      <c r="O427" s="559"/>
      <c r="P427" s="559"/>
      <c r="Q427" s="559"/>
      <c r="R427" s="559"/>
      <c r="S427" s="559"/>
      <c r="T427" s="559"/>
      <c r="U427" s="559"/>
      <c r="V427" s="559"/>
      <c r="W427" s="559"/>
    </row>
    <row r="428" spans="1:23">
      <c r="A428" s="559"/>
      <c r="B428" s="559"/>
      <c r="C428" s="559"/>
      <c r="D428" s="559"/>
      <c r="E428" s="559"/>
      <c r="F428" s="559"/>
      <c r="G428" s="559"/>
      <c r="H428" s="559"/>
      <c r="I428" s="559"/>
      <c r="J428" s="559"/>
      <c r="K428" s="559"/>
      <c r="L428" s="559"/>
      <c r="M428" s="559"/>
      <c r="N428" s="559"/>
      <c r="O428" s="559"/>
      <c r="P428" s="559"/>
      <c r="Q428" s="559"/>
      <c r="R428" s="559"/>
      <c r="S428" s="559"/>
      <c r="T428" s="559"/>
      <c r="U428" s="559"/>
      <c r="V428" s="559"/>
      <c r="W428" s="559"/>
    </row>
    <row r="429" spans="1:23">
      <c r="A429" s="559"/>
      <c r="B429" s="559"/>
      <c r="C429" s="559"/>
      <c r="D429" s="559"/>
      <c r="E429" s="559"/>
      <c r="F429" s="559"/>
      <c r="G429" s="559"/>
      <c r="H429" s="559"/>
      <c r="I429" s="559"/>
      <c r="J429" s="559"/>
      <c r="K429" s="559"/>
      <c r="L429" s="559"/>
      <c r="M429" s="559"/>
      <c r="N429" s="559"/>
      <c r="O429" s="559"/>
      <c r="P429" s="559"/>
      <c r="Q429" s="559"/>
      <c r="R429" s="559"/>
      <c r="S429" s="559"/>
      <c r="T429" s="559"/>
      <c r="U429" s="559"/>
      <c r="V429" s="559"/>
      <c r="W429" s="559"/>
    </row>
    <row r="430" spans="1:23">
      <c r="A430" s="559"/>
      <c r="B430" s="559"/>
      <c r="C430" s="559"/>
      <c r="D430" s="559"/>
      <c r="E430" s="559"/>
      <c r="F430" s="559"/>
      <c r="G430" s="559"/>
      <c r="H430" s="559"/>
      <c r="I430" s="559"/>
      <c r="J430" s="559"/>
      <c r="K430" s="559"/>
      <c r="L430" s="559"/>
      <c r="M430" s="559"/>
      <c r="N430" s="559"/>
      <c r="O430" s="559"/>
      <c r="P430" s="559"/>
      <c r="Q430" s="559"/>
      <c r="R430" s="559"/>
      <c r="S430" s="559"/>
      <c r="T430" s="559"/>
      <c r="U430" s="559"/>
      <c r="V430" s="559"/>
      <c r="W430" s="559"/>
    </row>
    <row r="431" spans="1:23">
      <c r="A431" s="559"/>
      <c r="B431" s="559"/>
      <c r="C431" s="559"/>
      <c r="D431" s="559"/>
      <c r="E431" s="559"/>
      <c r="F431" s="559"/>
      <c r="G431" s="559"/>
      <c r="H431" s="559"/>
      <c r="I431" s="559"/>
      <c r="J431" s="559"/>
      <c r="K431" s="559"/>
      <c r="L431" s="559"/>
      <c r="M431" s="559"/>
      <c r="N431" s="559"/>
      <c r="O431" s="559"/>
      <c r="P431" s="559"/>
      <c r="Q431" s="559"/>
      <c r="R431" s="559"/>
      <c r="S431" s="559"/>
      <c r="T431" s="559"/>
      <c r="U431" s="559"/>
      <c r="V431" s="559"/>
      <c r="W431" s="559"/>
    </row>
    <row r="432" spans="1:23">
      <c r="A432" s="559"/>
      <c r="B432" s="559"/>
      <c r="C432" s="559"/>
      <c r="D432" s="559"/>
      <c r="E432" s="559"/>
      <c r="F432" s="559"/>
      <c r="G432" s="559"/>
      <c r="H432" s="559"/>
      <c r="I432" s="559"/>
      <c r="J432" s="559"/>
      <c r="K432" s="559"/>
      <c r="L432" s="559"/>
      <c r="M432" s="559"/>
      <c r="N432" s="559"/>
      <c r="O432" s="559"/>
      <c r="P432" s="559"/>
      <c r="Q432" s="559"/>
      <c r="R432" s="559"/>
      <c r="S432" s="559"/>
      <c r="T432" s="559"/>
      <c r="U432" s="559"/>
      <c r="V432" s="559"/>
      <c r="W432" s="559"/>
    </row>
    <row r="433" spans="1:23">
      <c r="A433" s="559"/>
      <c r="B433" s="559"/>
      <c r="C433" s="559"/>
      <c r="D433" s="559"/>
      <c r="E433" s="559"/>
      <c r="F433" s="559"/>
      <c r="G433" s="559"/>
      <c r="H433" s="559"/>
      <c r="I433" s="559"/>
      <c r="J433" s="559"/>
      <c r="K433" s="559"/>
      <c r="L433" s="559"/>
      <c r="M433" s="559"/>
      <c r="N433" s="559"/>
      <c r="O433" s="559"/>
      <c r="P433" s="559"/>
      <c r="Q433" s="559"/>
      <c r="R433" s="559"/>
      <c r="S433" s="559"/>
      <c r="T433" s="559"/>
      <c r="U433" s="559"/>
      <c r="V433" s="559"/>
      <c r="W433" s="559"/>
    </row>
    <row r="434" spans="1:23">
      <c r="A434" s="559"/>
      <c r="B434" s="559"/>
      <c r="C434" s="559"/>
      <c r="D434" s="559"/>
      <c r="E434" s="559"/>
      <c r="F434" s="559"/>
      <c r="G434" s="559"/>
      <c r="H434" s="559"/>
      <c r="I434" s="559"/>
      <c r="J434" s="559"/>
      <c r="K434" s="559"/>
      <c r="L434" s="559"/>
      <c r="M434" s="559"/>
      <c r="N434" s="559"/>
      <c r="O434" s="559"/>
      <c r="P434" s="559"/>
      <c r="Q434" s="559"/>
      <c r="R434" s="559"/>
      <c r="S434" s="559"/>
      <c r="T434" s="559"/>
      <c r="U434" s="559"/>
      <c r="V434" s="559"/>
      <c r="W434" s="559"/>
    </row>
    <row r="435" spans="1:23">
      <c r="A435" s="559"/>
      <c r="B435" s="559"/>
      <c r="C435" s="559"/>
      <c r="D435" s="559"/>
      <c r="E435" s="559"/>
      <c r="F435" s="559"/>
      <c r="G435" s="559"/>
      <c r="H435" s="559"/>
      <c r="I435" s="559"/>
      <c r="J435" s="559"/>
      <c r="K435" s="559"/>
      <c r="L435" s="559"/>
      <c r="M435" s="559"/>
      <c r="N435" s="559"/>
      <c r="O435" s="559"/>
      <c r="P435" s="559"/>
      <c r="Q435" s="559"/>
      <c r="R435" s="559"/>
      <c r="S435" s="559"/>
      <c r="T435" s="559"/>
      <c r="U435" s="559"/>
      <c r="V435" s="559"/>
      <c r="W435" s="559"/>
    </row>
    <row r="436" spans="1:23">
      <c r="A436" s="559"/>
      <c r="B436" s="559"/>
      <c r="C436" s="559"/>
      <c r="D436" s="559"/>
      <c r="E436" s="559"/>
      <c r="F436" s="559"/>
      <c r="G436" s="559"/>
      <c r="H436" s="559"/>
      <c r="I436" s="559"/>
      <c r="J436" s="559"/>
      <c r="K436" s="559"/>
      <c r="L436" s="559"/>
      <c r="M436" s="559"/>
      <c r="N436" s="559"/>
      <c r="O436" s="559"/>
      <c r="P436" s="559"/>
      <c r="Q436" s="559"/>
      <c r="R436" s="559"/>
      <c r="S436" s="559"/>
      <c r="T436" s="559"/>
      <c r="U436" s="559"/>
      <c r="V436" s="559"/>
      <c r="W436" s="559"/>
    </row>
    <row r="437" spans="1:23">
      <c r="A437" s="559"/>
      <c r="B437" s="559"/>
      <c r="C437" s="559"/>
      <c r="D437" s="559"/>
      <c r="E437" s="559"/>
      <c r="F437" s="559"/>
      <c r="G437" s="559"/>
      <c r="H437" s="559"/>
      <c r="I437" s="559"/>
      <c r="J437" s="559"/>
      <c r="K437" s="559"/>
      <c r="L437" s="559"/>
      <c r="M437" s="559"/>
      <c r="N437" s="559"/>
      <c r="O437" s="559"/>
      <c r="P437" s="559"/>
      <c r="Q437" s="559"/>
      <c r="R437" s="559"/>
      <c r="S437" s="559"/>
      <c r="T437" s="559"/>
      <c r="U437" s="559"/>
      <c r="V437" s="559"/>
      <c r="W437" s="559"/>
    </row>
    <row r="438" spans="1:23">
      <c r="A438" s="559"/>
      <c r="B438" s="559"/>
      <c r="C438" s="559"/>
      <c r="D438" s="559"/>
      <c r="E438" s="559"/>
      <c r="F438" s="559"/>
      <c r="G438" s="559"/>
      <c r="H438" s="559"/>
      <c r="I438" s="559"/>
      <c r="J438" s="559"/>
      <c r="K438" s="559"/>
      <c r="L438" s="559"/>
      <c r="M438" s="559"/>
      <c r="N438" s="559"/>
      <c r="O438" s="559"/>
      <c r="P438" s="559"/>
      <c r="Q438" s="559"/>
      <c r="R438" s="559"/>
      <c r="S438" s="559"/>
      <c r="T438" s="559"/>
      <c r="U438" s="559"/>
      <c r="V438" s="559"/>
      <c r="W438" s="559"/>
    </row>
    <row r="439" spans="1:23">
      <c r="A439" s="559"/>
      <c r="B439" s="559"/>
      <c r="C439" s="559"/>
      <c r="D439" s="559"/>
      <c r="E439" s="559"/>
      <c r="F439" s="559"/>
      <c r="G439" s="559"/>
      <c r="H439" s="559"/>
      <c r="I439" s="559"/>
      <c r="J439" s="559"/>
      <c r="K439" s="559"/>
      <c r="L439" s="559"/>
      <c r="M439" s="559"/>
      <c r="N439" s="559"/>
      <c r="O439" s="559"/>
      <c r="P439" s="559"/>
      <c r="Q439" s="559"/>
      <c r="R439" s="559"/>
      <c r="S439" s="559"/>
      <c r="T439" s="559"/>
      <c r="U439" s="559"/>
      <c r="V439" s="559"/>
      <c r="W439" s="559"/>
    </row>
    <row r="440" spans="1:23">
      <c r="A440" s="559"/>
      <c r="B440" s="559"/>
      <c r="C440" s="559"/>
      <c r="D440" s="559"/>
      <c r="E440" s="559"/>
      <c r="F440" s="559"/>
      <c r="G440" s="559"/>
      <c r="H440" s="559"/>
      <c r="I440" s="559"/>
      <c r="J440" s="559"/>
      <c r="K440" s="559"/>
      <c r="L440" s="559"/>
      <c r="M440" s="559"/>
      <c r="N440" s="559"/>
      <c r="O440" s="559"/>
      <c r="P440" s="559"/>
      <c r="Q440" s="559"/>
      <c r="R440" s="559"/>
      <c r="S440" s="559"/>
      <c r="T440" s="559"/>
      <c r="U440" s="559"/>
      <c r="V440" s="559"/>
      <c r="W440" s="559"/>
    </row>
    <row r="441" spans="1:23">
      <c r="A441" s="559"/>
      <c r="B441" s="559"/>
      <c r="C441" s="559"/>
      <c r="D441" s="559"/>
      <c r="E441" s="559"/>
      <c r="F441" s="559"/>
      <c r="G441" s="559"/>
      <c r="H441" s="559"/>
      <c r="I441" s="559"/>
      <c r="J441" s="559"/>
      <c r="K441" s="559"/>
      <c r="L441" s="559"/>
      <c r="M441" s="559"/>
      <c r="N441" s="559"/>
      <c r="O441" s="559"/>
      <c r="P441" s="559"/>
      <c r="Q441" s="559"/>
      <c r="R441" s="559"/>
      <c r="S441" s="559"/>
      <c r="T441" s="559"/>
      <c r="U441" s="559"/>
      <c r="V441" s="559"/>
      <c r="W441" s="559"/>
    </row>
    <row r="442" spans="1:23">
      <c r="A442" s="559"/>
      <c r="B442" s="559"/>
      <c r="C442" s="559"/>
      <c r="D442" s="559"/>
      <c r="E442" s="559"/>
      <c r="F442" s="559"/>
      <c r="G442" s="559"/>
      <c r="H442" s="559"/>
      <c r="I442" s="559"/>
      <c r="J442" s="559"/>
      <c r="K442" s="559"/>
      <c r="L442" s="559"/>
      <c r="M442" s="559"/>
      <c r="N442" s="559"/>
      <c r="O442" s="559"/>
      <c r="P442" s="559"/>
      <c r="Q442" s="559"/>
      <c r="R442" s="559"/>
      <c r="S442" s="559"/>
      <c r="T442" s="559"/>
      <c r="U442" s="559"/>
      <c r="V442" s="559"/>
      <c r="W442" s="559"/>
    </row>
    <row r="443" spans="1:23">
      <c r="A443" s="559"/>
      <c r="B443" s="559"/>
      <c r="C443" s="559"/>
      <c r="D443" s="559"/>
      <c r="E443" s="559"/>
      <c r="F443" s="559"/>
      <c r="G443" s="559"/>
      <c r="H443" s="559"/>
      <c r="I443" s="559"/>
      <c r="J443" s="559"/>
      <c r="K443" s="559"/>
      <c r="L443" s="559"/>
      <c r="M443" s="559"/>
      <c r="N443" s="559"/>
      <c r="O443" s="559"/>
      <c r="P443" s="559"/>
      <c r="Q443" s="559"/>
      <c r="R443" s="559"/>
      <c r="S443" s="559"/>
      <c r="T443" s="559"/>
      <c r="U443" s="559"/>
      <c r="V443" s="559"/>
      <c r="W443" s="559"/>
    </row>
    <row r="444" spans="1:23">
      <c r="A444" s="559"/>
      <c r="B444" s="559"/>
      <c r="C444" s="559"/>
      <c r="D444" s="559"/>
      <c r="E444" s="559"/>
      <c r="F444" s="559"/>
      <c r="G444" s="559"/>
      <c r="H444" s="559"/>
      <c r="I444" s="559"/>
      <c r="J444" s="559"/>
      <c r="K444" s="559"/>
      <c r="L444" s="559"/>
      <c r="M444" s="559"/>
      <c r="N444" s="559"/>
      <c r="O444" s="559"/>
      <c r="P444" s="559"/>
      <c r="Q444" s="559"/>
      <c r="R444" s="559"/>
      <c r="S444" s="559"/>
      <c r="T444" s="559"/>
      <c r="U444" s="559"/>
      <c r="V444" s="559"/>
      <c r="W444" s="559"/>
    </row>
    <row r="445" spans="1:23">
      <c r="A445" s="559"/>
      <c r="B445" s="559"/>
      <c r="C445" s="559"/>
      <c r="D445" s="559"/>
      <c r="E445" s="559"/>
      <c r="F445" s="559"/>
      <c r="G445" s="559"/>
      <c r="H445" s="559"/>
      <c r="I445" s="559"/>
      <c r="J445" s="559"/>
      <c r="K445" s="559"/>
      <c r="L445" s="559"/>
      <c r="M445" s="559"/>
      <c r="N445" s="559"/>
      <c r="O445" s="559"/>
      <c r="P445" s="559"/>
      <c r="Q445" s="559"/>
      <c r="R445" s="559"/>
      <c r="S445" s="559"/>
      <c r="T445" s="559"/>
      <c r="U445" s="559"/>
      <c r="V445" s="559"/>
      <c r="W445" s="559"/>
    </row>
    <row r="446" spans="1:23">
      <c r="A446" s="559"/>
      <c r="B446" s="559"/>
      <c r="C446" s="559"/>
      <c r="D446" s="559"/>
      <c r="E446" s="559"/>
      <c r="F446" s="559"/>
      <c r="G446" s="559"/>
      <c r="H446" s="559"/>
      <c r="I446" s="559"/>
      <c r="J446" s="559"/>
      <c r="K446" s="559"/>
      <c r="L446" s="559"/>
      <c r="M446" s="559"/>
      <c r="N446" s="559"/>
      <c r="O446" s="559"/>
      <c r="P446" s="559"/>
      <c r="Q446" s="559"/>
      <c r="R446" s="559"/>
      <c r="S446" s="559"/>
      <c r="T446" s="559"/>
      <c r="U446" s="559"/>
      <c r="V446" s="559"/>
      <c r="W446" s="559"/>
    </row>
    <row r="447" spans="1:23">
      <c r="A447" s="559"/>
      <c r="B447" s="559"/>
      <c r="C447" s="559"/>
      <c r="D447" s="559"/>
      <c r="E447" s="559"/>
      <c r="F447" s="559"/>
      <c r="G447" s="559"/>
      <c r="H447" s="559"/>
      <c r="I447" s="559"/>
      <c r="J447" s="559"/>
      <c r="K447" s="559"/>
      <c r="L447" s="559"/>
      <c r="M447" s="559"/>
      <c r="N447" s="559"/>
      <c r="O447" s="559"/>
      <c r="P447" s="559"/>
      <c r="Q447" s="559"/>
      <c r="R447" s="559"/>
      <c r="S447" s="559"/>
      <c r="T447" s="559"/>
      <c r="U447" s="559"/>
      <c r="V447" s="559"/>
      <c r="W447" s="559"/>
    </row>
    <row r="448" spans="1:23">
      <c r="A448" s="559"/>
      <c r="B448" s="559"/>
      <c r="C448" s="559"/>
      <c r="D448" s="559"/>
      <c r="E448" s="559"/>
      <c r="F448" s="559"/>
      <c r="G448" s="559"/>
      <c r="H448" s="559"/>
      <c r="I448" s="559"/>
      <c r="J448" s="559"/>
      <c r="K448" s="559"/>
      <c r="L448" s="559"/>
      <c r="M448" s="559"/>
      <c r="N448" s="559"/>
      <c r="O448" s="559"/>
      <c r="P448" s="559"/>
      <c r="Q448" s="559"/>
      <c r="R448" s="559"/>
      <c r="S448" s="559"/>
      <c r="T448" s="559"/>
      <c r="U448" s="559"/>
      <c r="V448" s="559"/>
      <c r="W448" s="559"/>
    </row>
    <row r="449" spans="1:23">
      <c r="A449" s="559"/>
      <c r="B449" s="559"/>
      <c r="C449" s="559"/>
      <c r="D449" s="559"/>
      <c r="E449" s="559"/>
      <c r="F449" s="559"/>
      <c r="G449" s="559"/>
      <c r="H449" s="559"/>
      <c r="I449" s="559"/>
      <c r="J449" s="559"/>
      <c r="K449" s="559"/>
      <c r="L449" s="559"/>
      <c r="M449" s="559"/>
      <c r="N449" s="559"/>
      <c r="O449" s="559"/>
      <c r="P449" s="559"/>
      <c r="Q449" s="559"/>
      <c r="R449" s="559"/>
      <c r="S449" s="559"/>
      <c r="T449" s="559"/>
      <c r="U449" s="559"/>
      <c r="V449" s="559"/>
      <c r="W449" s="559"/>
    </row>
    <row r="450" spans="1:23">
      <c r="A450" s="559"/>
      <c r="B450" s="559"/>
      <c r="C450" s="559"/>
      <c r="D450" s="559"/>
      <c r="E450" s="559"/>
      <c r="F450" s="559"/>
      <c r="G450" s="559"/>
      <c r="H450" s="559"/>
      <c r="I450" s="559"/>
      <c r="J450" s="559"/>
      <c r="K450" s="559"/>
      <c r="L450" s="559"/>
      <c r="M450" s="559"/>
      <c r="N450" s="559"/>
      <c r="O450" s="559"/>
      <c r="P450" s="559"/>
      <c r="Q450" s="559"/>
      <c r="R450" s="559"/>
      <c r="S450" s="559"/>
      <c r="T450" s="559"/>
      <c r="U450" s="559"/>
      <c r="V450" s="559"/>
      <c r="W450" s="559"/>
    </row>
    <row r="451" spans="1:23">
      <c r="A451" s="559"/>
      <c r="B451" s="559"/>
      <c r="C451" s="559"/>
      <c r="D451" s="559"/>
      <c r="E451" s="559"/>
      <c r="F451" s="559"/>
      <c r="G451" s="559"/>
      <c r="H451" s="559"/>
      <c r="I451" s="559"/>
      <c r="J451" s="559"/>
      <c r="K451" s="559"/>
      <c r="L451" s="559"/>
      <c r="M451" s="559"/>
      <c r="N451" s="559"/>
      <c r="O451" s="559"/>
      <c r="P451" s="559"/>
      <c r="Q451" s="559"/>
      <c r="R451" s="559"/>
      <c r="S451" s="559"/>
      <c r="T451" s="559"/>
      <c r="U451" s="559"/>
      <c r="V451" s="559"/>
      <c r="W451" s="559"/>
    </row>
    <row r="452" spans="1:23">
      <c r="A452" s="559"/>
      <c r="B452" s="559"/>
      <c r="C452" s="559"/>
      <c r="D452" s="559"/>
      <c r="E452" s="559"/>
      <c r="F452" s="559"/>
      <c r="G452" s="559"/>
      <c r="H452" s="559"/>
      <c r="I452" s="559"/>
      <c r="J452" s="559"/>
      <c r="K452" s="559"/>
      <c r="L452" s="559"/>
      <c r="M452" s="559"/>
      <c r="N452" s="559"/>
      <c r="O452" s="559"/>
      <c r="P452" s="559"/>
      <c r="Q452" s="559"/>
      <c r="R452" s="559"/>
      <c r="S452" s="559"/>
      <c r="T452" s="559"/>
      <c r="U452" s="559"/>
      <c r="V452" s="559"/>
      <c r="W452" s="559"/>
    </row>
    <row r="453" spans="1:23">
      <c r="A453" s="559"/>
      <c r="B453" s="559"/>
      <c r="C453" s="559"/>
      <c r="D453" s="559"/>
      <c r="E453" s="559"/>
      <c r="F453" s="559"/>
      <c r="G453" s="559"/>
      <c r="H453" s="559"/>
      <c r="I453" s="559"/>
      <c r="J453" s="559"/>
      <c r="K453" s="559"/>
      <c r="L453" s="559"/>
      <c r="M453" s="559"/>
      <c r="N453" s="559"/>
      <c r="O453" s="559"/>
      <c r="P453" s="559"/>
      <c r="Q453" s="559"/>
      <c r="R453" s="559"/>
      <c r="S453" s="559"/>
      <c r="T453" s="559"/>
      <c r="U453" s="559"/>
      <c r="V453" s="559"/>
      <c r="W453" s="559"/>
    </row>
    <row r="454" spans="1:23">
      <c r="A454" s="559"/>
      <c r="B454" s="559"/>
      <c r="C454" s="559"/>
      <c r="D454" s="559"/>
      <c r="E454" s="559"/>
      <c r="F454" s="559"/>
      <c r="G454" s="559"/>
      <c r="H454" s="559"/>
      <c r="I454" s="559"/>
      <c r="J454" s="559"/>
      <c r="K454" s="559"/>
      <c r="L454" s="559"/>
      <c r="M454" s="559"/>
      <c r="N454" s="559"/>
      <c r="O454" s="559"/>
      <c r="P454" s="559"/>
      <c r="Q454" s="559"/>
      <c r="R454" s="559"/>
      <c r="S454" s="559"/>
      <c r="T454" s="559"/>
      <c r="U454" s="559"/>
      <c r="V454" s="559"/>
      <c r="W454" s="559"/>
    </row>
    <row r="455" spans="1:23">
      <c r="A455" s="559"/>
      <c r="B455" s="559"/>
      <c r="C455" s="559"/>
      <c r="D455" s="559"/>
      <c r="E455" s="559"/>
      <c r="F455" s="559"/>
      <c r="G455" s="559"/>
      <c r="H455" s="559"/>
      <c r="I455" s="559"/>
      <c r="J455" s="559"/>
      <c r="K455" s="559"/>
      <c r="L455" s="559"/>
      <c r="M455" s="559"/>
      <c r="N455" s="559"/>
      <c r="O455" s="559"/>
      <c r="P455" s="559"/>
      <c r="Q455" s="559"/>
      <c r="R455" s="559"/>
      <c r="S455" s="559"/>
      <c r="T455" s="559"/>
      <c r="U455" s="559"/>
      <c r="V455" s="559"/>
      <c r="W455" s="559"/>
    </row>
    <row r="456" spans="1:23">
      <c r="A456" s="559"/>
      <c r="B456" s="559"/>
      <c r="C456" s="559"/>
      <c r="D456" s="559"/>
      <c r="E456" s="559"/>
      <c r="F456" s="559"/>
      <c r="G456" s="559"/>
      <c r="H456" s="559"/>
      <c r="I456" s="559"/>
      <c r="J456" s="559"/>
      <c r="K456" s="559"/>
      <c r="L456" s="559"/>
      <c r="M456" s="559"/>
      <c r="N456" s="559"/>
      <c r="O456" s="559"/>
      <c r="P456" s="559"/>
      <c r="Q456" s="559"/>
      <c r="R456" s="559"/>
      <c r="S456" s="559"/>
      <c r="T456" s="559"/>
      <c r="U456" s="559"/>
      <c r="V456" s="559"/>
      <c r="W456" s="559"/>
    </row>
    <row r="457" spans="1:23">
      <c r="A457" s="559"/>
      <c r="B457" s="559"/>
      <c r="C457" s="559"/>
      <c r="D457" s="559"/>
      <c r="E457" s="559"/>
      <c r="F457" s="559"/>
      <c r="G457" s="559"/>
      <c r="H457" s="559"/>
      <c r="I457" s="559"/>
      <c r="J457" s="559"/>
      <c r="K457" s="559"/>
      <c r="L457" s="559"/>
      <c r="M457" s="559"/>
      <c r="N457" s="559"/>
      <c r="O457" s="559"/>
      <c r="P457" s="559"/>
      <c r="Q457" s="559"/>
      <c r="R457" s="559"/>
      <c r="S457" s="559"/>
      <c r="T457" s="559"/>
      <c r="U457" s="559"/>
      <c r="V457" s="559"/>
      <c r="W457" s="559"/>
    </row>
    <row r="458" spans="1:23">
      <c r="A458" s="559"/>
      <c r="B458" s="559"/>
      <c r="C458" s="559"/>
      <c r="D458" s="559"/>
      <c r="E458" s="559"/>
      <c r="F458" s="559"/>
      <c r="G458" s="559"/>
      <c r="H458" s="559"/>
      <c r="I458" s="559"/>
      <c r="J458" s="559"/>
      <c r="K458" s="559"/>
      <c r="L458" s="559"/>
      <c r="M458" s="559"/>
      <c r="N458" s="559"/>
      <c r="O458" s="559"/>
      <c r="P458" s="559"/>
      <c r="Q458" s="559"/>
      <c r="R458" s="559"/>
      <c r="S458" s="559"/>
      <c r="T458" s="559"/>
      <c r="U458" s="559"/>
      <c r="V458" s="559"/>
      <c r="W458" s="559"/>
    </row>
    <row r="459" spans="1:23">
      <c r="A459" s="559"/>
      <c r="B459" s="559"/>
      <c r="C459" s="559"/>
      <c r="D459" s="559"/>
      <c r="E459" s="559"/>
      <c r="F459" s="559"/>
      <c r="G459" s="559"/>
      <c r="H459" s="559"/>
      <c r="I459" s="559"/>
      <c r="J459" s="559"/>
      <c r="K459" s="559"/>
      <c r="L459" s="559"/>
      <c r="M459" s="559"/>
      <c r="N459" s="559"/>
      <c r="O459" s="559"/>
      <c r="P459" s="559"/>
      <c r="Q459" s="559"/>
      <c r="R459" s="559"/>
      <c r="S459" s="559"/>
      <c r="T459" s="559"/>
      <c r="U459" s="559"/>
      <c r="V459" s="559"/>
      <c r="W459" s="559"/>
    </row>
    <row r="460" spans="1:23">
      <c r="A460" s="559"/>
      <c r="B460" s="559"/>
      <c r="C460" s="559"/>
      <c r="D460" s="559"/>
      <c r="E460" s="559"/>
      <c r="F460" s="559"/>
      <c r="G460" s="559"/>
      <c r="H460" s="559"/>
      <c r="I460" s="559"/>
      <c r="J460" s="559"/>
      <c r="K460" s="559"/>
      <c r="L460" s="559"/>
      <c r="M460" s="559"/>
      <c r="N460" s="559"/>
      <c r="O460" s="559"/>
      <c r="P460" s="559"/>
      <c r="Q460" s="559"/>
      <c r="R460" s="559"/>
      <c r="S460" s="559"/>
      <c r="T460" s="559"/>
      <c r="U460" s="559"/>
      <c r="V460" s="559"/>
      <c r="W460" s="559"/>
    </row>
    <row r="461" spans="1:23">
      <c r="A461" s="559"/>
      <c r="B461" s="559"/>
      <c r="C461" s="559"/>
      <c r="D461" s="559"/>
      <c r="E461" s="559"/>
      <c r="F461" s="559"/>
      <c r="G461" s="559"/>
      <c r="H461" s="559"/>
      <c r="I461" s="559"/>
      <c r="J461" s="559"/>
      <c r="K461" s="559"/>
      <c r="L461" s="559"/>
      <c r="M461" s="559"/>
      <c r="N461" s="559"/>
      <c r="O461" s="559"/>
      <c r="P461" s="559"/>
      <c r="Q461" s="559"/>
      <c r="R461" s="559"/>
      <c r="S461" s="559"/>
      <c r="T461" s="559"/>
      <c r="U461" s="559"/>
      <c r="V461" s="559"/>
      <c r="W461" s="559"/>
    </row>
    <row r="462" spans="1:23">
      <c r="A462" s="559"/>
      <c r="B462" s="559"/>
      <c r="C462" s="559"/>
      <c r="D462" s="559"/>
      <c r="E462" s="559"/>
      <c r="F462" s="559"/>
      <c r="G462" s="559"/>
      <c r="H462" s="559"/>
      <c r="I462" s="559"/>
      <c r="J462" s="559"/>
      <c r="K462" s="559"/>
      <c r="L462" s="559"/>
      <c r="M462" s="559"/>
      <c r="N462" s="559"/>
      <c r="O462" s="559"/>
      <c r="P462" s="559"/>
      <c r="Q462" s="559"/>
      <c r="R462" s="559"/>
      <c r="S462" s="559"/>
      <c r="T462" s="559"/>
      <c r="U462" s="559"/>
      <c r="V462" s="559"/>
      <c r="W462" s="559"/>
    </row>
    <row r="463" spans="1:23">
      <c r="A463" s="559"/>
      <c r="B463" s="559"/>
      <c r="C463" s="559"/>
      <c r="D463" s="559"/>
      <c r="E463" s="559"/>
      <c r="F463" s="559"/>
      <c r="G463" s="559"/>
      <c r="H463" s="559"/>
      <c r="I463" s="559"/>
      <c r="J463" s="559"/>
      <c r="K463" s="559"/>
      <c r="L463" s="559"/>
      <c r="M463" s="559"/>
      <c r="N463" s="559"/>
      <c r="O463" s="559"/>
      <c r="P463" s="559"/>
      <c r="Q463" s="559"/>
      <c r="R463" s="559"/>
      <c r="S463" s="559"/>
      <c r="T463" s="559"/>
      <c r="U463" s="559"/>
      <c r="V463" s="559"/>
      <c r="W463" s="559"/>
    </row>
    <row r="464" spans="1:23">
      <c r="A464" s="559"/>
      <c r="B464" s="559"/>
      <c r="C464" s="559"/>
      <c r="D464" s="559"/>
      <c r="E464" s="559"/>
      <c r="F464" s="559"/>
      <c r="G464" s="559"/>
      <c r="H464" s="559"/>
      <c r="I464" s="559"/>
      <c r="J464" s="559"/>
      <c r="K464" s="559"/>
      <c r="L464" s="559"/>
      <c r="M464" s="559"/>
      <c r="N464" s="559"/>
      <c r="O464" s="559"/>
      <c r="P464" s="559"/>
      <c r="Q464" s="559"/>
      <c r="R464" s="559"/>
      <c r="S464" s="559"/>
      <c r="T464" s="559"/>
      <c r="U464" s="559"/>
      <c r="V464" s="559"/>
      <c r="W464" s="559"/>
    </row>
    <row r="465" spans="1:23">
      <c r="A465" s="559"/>
      <c r="B465" s="559"/>
      <c r="C465" s="559"/>
      <c r="D465" s="559"/>
      <c r="E465" s="559"/>
      <c r="F465" s="559"/>
      <c r="G465" s="559"/>
      <c r="H465" s="559"/>
      <c r="I465" s="559"/>
      <c r="J465" s="559"/>
      <c r="K465" s="559"/>
      <c r="L465" s="559"/>
      <c r="M465" s="559"/>
      <c r="N465" s="559"/>
      <c r="O465" s="559"/>
      <c r="P465" s="559"/>
      <c r="Q465" s="559"/>
      <c r="R465" s="559"/>
      <c r="S465" s="559"/>
      <c r="T465" s="559"/>
      <c r="U465" s="559"/>
      <c r="V465" s="559"/>
      <c r="W465" s="559"/>
    </row>
    <row r="466" spans="1:23">
      <c r="A466" s="559"/>
      <c r="B466" s="559"/>
      <c r="C466" s="559"/>
      <c r="D466" s="559"/>
      <c r="E466" s="559"/>
      <c r="F466" s="559"/>
      <c r="G466" s="559"/>
      <c r="H466" s="559"/>
      <c r="I466" s="559"/>
      <c r="J466" s="559"/>
      <c r="K466" s="559"/>
      <c r="L466" s="559"/>
      <c r="M466" s="559"/>
      <c r="N466" s="559"/>
      <c r="O466" s="559"/>
      <c r="P466" s="559"/>
      <c r="Q466" s="559"/>
      <c r="R466" s="559"/>
      <c r="S466" s="559"/>
      <c r="T466" s="559"/>
      <c r="U466" s="559"/>
      <c r="V466" s="559"/>
      <c r="W466" s="559"/>
    </row>
    <row r="467" spans="1:23">
      <c r="A467" s="559"/>
      <c r="B467" s="559"/>
      <c r="C467" s="559"/>
      <c r="D467" s="559"/>
      <c r="E467" s="559"/>
      <c r="F467" s="559"/>
      <c r="G467" s="559"/>
      <c r="H467" s="559"/>
      <c r="I467" s="559"/>
      <c r="J467" s="559"/>
      <c r="K467" s="559"/>
      <c r="L467" s="559"/>
      <c r="M467" s="559"/>
      <c r="N467" s="559"/>
      <c r="O467" s="559"/>
      <c r="P467" s="559"/>
      <c r="Q467" s="559"/>
      <c r="R467" s="559"/>
      <c r="S467" s="559"/>
      <c r="T467" s="559"/>
      <c r="U467" s="559"/>
      <c r="V467" s="559"/>
      <c r="W467" s="559"/>
    </row>
    <row r="468" spans="1:23">
      <c r="A468" s="559"/>
      <c r="B468" s="559"/>
      <c r="C468" s="559"/>
      <c r="D468" s="559"/>
      <c r="E468" s="559"/>
      <c r="F468" s="559"/>
      <c r="G468" s="559"/>
      <c r="H468" s="559"/>
      <c r="I468" s="559"/>
      <c r="J468" s="559"/>
      <c r="K468" s="559"/>
      <c r="L468" s="559"/>
      <c r="M468" s="559"/>
      <c r="N468" s="559"/>
      <c r="O468" s="559"/>
      <c r="P468" s="559"/>
      <c r="Q468" s="559"/>
      <c r="R468" s="559"/>
      <c r="S468" s="559"/>
      <c r="T468" s="559"/>
      <c r="U468" s="559"/>
      <c r="V468" s="559"/>
      <c r="W468" s="559"/>
    </row>
    <row r="469" spans="1:23">
      <c r="A469" s="559"/>
      <c r="B469" s="559"/>
      <c r="C469" s="559"/>
      <c r="D469" s="559"/>
      <c r="E469" s="559"/>
      <c r="F469" s="559"/>
      <c r="G469" s="559"/>
      <c r="H469" s="559"/>
      <c r="I469" s="559"/>
      <c r="J469" s="559"/>
      <c r="K469" s="559"/>
      <c r="L469" s="559"/>
      <c r="M469" s="559"/>
      <c r="N469" s="559"/>
      <c r="O469" s="559"/>
      <c r="P469" s="559"/>
      <c r="Q469" s="559"/>
      <c r="R469" s="559"/>
      <c r="S469" s="559"/>
      <c r="T469" s="559"/>
      <c r="U469" s="559"/>
      <c r="V469" s="559"/>
      <c r="W469" s="559"/>
    </row>
    <row r="470" spans="1:23">
      <c r="A470" s="559"/>
      <c r="B470" s="559"/>
      <c r="C470" s="559"/>
      <c r="D470" s="559"/>
      <c r="E470" s="559"/>
      <c r="F470" s="559"/>
      <c r="G470" s="559"/>
      <c r="H470" s="559"/>
      <c r="I470" s="559"/>
      <c r="J470" s="559"/>
      <c r="K470" s="559"/>
      <c r="L470" s="559"/>
      <c r="M470" s="559"/>
      <c r="N470" s="559"/>
      <c r="O470" s="559"/>
      <c r="P470" s="559"/>
      <c r="Q470" s="559"/>
      <c r="R470" s="559"/>
      <c r="S470" s="559"/>
      <c r="T470" s="559"/>
      <c r="U470" s="559"/>
      <c r="V470" s="559"/>
      <c r="W470" s="559"/>
    </row>
    <row r="471" spans="1:23">
      <c r="A471" s="559"/>
      <c r="B471" s="559"/>
      <c r="C471" s="559"/>
      <c r="D471" s="559"/>
      <c r="E471" s="559"/>
      <c r="F471" s="559"/>
      <c r="G471" s="559"/>
      <c r="H471" s="559"/>
      <c r="I471" s="559"/>
      <c r="J471" s="559"/>
      <c r="K471" s="559"/>
      <c r="L471" s="559"/>
      <c r="M471" s="559"/>
      <c r="N471" s="559"/>
      <c r="O471" s="559"/>
      <c r="P471" s="559"/>
      <c r="Q471" s="559"/>
      <c r="R471" s="559"/>
      <c r="S471" s="559"/>
      <c r="T471" s="559"/>
      <c r="U471" s="559"/>
      <c r="V471" s="559"/>
      <c r="W471" s="559"/>
    </row>
    <row r="472" spans="1:23">
      <c r="A472" s="559"/>
      <c r="B472" s="559"/>
      <c r="C472" s="559"/>
      <c r="D472" s="559"/>
      <c r="E472" s="559"/>
      <c r="F472" s="559"/>
      <c r="G472" s="559"/>
      <c r="H472" s="559"/>
      <c r="I472" s="559"/>
      <c r="J472" s="559"/>
      <c r="K472" s="559"/>
      <c r="L472" s="559"/>
      <c r="M472" s="559"/>
      <c r="N472" s="559"/>
      <c r="O472" s="559"/>
      <c r="P472" s="559"/>
      <c r="Q472" s="559"/>
      <c r="R472" s="559"/>
      <c r="S472" s="559"/>
      <c r="T472" s="559"/>
      <c r="U472" s="559"/>
      <c r="V472" s="559"/>
      <c r="W472" s="559"/>
    </row>
    <row r="473" spans="1:23">
      <c r="A473" s="559"/>
      <c r="B473" s="559"/>
      <c r="C473" s="559"/>
      <c r="D473" s="559"/>
      <c r="E473" s="559"/>
      <c r="F473" s="559"/>
      <c r="G473" s="559"/>
      <c r="H473" s="559"/>
      <c r="I473" s="559"/>
      <c r="J473" s="559"/>
      <c r="K473" s="559"/>
      <c r="L473" s="559"/>
      <c r="M473" s="559"/>
      <c r="N473" s="559"/>
      <c r="O473" s="559"/>
      <c r="P473" s="559"/>
      <c r="Q473" s="559"/>
      <c r="R473" s="559"/>
      <c r="S473" s="559"/>
      <c r="T473" s="559"/>
      <c r="U473" s="559"/>
      <c r="V473" s="559"/>
      <c r="W473" s="559"/>
    </row>
    <row r="474" spans="1:23">
      <c r="A474" s="559"/>
      <c r="B474" s="559"/>
      <c r="C474" s="559"/>
      <c r="D474" s="559"/>
      <c r="E474" s="559"/>
      <c r="F474" s="559"/>
      <c r="G474" s="559"/>
      <c r="H474" s="559"/>
      <c r="I474" s="559"/>
      <c r="J474" s="559"/>
      <c r="K474" s="559"/>
      <c r="L474" s="559"/>
      <c r="M474" s="559"/>
      <c r="N474" s="559"/>
      <c r="O474" s="559"/>
      <c r="P474" s="559"/>
      <c r="Q474" s="559"/>
      <c r="R474" s="559"/>
      <c r="S474" s="559"/>
      <c r="T474" s="559"/>
      <c r="U474" s="559"/>
      <c r="V474" s="559"/>
      <c r="W474" s="559"/>
    </row>
    <row r="475" spans="1:23">
      <c r="A475" s="559"/>
      <c r="B475" s="559"/>
      <c r="C475" s="559"/>
      <c r="D475" s="559"/>
      <c r="E475" s="559"/>
      <c r="F475" s="559"/>
      <c r="G475" s="559"/>
      <c r="H475" s="559"/>
      <c r="I475" s="559"/>
      <c r="J475" s="559"/>
      <c r="K475" s="559"/>
      <c r="L475" s="559"/>
      <c r="M475" s="559"/>
      <c r="N475" s="559"/>
      <c r="O475" s="559"/>
      <c r="P475" s="559"/>
      <c r="Q475" s="559"/>
      <c r="R475" s="559"/>
      <c r="S475" s="559"/>
      <c r="T475" s="559"/>
      <c r="U475" s="559"/>
      <c r="V475" s="559"/>
      <c r="W475" s="559"/>
    </row>
    <row r="476" spans="1:23">
      <c r="A476" s="559"/>
      <c r="B476" s="559"/>
      <c r="C476" s="559"/>
      <c r="D476" s="559"/>
      <c r="E476" s="559"/>
      <c r="F476" s="559"/>
      <c r="G476" s="559"/>
      <c r="H476" s="559"/>
      <c r="I476" s="559"/>
      <c r="J476" s="559"/>
      <c r="K476" s="559"/>
      <c r="L476" s="559"/>
      <c r="M476" s="559"/>
      <c r="N476" s="559"/>
      <c r="O476" s="559"/>
      <c r="P476" s="559"/>
      <c r="Q476" s="559"/>
      <c r="R476" s="559"/>
      <c r="S476" s="559"/>
      <c r="T476" s="559"/>
      <c r="U476" s="559"/>
      <c r="V476" s="559"/>
      <c r="W476" s="559"/>
    </row>
    <row r="477" spans="1:23">
      <c r="A477" s="559"/>
      <c r="B477" s="559"/>
      <c r="C477" s="559"/>
      <c r="D477" s="559"/>
      <c r="E477" s="559"/>
      <c r="F477" s="559"/>
      <c r="G477" s="559"/>
      <c r="H477" s="559"/>
      <c r="I477" s="559"/>
      <c r="J477" s="559"/>
      <c r="K477" s="559"/>
      <c r="L477" s="559"/>
      <c r="M477" s="559"/>
      <c r="N477" s="559"/>
      <c r="O477" s="559"/>
      <c r="P477" s="559"/>
      <c r="Q477" s="559"/>
      <c r="R477" s="559"/>
      <c r="S477" s="559"/>
      <c r="T477" s="559"/>
      <c r="U477" s="559"/>
      <c r="V477" s="559"/>
      <c r="W477" s="559"/>
    </row>
    <row r="478" spans="1:23">
      <c r="A478" s="559"/>
      <c r="B478" s="559"/>
      <c r="C478" s="559"/>
      <c r="D478" s="559"/>
      <c r="E478" s="559"/>
      <c r="F478" s="559"/>
      <c r="G478" s="559"/>
      <c r="H478" s="559"/>
      <c r="I478" s="559"/>
      <c r="J478" s="559"/>
      <c r="K478" s="559"/>
      <c r="L478" s="559"/>
      <c r="M478" s="559"/>
      <c r="N478" s="559"/>
      <c r="O478" s="559"/>
      <c r="P478" s="559"/>
      <c r="Q478" s="559"/>
      <c r="R478" s="559"/>
      <c r="S478" s="559"/>
      <c r="T478" s="559"/>
      <c r="U478" s="559"/>
      <c r="V478" s="559"/>
      <c r="W478" s="559"/>
    </row>
    <row r="479" spans="1:23">
      <c r="A479" s="559"/>
      <c r="B479" s="559"/>
      <c r="C479" s="559"/>
      <c r="D479" s="559"/>
      <c r="E479" s="559"/>
      <c r="F479" s="559"/>
      <c r="G479" s="559"/>
      <c r="H479" s="559"/>
      <c r="I479" s="559"/>
      <c r="J479" s="559"/>
      <c r="K479" s="559"/>
      <c r="L479" s="559"/>
      <c r="M479" s="559"/>
      <c r="N479" s="559"/>
      <c r="O479" s="559"/>
      <c r="P479" s="559"/>
      <c r="Q479" s="559"/>
      <c r="R479" s="559"/>
      <c r="S479" s="559"/>
      <c r="T479" s="559"/>
      <c r="U479" s="559"/>
      <c r="V479" s="559"/>
      <c r="W479" s="559"/>
    </row>
    <row r="480" spans="1:23">
      <c r="A480" s="559"/>
      <c r="B480" s="559"/>
      <c r="C480" s="559"/>
      <c r="D480" s="559"/>
      <c r="E480" s="559"/>
      <c r="F480" s="559"/>
      <c r="G480" s="559"/>
      <c r="H480" s="559"/>
      <c r="I480" s="559"/>
      <c r="J480" s="559"/>
      <c r="K480" s="559"/>
      <c r="L480" s="559"/>
      <c r="M480" s="559"/>
      <c r="N480" s="559"/>
      <c r="O480" s="559"/>
      <c r="P480" s="559"/>
      <c r="Q480" s="559"/>
      <c r="R480" s="559"/>
      <c r="S480" s="559"/>
      <c r="T480" s="559"/>
      <c r="U480" s="559"/>
      <c r="V480" s="559"/>
      <c r="W480" s="559"/>
    </row>
    <row r="481" spans="1:23">
      <c r="A481" s="559"/>
      <c r="B481" s="559"/>
      <c r="C481" s="559"/>
      <c r="D481" s="559"/>
      <c r="E481" s="559"/>
      <c r="F481" s="559"/>
      <c r="G481" s="559"/>
      <c r="H481" s="559"/>
      <c r="I481" s="559"/>
      <c r="J481" s="559"/>
      <c r="K481" s="559"/>
      <c r="L481" s="559"/>
      <c r="M481" s="559"/>
      <c r="N481" s="559"/>
      <c r="O481" s="559"/>
      <c r="P481" s="559"/>
      <c r="Q481" s="559"/>
      <c r="R481" s="559"/>
      <c r="S481" s="559"/>
      <c r="T481" s="559"/>
      <c r="U481" s="559"/>
      <c r="V481" s="559"/>
      <c r="W481" s="559"/>
    </row>
    <row r="482" spans="1:23">
      <c r="A482" s="559"/>
      <c r="B482" s="559"/>
      <c r="C482" s="559"/>
      <c r="D482" s="559"/>
      <c r="E482" s="559"/>
      <c r="F482" s="559"/>
      <c r="G482" s="559"/>
      <c r="H482" s="559"/>
      <c r="I482" s="559"/>
      <c r="J482" s="559"/>
      <c r="K482" s="559"/>
      <c r="L482" s="559"/>
      <c r="M482" s="559"/>
      <c r="N482" s="559"/>
      <c r="O482" s="559"/>
      <c r="P482" s="559"/>
      <c r="Q482" s="559"/>
      <c r="R482" s="559"/>
      <c r="S482" s="559"/>
      <c r="T482" s="559"/>
      <c r="U482" s="559"/>
      <c r="V482" s="559"/>
      <c r="W482" s="559"/>
    </row>
    <row r="483" spans="1:23">
      <c r="A483" s="559"/>
      <c r="B483" s="559"/>
      <c r="C483" s="559"/>
      <c r="D483" s="559"/>
      <c r="E483" s="559"/>
      <c r="F483" s="559"/>
      <c r="G483" s="559"/>
      <c r="H483" s="559"/>
      <c r="I483" s="559"/>
      <c r="J483" s="559"/>
      <c r="K483" s="559"/>
      <c r="L483" s="559"/>
      <c r="M483" s="559"/>
      <c r="N483" s="559"/>
      <c r="O483" s="559"/>
      <c r="P483" s="559"/>
      <c r="Q483" s="559"/>
      <c r="R483" s="559"/>
      <c r="S483" s="559"/>
      <c r="T483" s="559"/>
      <c r="U483" s="559"/>
      <c r="V483" s="559"/>
      <c r="W483" s="559"/>
    </row>
    <row r="484" spans="1:23">
      <c r="A484" s="559"/>
      <c r="B484" s="559"/>
      <c r="C484" s="559"/>
      <c r="D484" s="559"/>
      <c r="E484" s="559"/>
      <c r="F484" s="559"/>
      <c r="G484" s="559"/>
      <c r="H484" s="559"/>
      <c r="I484" s="559"/>
      <c r="J484" s="559"/>
      <c r="K484" s="559"/>
      <c r="L484" s="559"/>
      <c r="M484" s="559"/>
      <c r="N484" s="559"/>
      <c r="O484" s="559"/>
      <c r="P484" s="559"/>
      <c r="Q484" s="559"/>
      <c r="R484" s="559"/>
      <c r="S484" s="559"/>
      <c r="T484" s="559"/>
      <c r="U484" s="559"/>
      <c r="V484" s="559"/>
      <c r="W484" s="559"/>
    </row>
    <row r="485" spans="1:23">
      <c r="A485" s="559"/>
      <c r="B485" s="559"/>
      <c r="C485" s="559"/>
      <c r="D485" s="559"/>
      <c r="E485" s="559"/>
      <c r="F485" s="559"/>
      <c r="G485" s="559"/>
      <c r="H485" s="559"/>
      <c r="I485" s="559"/>
      <c r="J485" s="559"/>
      <c r="K485" s="559"/>
      <c r="L485" s="559"/>
      <c r="M485" s="559"/>
      <c r="N485" s="559"/>
      <c r="O485" s="559"/>
      <c r="P485" s="559"/>
      <c r="Q485" s="559"/>
      <c r="R485" s="559"/>
      <c r="S485" s="559"/>
      <c r="T485" s="559"/>
      <c r="U485" s="559"/>
      <c r="V485" s="559"/>
      <c r="W485" s="559"/>
    </row>
    <row r="486" spans="1:23">
      <c r="A486" s="559"/>
      <c r="B486" s="559"/>
      <c r="C486" s="559"/>
      <c r="D486" s="559"/>
      <c r="E486" s="559"/>
      <c r="F486" s="559"/>
      <c r="G486" s="559"/>
      <c r="H486" s="559"/>
      <c r="I486" s="559"/>
      <c r="J486" s="559"/>
      <c r="K486" s="559"/>
      <c r="L486" s="559"/>
      <c r="M486" s="559"/>
      <c r="N486" s="559"/>
      <c r="O486" s="559"/>
      <c r="P486" s="559"/>
      <c r="Q486" s="559"/>
      <c r="R486" s="559"/>
      <c r="S486" s="559"/>
      <c r="T486" s="559"/>
      <c r="U486" s="559"/>
      <c r="V486" s="559"/>
      <c r="W486" s="559"/>
    </row>
    <row r="487" spans="1:23">
      <c r="A487" s="559"/>
      <c r="B487" s="559"/>
      <c r="C487" s="559"/>
      <c r="D487" s="559"/>
      <c r="E487" s="559"/>
      <c r="F487" s="559"/>
      <c r="G487" s="559"/>
      <c r="H487" s="559"/>
      <c r="I487" s="559"/>
      <c r="J487" s="559"/>
      <c r="K487" s="559"/>
      <c r="L487" s="559"/>
      <c r="M487" s="559"/>
      <c r="N487" s="559"/>
      <c r="O487" s="559"/>
      <c r="P487" s="559"/>
      <c r="Q487" s="559"/>
      <c r="R487" s="559"/>
      <c r="S487" s="559"/>
      <c r="T487" s="559"/>
      <c r="U487" s="559"/>
      <c r="V487" s="559"/>
      <c r="W487" s="559"/>
    </row>
    <row r="488" spans="1:23">
      <c r="A488" s="559"/>
      <c r="B488" s="559"/>
      <c r="C488" s="559"/>
      <c r="D488" s="559"/>
      <c r="E488" s="559"/>
      <c r="F488" s="559"/>
      <c r="G488" s="559"/>
      <c r="H488" s="559"/>
      <c r="I488" s="559"/>
      <c r="J488" s="559"/>
      <c r="K488" s="559"/>
      <c r="L488" s="559"/>
      <c r="M488" s="559"/>
      <c r="N488" s="559"/>
      <c r="O488" s="559"/>
      <c r="P488" s="559"/>
      <c r="Q488" s="559"/>
      <c r="R488" s="559"/>
      <c r="S488" s="559"/>
      <c r="T488" s="559"/>
      <c r="U488" s="559"/>
      <c r="V488" s="559"/>
      <c r="W488" s="559"/>
    </row>
    <row r="489" spans="1:23">
      <c r="A489" s="559"/>
      <c r="B489" s="559"/>
      <c r="C489" s="559"/>
      <c r="D489" s="559"/>
      <c r="E489" s="559"/>
      <c r="F489" s="559"/>
      <c r="G489" s="559"/>
      <c r="H489" s="559"/>
      <c r="I489" s="559"/>
      <c r="J489" s="559"/>
      <c r="K489" s="559"/>
      <c r="L489" s="559"/>
      <c r="M489" s="559"/>
      <c r="N489" s="559"/>
      <c r="O489" s="559"/>
      <c r="P489" s="559"/>
      <c r="Q489" s="559"/>
      <c r="R489" s="559"/>
      <c r="S489" s="559"/>
      <c r="T489" s="559"/>
      <c r="U489" s="559"/>
      <c r="V489" s="559"/>
      <c r="W489" s="559"/>
    </row>
    <row r="490" spans="1:23">
      <c r="A490" s="559"/>
      <c r="B490" s="559"/>
      <c r="C490" s="559"/>
      <c r="D490" s="559"/>
      <c r="E490" s="559"/>
      <c r="F490" s="559"/>
      <c r="G490" s="559"/>
      <c r="H490" s="559"/>
      <c r="I490" s="559"/>
      <c r="J490" s="559"/>
      <c r="K490" s="559"/>
      <c r="L490" s="559"/>
      <c r="M490" s="559"/>
      <c r="N490" s="559"/>
      <c r="O490" s="559"/>
      <c r="P490" s="559"/>
      <c r="Q490" s="559"/>
      <c r="R490" s="559"/>
      <c r="S490" s="559"/>
      <c r="T490" s="559"/>
      <c r="U490" s="559"/>
      <c r="V490" s="559"/>
      <c r="W490" s="559"/>
    </row>
    <row r="491" spans="1:23">
      <c r="A491" s="559"/>
      <c r="B491" s="559"/>
      <c r="C491" s="559"/>
      <c r="D491" s="559"/>
      <c r="E491" s="559"/>
      <c r="F491" s="559"/>
      <c r="G491" s="559"/>
      <c r="H491" s="559"/>
      <c r="I491" s="559"/>
      <c r="J491" s="559"/>
      <c r="K491" s="559"/>
      <c r="L491" s="559"/>
      <c r="M491" s="559"/>
      <c r="N491" s="559"/>
      <c r="O491" s="559"/>
      <c r="P491" s="559"/>
      <c r="Q491" s="559"/>
      <c r="R491" s="559"/>
      <c r="S491" s="559"/>
      <c r="T491" s="559"/>
      <c r="U491" s="559"/>
      <c r="V491" s="559"/>
      <c r="W491" s="559"/>
    </row>
    <row r="492" spans="1:23">
      <c r="A492" s="559"/>
      <c r="B492" s="559"/>
      <c r="C492" s="559"/>
      <c r="D492" s="559"/>
      <c r="E492" s="559"/>
      <c r="F492" s="559"/>
      <c r="G492" s="559"/>
      <c r="H492" s="559"/>
      <c r="I492" s="559"/>
      <c r="J492" s="559"/>
      <c r="K492" s="559"/>
      <c r="L492" s="559"/>
      <c r="M492" s="559"/>
      <c r="N492" s="559"/>
      <c r="O492" s="559"/>
      <c r="P492" s="559"/>
      <c r="Q492" s="559"/>
      <c r="R492" s="559"/>
      <c r="S492" s="559"/>
      <c r="T492" s="559"/>
      <c r="U492" s="559"/>
      <c r="V492" s="559"/>
      <c r="W492" s="559"/>
    </row>
    <row r="493" spans="1:23">
      <c r="A493" s="559"/>
      <c r="B493" s="559"/>
      <c r="C493" s="559"/>
      <c r="D493" s="559"/>
      <c r="E493" s="559"/>
      <c r="F493" s="559"/>
      <c r="G493" s="559"/>
      <c r="H493" s="559"/>
      <c r="I493" s="559"/>
      <c r="J493" s="559"/>
      <c r="K493" s="559"/>
      <c r="L493" s="559"/>
      <c r="M493" s="559"/>
      <c r="N493" s="559"/>
      <c r="O493" s="559"/>
      <c r="P493" s="559"/>
      <c r="Q493" s="559"/>
      <c r="R493" s="559"/>
      <c r="S493" s="559"/>
      <c r="T493" s="559"/>
      <c r="U493" s="559"/>
      <c r="V493" s="559"/>
      <c r="W493" s="559"/>
    </row>
    <row r="494" spans="1:23">
      <c r="A494" s="559"/>
      <c r="B494" s="559"/>
      <c r="C494" s="559"/>
      <c r="D494" s="559"/>
      <c r="E494" s="559"/>
      <c r="F494" s="559"/>
      <c r="G494" s="559"/>
      <c r="H494" s="559"/>
      <c r="I494" s="559"/>
      <c r="J494" s="559"/>
      <c r="K494" s="559"/>
      <c r="L494" s="559"/>
      <c r="M494" s="559"/>
      <c r="N494" s="559"/>
      <c r="O494" s="559"/>
      <c r="P494" s="559"/>
      <c r="Q494" s="559"/>
      <c r="R494" s="559"/>
      <c r="S494" s="559"/>
      <c r="T494" s="559"/>
      <c r="U494" s="559"/>
      <c r="V494" s="559"/>
      <c r="W494" s="559"/>
    </row>
    <row r="495" spans="1:23">
      <c r="A495" s="559"/>
      <c r="B495" s="559"/>
      <c r="C495" s="559"/>
      <c r="D495" s="559"/>
      <c r="E495" s="559"/>
      <c r="F495" s="559"/>
      <c r="G495" s="559"/>
      <c r="H495" s="559"/>
      <c r="I495" s="559"/>
      <c r="J495" s="559"/>
      <c r="K495" s="559"/>
      <c r="L495" s="559"/>
      <c r="M495" s="559"/>
      <c r="N495" s="559"/>
      <c r="O495" s="559"/>
      <c r="P495" s="559"/>
      <c r="Q495" s="559"/>
      <c r="R495" s="559"/>
      <c r="S495" s="559"/>
      <c r="T495" s="559"/>
      <c r="U495" s="559"/>
      <c r="V495" s="559"/>
      <c r="W495" s="559"/>
    </row>
    <row r="496" spans="1:23">
      <c r="A496" s="559"/>
      <c r="B496" s="559"/>
      <c r="C496" s="559"/>
      <c r="D496" s="559"/>
      <c r="E496" s="559"/>
      <c r="F496" s="559"/>
      <c r="G496" s="559"/>
      <c r="H496" s="559"/>
      <c r="I496" s="559"/>
      <c r="J496" s="559"/>
      <c r="K496" s="559"/>
      <c r="L496" s="559"/>
      <c r="M496" s="559"/>
      <c r="N496" s="559"/>
      <c r="O496" s="559"/>
      <c r="P496" s="559"/>
      <c r="Q496" s="559"/>
      <c r="R496" s="559"/>
      <c r="S496" s="559"/>
      <c r="T496" s="559"/>
      <c r="U496" s="559"/>
      <c r="V496" s="559"/>
      <c r="W496" s="559"/>
    </row>
    <row r="497" spans="1:23">
      <c r="A497" s="559"/>
      <c r="B497" s="559"/>
      <c r="C497" s="559"/>
      <c r="D497" s="559"/>
      <c r="E497" s="559"/>
      <c r="F497" s="559"/>
      <c r="G497" s="559"/>
      <c r="H497" s="559"/>
      <c r="I497" s="559"/>
      <c r="J497" s="559"/>
      <c r="K497" s="559"/>
      <c r="L497" s="559"/>
      <c r="M497" s="559"/>
      <c r="N497" s="559"/>
      <c r="O497" s="559"/>
      <c r="P497" s="559"/>
      <c r="Q497" s="559"/>
      <c r="R497" s="559"/>
      <c r="S497" s="559"/>
      <c r="T497" s="559"/>
      <c r="U497" s="559"/>
      <c r="V497" s="559"/>
      <c r="W497" s="559"/>
    </row>
    <row r="498" spans="1:23">
      <c r="A498" s="559"/>
      <c r="B498" s="559"/>
      <c r="C498" s="559"/>
      <c r="D498" s="559"/>
      <c r="E498" s="559"/>
      <c r="F498" s="559"/>
      <c r="G498" s="559"/>
      <c r="H498" s="559"/>
      <c r="I498" s="559"/>
      <c r="J498" s="559"/>
      <c r="K498" s="559"/>
      <c r="L498" s="559"/>
      <c r="M498" s="559"/>
      <c r="N498" s="559"/>
      <c r="O498" s="559"/>
      <c r="P498" s="559"/>
      <c r="Q498" s="559"/>
      <c r="R498" s="559"/>
      <c r="S498" s="559"/>
      <c r="T498" s="559"/>
      <c r="U498" s="559"/>
      <c r="V498" s="559"/>
      <c r="W498" s="559"/>
    </row>
    <row r="499" spans="1:23">
      <c r="A499" s="559"/>
      <c r="B499" s="559"/>
      <c r="C499" s="559"/>
      <c r="D499" s="559"/>
      <c r="E499" s="559"/>
      <c r="F499" s="559"/>
      <c r="G499" s="559"/>
      <c r="H499" s="559"/>
      <c r="I499" s="559"/>
      <c r="J499" s="559"/>
      <c r="K499" s="559"/>
      <c r="L499" s="559"/>
      <c r="M499" s="559"/>
      <c r="N499" s="559"/>
      <c r="O499" s="559"/>
      <c r="P499" s="559"/>
      <c r="Q499" s="559"/>
      <c r="R499" s="559"/>
      <c r="S499" s="559"/>
      <c r="T499" s="559"/>
      <c r="U499" s="559"/>
      <c r="V499" s="559"/>
      <c r="W499" s="559"/>
    </row>
    <row r="500" spans="1:23">
      <c r="A500" s="559"/>
      <c r="B500" s="559"/>
      <c r="C500" s="559"/>
      <c r="D500" s="559"/>
      <c r="E500" s="559"/>
      <c r="F500" s="559"/>
      <c r="G500" s="559"/>
      <c r="H500" s="559"/>
      <c r="I500" s="559"/>
      <c r="J500" s="559"/>
      <c r="K500" s="559"/>
      <c r="L500" s="559"/>
      <c r="M500" s="559"/>
      <c r="N500" s="559"/>
      <c r="O500" s="559"/>
      <c r="P500" s="559"/>
      <c r="Q500" s="559"/>
      <c r="R500" s="559"/>
      <c r="S500" s="559"/>
      <c r="T500" s="559"/>
      <c r="U500" s="559"/>
      <c r="V500" s="559"/>
      <c r="W500" s="559"/>
    </row>
    <row r="501" spans="1:23">
      <c r="A501" s="559"/>
      <c r="B501" s="559"/>
      <c r="C501" s="559"/>
      <c r="D501" s="559"/>
      <c r="E501" s="559"/>
      <c r="F501" s="559"/>
      <c r="G501" s="559"/>
      <c r="H501" s="559"/>
      <c r="I501" s="559"/>
      <c r="J501" s="559"/>
      <c r="K501" s="559"/>
      <c r="L501" s="559"/>
      <c r="M501" s="559"/>
      <c r="N501" s="559"/>
      <c r="O501" s="559"/>
      <c r="P501" s="559"/>
      <c r="Q501" s="559"/>
      <c r="R501" s="559"/>
      <c r="S501" s="559"/>
      <c r="T501" s="559"/>
      <c r="U501" s="559"/>
      <c r="V501" s="559"/>
      <c r="W501" s="559"/>
    </row>
    <row r="502" spans="1:23">
      <c r="A502" s="559"/>
      <c r="B502" s="559"/>
      <c r="C502" s="559"/>
      <c r="D502" s="559"/>
      <c r="E502" s="559"/>
      <c r="F502" s="559"/>
      <c r="G502" s="559"/>
      <c r="H502" s="559"/>
      <c r="I502" s="559"/>
      <c r="J502" s="559"/>
      <c r="K502" s="559"/>
      <c r="L502" s="559"/>
      <c r="M502" s="559"/>
      <c r="N502" s="559"/>
      <c r="O502" s="559"/>
      <c r="P502" s="559"/>
      <c r="Q502" s="559"/>
      <c r="R502" s="559"/>
      <c r="S502" s="559"/>
      <c r="T502" s="559"/>
      <c r="U502" s="559"/>
      <c r="V502" s="559"/>
      <c r="W502" s="559"/>
    </row>
    <row r="503" spans="1:23">
      <c r="A503" s="559"/>
      <c r="B503" s="559"/>
      <c r="C503" s="559"/>
      <c r="D503" s="559"/>
      <c r="E503" s="559"/>
      <c r="F503" s="559"/>
      <c r="G503" s="559"/>
      <c r="H503" s="559"/>
      <c r="I503" s="559"/>
      <c r="J503" s="559"/>
      <c r="K503" s="559"/>
      <c r="L503" s="559"/>
      <c r="M503" s="559"/>
      <c r="N503" s="559"/>
      <c r="O503" s="559"/>
      <c r="P503" s="559"/>
      <c r="Q503" s="559"/>
      <c r="R503" s="559"/>
      <c r="S503" s="559"/>
      <c r="T503" s="559"/>
      <c r="U503" s="559"/>
      <c r="V503" s="559"/>
      <c r="W503" s="559"/>
    </row>
    <row r="504" spans="1:23">
      <c r="A504" s="559"/>
      <c r="B504" s="559"/>
      <c r="C504" s="559"/>
      <c r="D504" s="559"/>
      <c r="E504" s="559"/>
      <c r="F504" s="559"/>
      <c r="G504" s="559"/>
      <c r="H504" s="559"/>
      <c r="I504" s="559"/>
      <c r="J504" s="559"/>
      <c r="K504" s="559"/>
      <c r="L504" s="559"/>
      <c r="M504" s="559"/>
      <c r="N504" s="559"/>
      <c r="O504" s="559"/>
      <c r="P504" s="559"/>
      <c r="Q504" s="559"/>
      <c r="R504" s="559"/>
      <c r="S504" s="559"/>
      <c r="T504" s="559"/>
      <c r="U504" s="559"/>
      <c r="V504" s="559"/>
      <c r="W504" s="559"/>
    </row>
    <row r="505" spans="1:23">
      <c r="A505" s="559"/>
      <c r="B505" s="559"/>
      <c r="C505" s="559"/>
      <c r="D505" s="559"/>
      <c r="E505" s="559"/>
      <c r="F505" s="559"/>
      <c r="G505" s="559"/>
      <c r="H505" s="559"/>
      <c r="I505" s="559"/>
      <c r="J505" s="559"/>
      <c r="K505" s="559"/>
      <c r="L505" s="559"/>
      <c r="M505" s="559"/>
      <c r="N505" s="559"/>
      <c r="O505" s="559"/>
      <c r="P505" s="559"/>
      <c r="Q505" s="559"/>
      <c r="R505" s="559"/>
      <c r="S505" s="559"/>
      <c r="T505" s="559"/>
      <c r="U505" s="559"/>
      <c r="V505" s="559"/>
      <c r="W505" s="559"/>
    </row>
    <row r="506" spans="1:23">
      <c r="A506" s="559"/>
      <c r="B506" s="559"/>
      <c r="C506" s="559"/>
      <c r="D506" s="559"/>
      <c r="E506" s="559"/>
      <c r="F506" s="559"/>
      <c r="G506" s="559"/>
      <c r="H506" s="559"/>
      <c r="I506" s="559"/>
      <c r="J506" s="559"/>
      <c r="K506" s="559"/>
      <c r="L506" s="559"/>
      <c r="M506" s="559"/>
      <c r="N506" s="559"/>
      <c r="O506" s="559"/>
      <c r="P506" s="559"/>
      <c r="Q506" s="559"/>
      <c r="R506" s="559"/>
      <c r="S506" s="559"/>
      <c r="T506" s="559"/>
      <c r="U506" s="559"/>
      <c r="V506" s="559"/>
      <c r="W506" s="559"/>
    </row>
    <row r="507" spans="1:23">
      <c r="A507" s="559"/>
      <c r="B507" s="559"/>
      <c r="C507" s="559"/>
      <c r="D507" s="559"/>
      <c r="E507" s="559"/>
      <c r="F507" s="559"/>
      <c r="G507" s="559"/>
      <c r="H507" s="559"/>
      <c r="I507" s="559"/>
      <c r="J507" s="559"/>
      <c r="K507" s="559"/>
      <c r="L507" s="559"/>
      <c r="M507" s="559"/>
      <c r="N507" s="559"/>
      <c r="O507" s="559"/>
      <c r="P507" s="559"/>
      <c r="Q507" s="559"/>
      <c r="R507" s="559"/>
      <c r="S507" s="559"/>
      <c r="T507" s="559"/>
      <c r="U507" s="559"/>
      <c r="V507" s="559"/>
      <c r="W507" s="559"/>
    </row>
    <row r="508" spans="1:23">
      <c r="A508" s="559"/>
      <c r="B508" s="559"/>
      <c r="C508" s="559"/>
      <c r="D508" s="559"/>
      <c r="E508" s="559"/>
      <c r="F508" s="559"/>
      <c r="G508" s="559"/>
      <c r="H508" s="559"/>
      <c r="I508" s="559"/>
      <c r="J508" s="559"/>
      <c r="K508" s="559"/>
      <c r="L508" s="559"/>
      <c r="M508" s="559"/>
      <c r="N508" s="559"/>
      <c r="O508" s="559"/>
      <c r="P508" s="559"/>
      <c r="Q508" s="559"/>
      <c r="R508" s="559"/>
      <c r="S508" s="559"/>
      <c r="T508" s="559"/>
      <c r="U508" s="559"/>
      <c r="V508" s="559"/>
      <c r="W508" s="559"/>
    </row>
    <row r="509" spans="1:23">
      <c r="A509" s="559"/>
      <c r="B509" s="559"/>
      <c r="C509" s="559"/>
      <c r="D509" s="559"/>
      <c r="E509" s="559"/>
      <c r="F509" s="559"/>
      <c r="G509" s="559"/>
      <c r="H509" s="559"/>
      <c r="I509" s="559"/>
      <c r="J509" s="559"/>
      <c r="K509" s="559"/>
      <c r="L509" s="559"/>
      <c r="M509" s="559"/>
      <c r="N509" s="559"/>
      <c r="O509" s="559"/>
      <c r="P509" s="559"/>
      <c r="Q509" s="559"/>
      <c r="R509" s="559"/>
      <c r="S509" s="559"/>
      <c r="T509" s="559"/>
      <c r="U509" s="559"/>
      <c r="V509" s="559"/>
      <c r="W509" s="559"/>
    </row>
    <row r="510" spans="1:23">
      <c r="A510" s="559"/>
      <c r="B510" s="559"/>
      <c r="C510" s="559"/>
      <c r="D510" s="559"/>
      <c r="E510" s="559"/>
      <c r="F510" s="559"/>
      <c r="G510" s="559"/>
      <c r="H510" s="559"/>
      <c r="I510" s="559"/>
      <c r="J510" s="559"/>
      <c r="K510" s="559"/>
      <c r="L510" s="559"/>
      <c r="M510" s="559"/>
      <c r="N510" s="559"/>
      <c r="O510" s="559"/>
      <c r="P510" s="559"/>
      <c r="Q510" s="559"/>
      <c r="R510" s="559"/>
      <c r="S510" s="559"/>
      <c r="T510" s="559"/>
      <c r="U510" s="559"/>
      <c r="V510" s="559"/>
      <c r="W510" s="559"/>
    </row>
    <row r="511" spans="1:23">
      <c r="A511" s="559"/>
      <c r="B511" s="559"/>
      <c r="C511" s="559"/>
      <c r="D511" s="559"/>
      <c r="E511" s="559"/>
      <c r="F511" s="559"/>
      <c r="G511" s="559"/>
      <c r="H511" s="559"/>
      <c r="I511" s="559"/>
      <c r="J511" s="559"/>
      <c r="K511" s="559"/>
      <c r="L511" s="559"/>
      <c r="M511" s="559"/>
      <c r="N511" s="559"/>
      <c r="O511" s="559"/>
      <c r="P511" s="559"/>
      <c r="Q511" s="559"/>
      <c r="R511" s="559"/>
      <c r="S511" s="559"/>
      <c r="T511" s="559"/>
      <c r="U511" s="559"/>
      <c r="V511" s="559"/>
      <c r="W511" s="559"/>
    </row>
    <row r="512" spans="1:23">
      <c r="A512" s="559"/>
      <c r="B512" s="559"/>
      <c r="C512" s="559"/>
      <c r="D512" s="559"/>
      <c r="E512" s="559"/>
      <c r="F512" s="559"/>
      <c r="G512" s="559"/>
      <c r="H512" s="559"/>
      <c r="I512" s="559"/>
      <c r="J512" s="559"/>
      <c r="K512" s="559"/>
      <c r="L512" s="559"/>
      <c r="M512" s="559"/>
      <c r="N512" s="559"/>
      <c r="O512" s="559"/>
      <c r="P512" s="559"/>
      <c r="Q512" s="559"/>
      <c r="R512" s="559"/>
      <c r="S512" s="559"/>
      <c r="T512" s="559"/>
      <c r="U512" s="559"/>
      <c r="V512" s="559"/>
      <c r="W512" s="559"/>
    </row>
    <row r="513" spans="1:23">
      <c r="A513" s="559"/>
      <c r="B513" s="559"/>
      <c r="C513" s="559"/>
      <c r="D513" s="559"/>
      <c r="E513" s="559"/>
      <c r="F513" s="559"/>
      <c r="G513" s="559"/>
      <c r="H513" s="559"/>
      <c r="I513" s="559"/>
      <c r="J513" s="559"/>
      <c r="K513" s="559"/>
      <c r="L513" s="559"/>
      <c r="M513" s="559"/>
      <c r="N513" s="559"/>
      <c r="O513" s="559"/>
      <c r="P513" s="559"/>
      <c r="Q513" s="559"/>
      <c r="R513" s="559"/>
      <c r="S513" s="559"/>
      <c r="T513" s="559"/>
      <c r="U513" s="559"/>
      <c r="V513" s="559"/>
      <c r="W513" s="559"/>
    </row>
    <row r="514" spans="1:23">
      <c r="A514" s="559"/>
      <c r="B514" s="559"/>
      <c r="C514" s="559"/>
      <c r="D514" s="559"/>
      <c r="E514" s="559"/>
      <c r="F514" s="559"/>
      <c r="G514" s="559"/>
      <c r="H514" s="559"/>
      <c r="I514" s="559"/>
      <c r="J514" s="559"/>
      <c r="K514" s="559"/>
      <c r="L514" s="559"/>
      <c r="M514" s="559"/>
      <c r="N514" s="559"/>
      <c r="O514" s="559"/>
      <c r="P514" s="559"/>
      <c r="Q514" s="559"/>
      <c r="R514" s="559"/>
      <c r="S514" s="559"/>
      <c r="T514" s="559"/>
      <c r="U514" s="559"/>
      <c r="V514" s="559"/>
      <c r="W514" s="559"/>
    </row>
    <row r="515" spans="1:23">
      <c r="A515" s="559"/>
      <c r="B515" s="559"/>
      <c r="C515" s="559"/>
      <c r="D515" s="559"/>
      <c r="E515" s="559"/>
      <c r="F515" s="559"/>
      <c r="G515" s="559"/>
      <c r="H515" s="559"/>
      <c r="I515" s="559"/>
      <c r="J515" s="559"/>
      <c r="K515" s="559"/>
      <c r="L515" s="559"/>
      <c r="M515" s="559"/>
      <c r="N515" s="559"/>
      <c r="O515" s="559"/>
      <c r="P515" s="559"/>
      <c r="Q515" s="559"/>
      <c r="R515" s="559"/>
      <c r="S515" s="559"/>
      <c r="T515" s="559"/>
      <c r="U515" s="559"/>
      <c r="V515" s="559"/>
      <c r="W515" s="559"/>
    </row>
    <row r="516" spans="1:23">
      <c r="A516" s="559"/>
      <c r="B516" s="559"/>
      <c r="C516" s="559"/>
      <c r="D516" s="559"/>
      <c r="E516" s="559"/>
      <c r="F516" s="559"/>
      <c r="G516" s="559"/>
      <c r="H516" s="559"/>
      <c r="I516" s="559"/>
      <c r="J516" s="559"/>
      <c r="K516" s="559"/>
      <c r="L516" s="559"/>
      <c r="M516" s="559"/>
      <c r="N516" s="559"/>
      <c r="O516" s="559"/>
      <c r="P516" s="559"/>
      <c r="Q516" s="559"/>
      <c r="R516" s="559"/>
      <c r="S516" s="559"/>
      <c r="T516" s="559"/>
      <c r="U516" s="559"/>
      <c r="V516" s="559"/>
      <c r="W516" s="559"/>
    </row>
    <row r="517" spans="1:23">
      <c r="A517" s="559"/>
      <c r="B517" s="559"/>
      <c r="C517" s="559"/>
      <c r="D517" s="559"/>
      <c r="E517" s="559"/>
      <c r="F517" s="559"/>
      <c r="G517" s="559"/>
      <c r="H517" s="559"/>
      <c r="I517" s="559"/>
      <c r="J517" s="559"/>
      <c r="K517" s="559"/>
      <c r="L517" s="559"/>
      <c r="M517" s="559"/>
      <c r="N517" s="559"/>
      <c r="O517" s="559"/>
      <c r="P517" s="559"/>
      <c r="Q517" s="559"/>
      <c r="R517" s="559"/>
      <c r="S517" s="559"/>
      <c r="T517" s="559"/>
      <c r="U517" s="559"/>
      <c r="V517" s="559"/>
      <c r="W517" s="559"/>
    </row>
    <row r="518" spans="1:23">
      <c r="A518" s="559"/>
      <c r="B518" s="559"/>
      <c r="C518" s="559"/>
      <c r="D518" s="559"/>
      <c r="E518" s="559"/>
      <c r="F518" s="559"/>
      <c r="G518" s="559"/>
      <c r="H518" s="559"/>
      <c r="I518" s="559"/>
      <c r="J518" s="559"/>
      <c r="K518" s="559"/>
      <c r="L518" s="559"/>
      <c r="M518" s="559"/>
      <c r="N518" s="559"/>
      <c r="O518" s="559"/>
      <c r="P518" s="559"/>
      <c r="Q518" s="559"/>
      <c r="R518" s="559"/>
      <c r="S518" s="559"/>
      <c r="T518" s="559"/>
      <c r="U518" s="559"/>
      <c r="V518" s="559"/>
      <c r="W518" s="559"/>
    </row>
    <row r="519" spans="1:23">
      <c r="A519" s="559"/>
      <c r="B519" s="559"/>
      <c r="C519" s="559"/>
      <c r="D519" s="559"/>
      <c r="E519" s="559"/>
      <c r="F519" s="559"/>
      <c r="G519" s="559"/>
      <c r="H519" s="559"/>
      <c r="I519" s="559"/>
      <c r="J519" s="559"/>
      <c r="K519" s="559"/>
      <c r="L519" s="559"/>
      <c r="M519" s="559"/>
      <c r="N519" s="559"/>
      <c r="O519" s="559"/>
      <c r="P519" s="559"/>
      <c r="Q519" s="559"/>
      <c r="R519" s="559"/>
      <c r="S519" s="559"/>
      <c r="T519" s="559"/>
      <c r="U519" s="559"/>
      <c r="V519" s="559"/>
      <c r="W519" s="559"/>
    </row>
    <row r="520" spans="1:23">
      <c r="A520" s="559"/>
      <c r="B520" s="559"/>
      <c r="C520" s="559"/>
      <c r="D520" s="559"/>
      <c r="E520" s="559"/>
      <c r="F520" s="559"/>
      <c r="G520" s="559"/>
      <c r="H520" s="559"/>
      <c r="I520" s="559"/>
      <c r="J520" s="559"/>
      <c r="K520" s="559"/>
      <c r="L520" s="559"/>
      <c r="M520" s="559"/>
      <c r="N520" s="559"/>
      <c r="O520" s="559"/>
      <c r="P520" s="559"/>
      <c r="Q520" s="559"/>
      <c r="R520" s="559"/>
      <c r="S520" s="559"/>
      <c r="T520" s="559"/>
      <c r="U520" s="559"/>
      <c r="V520" s="559"/>
      <c r="W520" s="559"/>
    </row>
    <row r="521" spans="1:23">
      <c r="A521" s="559"/>
      <c r="B521" s="559"/>
      <c r="C521" s="559"/>
      <c r="D521" s="559"/>
      <c r="E521" s="559"/>
      <c r="F521" s="559"/>
      <c r="G521" s="559"/>
      <c r="H521" s="559"/>
      <c r="I521" s="559"/>
      <c r="J521" s="559"/>
      <c r="K521" s="559"/>
      <c r="L521" s="559"/>
      <c r="M521" s="559"/>
      <c r="N521" s="559"/>
      <c r="O521" s="559"/>
      <c r="P521" s="559"/>
      <c r="Q521" s="559"/>
      <c r="R521" s="559"/>
      <c r="S521" s="559"/>
      <c r="T521" s="559"/>
      <c r="U521" s="559"/>
      <c r="V521" s="559"/>
      <c r="W521" s="559"/>
    </row>
    <row r="522" spans="1:23">
      <c r="A522" s="559"/>
      <c r="B522" s="559"/>
      <c r="C522" s="559"/>
      <c r="D522" s="559"/>
      <c r="E522" s="559"/>
      <c r="F522" s="559"/>
      <c r="G522" s="559"/>
      <c r="H522" s="559"/>
      <c r="I522" s="559"/>
      <c r="J522" s="559"/>
      <c r="K522" s="559"/>
      <c r="L522" s="559"/>
      <c r="M522" s="559"/>
      <c r="N522" s="559"/>
      <c r="O522" s="559"/>
      <c r="P522" s="559"/>
      <c r="Q522" s="559"/>
      <c r="R522" s="559"/>
      <c r="S522" s="559"/>
      <c r="T522" s="559"/>
      <c r="U522" s="559"/>
      <c r="V522" s="559"/>
      <c r="W522" s="559"/>
    </row>
    <row r="523" spans="1:23">
      <c r="A523" s="559"/>
      <c r="B523" s="559"/>
      <c r="C523" s="559"/>
      <c r="D523" s="559"/>
      <c r="E523" s="559"/>
      <c r="F523" s="559"/>
      <c r="G523" s="559"/>
      <c r="H523" s="559"/>
      <c r="I523" s="559"/>
      <c r="J523" s="559"/>
      <c r="K523" s="559"/>
      <c r="L523" s="559"/>
      <c r="M523" s="559"/>
      <c r="N523" s="559"/>
      <c r="O523" s="559"/>
      <c r="P523" s="559"/>
      <c r="Q523" s="559"/>
      <c r="R523" s="559"/>
      <c r="S523" s="559"/>
      <c r="T523" s="559"/>
      <c r="U523" s="559"/>
      <c r="V523" s="559"/>
      <c r="W523" s="559"/>
    </row>
    <row r="524" spans="1:23">
      <c r="A524" s="559"/>
      <c r="B524" s="559"/>
      <c r="C524" s="559"/>
      <c r="D524" s="559"/>
      <c r="E524" s="559"/>
      <c r="F524" s="559"/>
      <c r="G524" s="559"/>
      <c r="H524" s="559"/>
      <c r="I524" s="559"/>
      <c r="J524" s="559"/>
      <c r="K524" s="559"/>
      <c r="L524" s="559"/>
      <c r="M524" s="559"/>
      <c r="N524" s="559"/>
      <c r="O524" s="559"/>
      <c r="P524" s="559"/>
      <c r="Q524" s="559"/>
      <c r="R524" s="559"/>
      <c r="S524" s="559"/>
      <c r="T524" s="559"/>
      <c r="U524" s="559"/>
      <c r="V524" s="559"/>
      <c r="W524" s="559"/>
    </row>
    <row r="525" spans="1:23">
      <c r="A525" s="559"/>
      <c r="B525" s="559"/>
      <c r="C525" s="559"/>
      <c r="D525" s="559"/>
      <c r="E525" s="559"/>
      <c r="F525" s="559"/>
      <c r="G525" s="559"/>
      <c r="H525" s="559"/>
      <c r="I525" s="559"/>
      <c r="J525" s="559"/>
      <c r="K525" s="559"/>
      <c r="L525" s="559"/>
      <c r="M525" s="559"/>
      <c r="N525" s="559"/>
      <c r="O525" s="559"/>
      <c r="P525" s="559"/>
      <c r="Q525" s="559"/>
      <c r="R525" s="559"/>
      <c r="S525" s="559"/>
      <c r="T525" s="559"/>
      <c r="U525" s="559"/>
      <c r="V525" s="559"/>
      <c r="W525" s="559"/>
    </row>
    <row r="526" spans="1:23">
      <c r="A526" s="559"/>
      <c r="B526" s="559"/>
      <c r="C526" s="559"/>
      <c r="D526" s="559"/>
      <c r="E526" s="559"/>
      <c r="F526" s="559"/>
      <c r="G526" s="559"/>
      <c r="H526" s="559"/>
      <c r="I526" s="559"/>
      <c r="J526" s="559"/>
      <c r="K526" s="559"/>
      <c r="L526" s="559"/>
      <c r="M526" s="559"/>
      <c r="N526" s="559"/>
      <c r="O526" s="559"/>
      <c r="P526" s="559"/>
      <c r="Q526" s="559"/>
      <c r="R526" s="559"/>
      <c r="S526" s="559"/>
      <c r="T526" s="559"/>
      <c r="U526" s="559"/>
      <c r="V526" s="559"/>
      <c r="W526" s="559"/>
    </row>
    <row r="527" spans="1:23">
      <c r="A527" s="559"/>
      <c r="B527" s="559"/>
      <c r="C527" s="559"/>
      <c r="D527" s="559"/>
      <c r="E527" s="559"/>
      <c r="F527" s="559"/>
      <c r="G527" s="559"/>
      <c r="H527" s="559"/>
      <c r="I527" s="559"/>
      <c r="J527" s="559"/>
      <c r="K527" s="559"/>
      <c r="L527" s="559"/>
      <c r="M527" s="559"/>
      <c r="N527" s="559"/>
      <c r="O527" s="559"/>
      <c r="P527" s="559"/>
      <c r="Q527" s="559"/>
      <c r="R527" s="559"/>
      <c r="S527" s="559"/>
      <c r="T527" s="559"/>
      <c r="U527" s="559"/>
      <c r="V527" s="559"/>
      <c r="W527" s="559"/>
    </row>
    <row r="528" spans="1:23">
      <c r="A528" s="559"/>
      <c r="B528" s="559"/>
      <c r="C528" s="559"/>
      <c r="D528" s="559"/>
      <c r="E528" s="559"/>
      <c r="F528" s="559"/>
      <c r="G528" s="559"/>
      <c r="H528" s="559"/>
      <c r="I528" s="559"/>
      <c r="J528" s="559"/>
      <c r="K528" s="559"/>
      <c r="L528" s="559"/>
      <c r="M528" s="559"/>
      <c r="N528" s="559"/>
      <c r="O528" s="559"/>
      <c r="P528" s="559"/>
      <c r="Q528" s="559"/>
      <c r="R528" s="559"/>
      <c r="S528" s="559"/>
      <c r="T528" s="559"/>
      <c r="U528" s="559"/>
      <c r="V528" s="559"/>
      <c r="W528" s="559"/>
    </row>
    <row r="529" spans="1:23">
      <c r="A529" s="559"/>
      <c r="B529" s="559"/>
      <c r="C529" s="559"/>
      <c r="D529" s="559"/>
      <c r="E529" s="559"/>
      <c r="F529" s="559"/>
      <c r="G529" s="559"/>
      <c r="H529" s="559"/>
      <c r="I529" s="559"/>
      <c r="J529" s="559"/>
      <c r="K529" s="559"/>
      <c r="L529" s="559"/>
      <c r="M529" s="559"/>
      <c r="N529" s="559"/>
      <c r="O529" s="559"/>
      <c r="P529" s="559"/>
      <c r="Q529" s="559"/>
      <c r="R529" s="559"/>
      <c r="S529" s="559"/>
      <c r="T529" s="559"/>
      <c r="U529" s="559"/>
      <c r="V529" s="559"/>
      <c r="W529" s="559"/>
    </row>
    <row r="530" spans="1:23">
      <c r="A530" s="559"/>
      <c r="B530" s="559"/>
      <c r="C530" s="559"/>
      <c r="D530" s="559"/>
      <c r="E530" s="559"/>
      <c r="F530" s="559"/>
      <c r="G530" s="559"/>
      <c r="H530" s="559"/>
      <c r="I530" s="559"/>
      <c r="J530" s="559"/>
      <c r="K530" s="559"/>
      <c r="L530" s="559"/>
      <c r="M530" s="559"/>
      <c r="N530" s="559"/>
      <c r="O530" s="559"/>
      <c r="P530" s="559"/>
      <c r="Q530" s="559"/>
      <c r="R530" s="559"/>
      <c r="S530" s="559"/>
      <c r="T530" s="559"/>
      <c r="U530" s="559"/>
      <c r="V530" s="559"/>
      <c r="W530" s="559"/>
    </row>
    <row r="531" spans="1:23">
      <c r="A531" s="559"/>
      <c r="B531" s="559"/>
      <c r="C531" s="559"/>
      <c r="D531" s="559"/>
      <c r="E531" s="559"/>
      <c r="F531" s="559"/>
      <c r="G531" s="559"/>
      <c r="H531" s="559"/>
      <c r="I531" s="559"/>
      <c r="J531" s="559"/>
      <c r="K531" s="559"/>
      <c r="L531" s="559"/>
      <c r="M531" s="559"/>
      <c r="N531" s="559"/>
      <c r="O531" s="559"/>
      <c r="P531" s="559"/>
      <c r="Q531" s="559"/>
      <c r="R531" s="559"/>
      <c r="S531" s="559"/>
      <c r="T531" s="559"/>
      <c r="U531" s="559"/>
      <c r="V531" s="559"/>
      <c r="W531" s="559"/>
    </row>
    <row r="532" spans="1:23">
      <c r="A532" s="559"/>
      <c r="B532" s="559"/>
      <c r="C532" s="559"/>
      <c r="D532" s="559"/>
      <c r="E532" s="559"/>
      <c r="F532" s="559"/>
      <c r="G532" s="559"/>
      <c r="H532" s="559"/>
      <c r="I532" s="559"/>
      <c r="J532" s="559"/>
      <c r="K532" s="559"/>
      <c r="L532" s="559"/>
      <c r="M532" s="559"/>
      <c r="N532" s="559"/>
      <c r="O532" s="559"/>
      <c r="P532" s="559"/>
      <c r="Q532" s="559"/>
      <c r="R532" s="559"/>
      <c r="S532" s="559"/>
      <c r="T532" s="559"/>
      <c r="U532" s="559"/>
      <c r="V532" s="559"/>
      <c r="W532" s="559"/>
    </row>
    <row r="533" spans="1:23">
      <c r="A533" s="559"/>
      <c r="B533" s="559"/>
      <c r="C533" s="559"/>
      <c r="D533" s="559"/>
      <c r="E533" s="559"/>
      <c r="F533" s="559"/>
      <c r="G533" s="559"/>
      <c r="H533" s="559"/>
      <c r="I533" s="559"/>
      <c r="J533" s="559"/>
      <c r="K533" s="559"/>
      <c r="L533" s="559"/>
      <c r="M533" s="559"/>
      <c r="N533" s="559"/>
      <c r="O533" s="559"/>
      <c r="P533" s="559"/>
      <c r="Q533" s="559"/>
      <c r="R533" s="559"/>
      <c r="S533" s="559"/>
      <c r="T533" s="559"/>
      <c r="U533" s="559"/>
      <c r="V533" s="559"/>
      <c r="W533" s="559"/>
    </row>
    <row r="534" spans="1:23">
      <c r="A534" s="559"/>
      <c r="B534" s="559"/>
      <c r="C534" s="559"/>
      <c r="D534" s="559"/>
      <c r="E534" s="559"/>
      <c r="F534" s="559"/>
      <c r="G534" s="559"/>
      <c r="H534" s="559"/>
      <c r="I534" s="559"/>
      <c r="J534" s="559"/>
      <c r="K534" s="559"/>
      <c r="L534" s="559"/>
      <c r="M534" s="559"/>
      <c r="N534" s="559"/>
      <c r="O534" s="559"/>
      <c r="P534" s="559"/>
      <c r="Q534" s="559"/>
      <c r="R534" s="559"/>
      <c r="S534" s="559"/>
      <c r="T534" s="559"/>
      <c r="U534" s="559"/>
      <c r="V534" s="559"/>
      <c r="W534" s="559"/>
    </row>
    <row r="535" spans="1:23">
      <c r="A535" s="559"/>
      <c r="B535" s="559"/>
      <c r="C535" s="559"/>
      <c r="D535" s="559"/>
      <c r="E535" s="559"/>
      <c r="F535" s="559"/>
      <c r="G535" s="559"/>
      <c r="H535" s="559"/>
      <c r="I535" s="559"/>
      <c r="J535" s="559"/>
      <c r="K535" s="559"/>
      <c r="L535" s="559"/>
      <c r="M535" s="559"/>
      <c r="N535" s="559"/>
      <c r="O535" s="559"/>
      <c r="P535" s="559"/>
      <c r="Q535" s="559"/>
      <c r="R535" s="559"/>
      <c r="S535" s="559"/>
      <c r="T535" s="559"/>
      <c r="U535" s="559"/>
      <c r="V535" s="559"/>
      <c r="W535" s="559"/>
    </row>
    <row r="536" spans="1:23">
      <c r="A536" s="559"/>
      <c r="B536" s="559"/>
      <c r="C536" s="559"/>
      <c r="D536" s="559"/>
      <c r="E536" s="559"/>
      <c r="F536" s="559"/>
      <c r="G536" s="559"/>
      <c r="H536" s="559"/>
      <c r="I536" s="559"/>
      <c r="J536" s="559"/>
      <c r="K536" s="559"/>
      <c r="L536" s="559"/>
      <c r="M536" s="559"/>
      <c r="N536" s="559"/>
      <c r="O536" s="559"/>
      <c r="P536" s="559"/>
      <c r="Q536" s="559"/>
      <c r="R536" s="559"/>
      <c r="S536" s="559"/>
      <c r="T536" s="559"/>
      <c r="U536" s="559"/>
      <c r="V536" s="559"/>
      <c r="W536" s="559"/>
    </row>
    <row r="537" spans="1:23">
      <c r="A537" s="559"/>
      <c r="B537" s="559"/>
      <c r="C537" s="559"/>
      <c r="D537" s="559"/>
      <c r="E537" s="559"/>
      <c r="F537" s="559"/>
      <c r="G537" s="559"/>
      <c r="H537" s="559"/>
      <c r="I537" s="559"/>
      <c r="J537" s="559"/>
      <c r="K537" s="559"/>
      <c r="L537" s="559"/>
      <c r="M537" s="559"/>
      <c r="N537" s="559"/>
      <c r="O537" s="559"/>
      <c r="P537" s="559"/>
      <c r="Q537" s="559"/>
      <c r="R537" s="559"/>
      <c r="S537" s="559"/>
      <c r="T537" s="559"/>
      <c r="U537" s="559"/>
      <c r="V537" s="559"/>
      <c r="W537" s="559"/>
    </row>
    <row r="538" spans="1:23">
      <c r="A538" s="559"/>
      <c r="B538" s="559"/>
      <c r="C538" s="559"/>
      <c r="D538" s="559"/>
      <c r="E538" s="559"/>
      <c r="F538" s="559"/>
      <c r="G538" s="559"/>
      <c r="H538" s="559"/>
      <c r="I538" s="559"/>
      <c r="J538" s="559"/>
      <c r="K538" s="559"/>
      <c r="L538" s="559"/>
      <c r="M538" s="559"/>
      <c r="N538" s="559"/>
      <c r="O538" s="559"/>
      <c r="P538" s="559"/>
      <c r="Q538" s="559"/>
      <c r="R538" s="559"/>
      <c r="S538" s="559"/>
      <c r="T538" s="559"/>
      <c r="U538" s="559"/>
      <c r="V538" s="559"/>
      <c r="W538" s="559"/>
    </row>
    <row r="539" spans="1:23">
      <c r="A539" s="559"/>
      <c r="B539" s="559"/>
      <c r="C539" s="559"/>
      <c r="D539" s="559"/>
      <c r="E539" s="559"/>
      <c r="F539" s="559"/>
      <c r="G539" s="559"/>
      <c r="H539" s="559"/>
      <c r="I539" s="559"/>
      <c r="J539" s="559"/>
      <c r="K539" s="559"/>
      <c r="L539" s="559"/>
      <c r="M539" s="559"/>
      <c r="N539" s="559"/>
      <c r="O539" s="559"/>
      <c r="P539" s="559"/>
      <c r="Q539" s="559"/>
      <c r="R539" s="559"/>
      <c r="S539" s="559"/>
      <c r="T539" s="559"/>
      <c r="U539" s="559"/>
      <c r="V539" s="559"/>
      <c r="W539" s="559"/>
    </row>
    <row r="540" spans="1:23">
      <c r="A540" s="559"/>
      <c r="B540" s="559"/>
      <c r="C540" s="559"/>
      <c r="D540" s="559"/>
      <c r="E540" s="559"/>
      <c r="F540" s="559"/>
      <c r="G540" s="559"/>
      <c r="H540" s="559"/>
      <c r="I540" s="559"/>
      <c r="J540" s="559"/>
      <c r="K540" s="559"/>
      <c r="L540" s="559"/>
      <c r="M540" s="559"/>
      <c r="N540" s="559"/>
      <c r="O540" s="559"/>
      <c r="P540" s="559"/>
      <c r="Q540" s="559"/>
      <c r="R540" s="559"/>
      <c r="S540" s="559"/>
      <c r="T540" s="559"/>
      <c r="U540" s="559"/>
      <c r="V540" s="559"/>
      <c r="W540" s="559"/>
    </row>
    <row r="541" spans="1:23">
      <c r="A541" s="559"/>
      <c r="B541" s="559"/>
      <c r="C541" s="559"/>
      <c r="D541" s="559"/>
      <c r="E541" s="559"/>
      <c r="F541" s="559"/>
      <c r="G541" s="559"/>
      <c r="H541" s="559"/>
      <c r="I541" s="559"/>
      <c r="J541" s="559"/>
      <c r="K541" s="559"/>
      <c r="L541" s="559"/>
      <c r="M541" s="559"/>
      <c r="N541" s="559"/>
      <c r="O541" s="559"/>
      <c r="P541" s="559"/>
      <c r="Q541" s="559"/>
      <c r="R541" s="559"/>
      <c r="S541" s="559"/>
      <c r="T541" s="559"/>
      <c r="U541" s="559"/>
      <c r="V541" s="559"/>
      <c r="W541" s="559"/>
    </row>
    <row r="542" spans="1:23">
      <c r="A542" s="559"/>
      <c r="B542" s="559"/>
      <c r="C542" s="559"/>
      <c r="D542" s="559"/>
      <c r="E542" s="559"/>
      <c r="F542" s="559"/>
      <c r="G542" s="559"/>
      <c r="H542" s="559"/>
      <c r="I542" s="559"/>
      <c r="J542" s="559"/>
      <c r="K542" s="559"/>
      <c r="L542" s="559"/>
      <c r="M542" s="559"/>
      <c r="N542" s="559"/>
      <c r="O542" s="559"/>
      <c r="P542" s="559"/>
      <c r="Q542" s="559"/>
      <c r="R542" s="559"/>
      <c r="S542" s="559"/>
      <c r="T542" s="559"/>
      <c r="U542" s="559"/>
      <c r="V542" s="559"/>
      <c r="W542" s="559"/>
    </row>
    <row r="543" spans="1:23">
      <c r="A543" s="559"/>
      <c r="B543" s="559"/>
      <c r="C543" s="559"/>
      <c r="D543" s="559"/>
      <c r="E543" s="559"/>
      <c r="F543" s="559"/>
      <c r="G543" s="559"/>
      <c r="H543" s="559"/>
      <c r="I543" s="559"/>
      <c r="J543" s="559"/>
      <c r="K543" s="559"/>
      <c r="L543" s="559"/>
      <c r="M543" s="559"/>
      <c r="N543" s="559"/>
      <c r="O543" s="559"/>
      <c r="P543" s="559"/>
      <c r="Q543" s="559"/>
      <c r="R543" s="559"/>
      <c r="S543" s="559"/>
      <c r="T543" s="559"/>
      <c r="U543" s="559"/>
      <c r="V543" s="559"/>
      <c r="W543" s="559"/>
    </row>
    <row r="544" spans="1:23">
      <c r="A544" s="559"/>
      <c r="B544" s="559"/>
      <c r="C544" s="559"/>
      <c r="D544" s="559"/>
      <c r="E544" s="559"/>
      <c r="F544" s="559"/>
      <c r="G544" s="559"/>
      <c r="H544" s="559"/>
      <c r="I544" s="559"/>
      <c r="J544" s="559"/>
      <c r="K544" s="559"/>
      <c r="L544" s="559"/>
      <c r="M544" s="559"/>
      <c r="N544" s="559"/>
      <c r="O544" s="559"/>
      <c r="P544" s="559"/>
      <c r="Q544" s="559"/>
      <c r="R544" s="559"/>
      <c r="S544" s="559"/>
      <c r="T544" s="559"/>
      <c r="U544" s="559"/>
      <c r="V544" s="559"/>
      <c r="W544" s="559"/>
    </row>
    <row r="545" spans="1:23">
      <c r="A545" s="559"/>
      <c r="B545" s="559"/>
      <c r="C545" s="559"/>
      <c r="D545" s="559"/>
      <c r="E545" s="559"/>
      <c r="F545" s="559"/>
      <c r="G545" s="559"/>
      <c r="H545" s="559"/>
      <c r="I545" s="559"/>
      <c r="J545" s="559"/>
      <c r="K545" s="559"/>
      <c r="L545" s="559"/>
      <c r="M545" s="559"/>
      <c r="N545" s="559"/>
      <c r="O545" s="559"/>
      <c r="P545" s="559"/>
      <c r="Q545" s="559"/>
      <c r="R545" s="559"/>
      <c r="S545" s="559"/>
      <c r="T545" s="559"/>
      <c r="U545" s="559"/>
      <c r="V545" s="559"/>
      <c r="W545" s="559"/>
    </row>
    <row r="546" spans="1:23">
      <c r="A546" s="559"/>
      <c r="B546" s="559"/>
      <c r="C546" s="559"/>
      <c r="D546" s="559"/>
      <c r="E546" s="559"/>
      <c r="F546" s="559"/>
      <c r="G546" s="559"/>
      <c r="H546" s="559"/>
      <c r="I546" s="559"/>
      <c r="J546" s="559"/>
      <c r="K546" s="559"/>
      <c r="L546" s="559"/>
      <c r="M546" s="559"/>
      <c r="N546" s="559"/>
      <c r="O546" s="559"/>
      <c r="P546" s="559"/>
      <c r="Q546" s="559"/>
      <c r="R546" s="559"/>
      <c r="S546" s="559"/>
      <c r="T546" s="559"/>
      <c r="U546" s="559"/>
      <c r="V546" s="559"/>
      <c r="W546" s="559"/>
    </row>
    <row r="547" spans="1:23">
      <c r="A547" s="559"/>
      <c r="B547" s="559"/>
      <c r="C547" s="559"/>
      <c r="D547" s="559"/>
      <c r="E547" s="559"/>
      <c r="F547" s="559"/>
      <c r="G547" s="559"/>
      <c r="H547" s="559"/>
      <c r="I547" s="559"/>
      <c r="J547" s="559"/>
      <c r="K547" s="559"/>
      <c r="L547" s="559"/>
      <c r="M547" s="559"/>
      <c r="N547" s="559"/>
      <c r="O547" s="559"/>
      <c r="P547" s="559"/>
      <c r="Q547" s="559"/>
      <c r="R547" s="559"/>
      <c r="S547" s="559"/>
      <c r="T547" s="559"/>
      <c r="U547" s="559"/>
      <c r="V547" s="559"/>
      <c r="W547" s="559"/>
    </row>
    <row r="548" spans="1:23">
      <c r="A548" s="559"/>
      <c r="B548" s="559"/>
      <c r="C548" s="559"/>
      <c r="D548" s="559"/>
      <c r="E548" s="559"/>
      <c r="F548" s="559"/>
      <c r="G548" s="559"/>
      <c r="H548" s="559"/>
      <c r="I548" s="559"/>
      <c r="J548" s="559"/>
      <c r="K548" s="559"/>
      <c r="L548" s="559"/>
      <c r="M548" s="559"/>
      <c r="N548" s="559"/>
      <c r="O548" s="559"/>
      <c r="P548" s="559"/>
      <c r="Q548" s="559"/>
      <c r="R548" s="559"/>
      <c r="S548" s="559"/>
      <c r="T548" s="559"/>
      <c r="U548" s="559"/>
      <c r="V548" s="559"/>
      <c r="W548" s="559"/>
    </row>
    <row r="549" spans="1:23">
      <c r="A549" s="559"/>
      <c r="B549" s="559"/>
      <c r="C549" s="559"/>
      <c r="D549" s="559"/>
      <c r="E549" s="559"/>
      <c r="F549" s="559"/>
      <c r="G549" s="559"/>
      <c r="H549" s="559"/>
      <c r="I549" s="559"/>
      <c r="J549" s="559"/>
      <c r="K549" s="559"/>
      <c r="L549" s="559"/>
      <c r="M549" s="559"/>
      <c r="N549" s="559"/>
      <c r="O549" s="559"/>
      <c r="P549" s="559"/>
      <c r="Q549" s="559"/>
      <c r="R549" s="559"/>
      <c r="S549" s="559"/>
      <c r="T549" s="559"/>
      <c r="U549" s="559"/>
      <c r="V549" s="559"/>
      <c r="W549" s="559"/>
    </row>
    <row r="550" spans="1:23">
      <c r="A550" s="559"/>
      <c r="B550" s="559"/>
      <c r="C550" s="559"/>
      <c r="D550" s="559"/>
      <c r="E550" s="559"/>
      <c r="F550" s="559"/>
      <c r="G550" s="559"/>
      <c r="H550" s="559"/>
      <c r="I550" s="559"/>
      <c r="J550" s="559"/>
      <c r="K550" s="559"/>
      <c r="L550" s="559"/>
      <c r="M550" s="559"/>
      <c r="N550" s="559"/>
      <c r="O550" s="559"/>
      <c r="P550" s="559"/>
      <c r="Q550" s="559"/>
      <c r="R550" s="559"/>
      <c r="S550" s="559"/>
      <c r="T550" s="559"/>
      <c r="U550" s="559"/>
      <c r="V550" s="559"/>
      <c r="W550" s="559"/>
    </row>
    <row r="551" spans="1:23">
      <c r="A551" s="559"/>
      <c r="B551" s="559"/>
      <c r="C551" s="559"/>
      <c r="D551" s="559"/>
      <c r="E551" s="559"/>
      <c r="F551" s="559"/>
      <c r="G551" s="559"/>
      <c r="H551" s="559"/>
      <c r="I551" s="559"/>
      <c r="J551" s="559"/>
      <c r="K551" s="559"/>
      <c r="L551" s="559"/>
      <c r="M551" s="559"/>
      <c r="N551" s="559"/>
      <c r="O551" s="559"/>
      <c r="P551" s="559"/>
      <c r="Q551" s="559"/>
      <c r="R551" s="559"/>
      <c r="S551" s="559"/>
      <c r="T551" s="559"/>
      <c r="U551" s="559"/>
      <c r="V551" s="559"/>
      <c r="W551" s="559"/>
    </row>
    <row r="552" spans="1:23">
      <c r="A552" s="559"/>
      <c r="B552" s="559"/>
      <c r="C552" s="559"/>
      <c r="D552" s="559"/>
      <c r="E552" s="559"/>
      <c r="F552" s="559"/>
      <c r="G552" s="559"/>
      <c r="H552" s="559"/>
      <c r="I552" s="559"/>
      <c r="J552" s="559"/>
      <c r="K552" s="559"/>
      <c r="L552" s="559"/>
      <c r="M552" s="559"/>
      <c r="N552" s="559"/>
      <c r="O552" s="559"/>
      <c r="P552" s="559"/>
      <c r="Q552" s="559"/>
      <c r="R552" s="559"/>
      <c r="S552" s="559"/>
      <c r="T552" s="559"/>
      <c r="U552" s="559"/>
      <c r="V552" s="559"/>
      <c r="W552" s="559"/>
    </row>
    <row r="553" spans="1:23">
      <c r="A553" s="559"/>
      <c r="B553" s="559"/>
      <c r="C553" s="559"/>
      <c r="D553" s="559"/>
      <c r="E553" s="559"/>
      <c r="F553" s="559"/>
      <c r="G553" s="559"/>
      <c r="H553" s="559"/>
      <c r="I553" s="559"/>
      <c r="J553" s="559"/>
      <c r="K553" s="559"/>
      <c r="L553" s="559"/>
      <c r="M553" s="559"/>
      <c r="N553" s="559"/>
      <c r="O553" s="559"/>
      <c r="P553" s="559"/>
      <c r="Q553" s="559"/>
      <c r="R553" s="559"/>
      <c r="S553" s="559"/>
      <c r="T553" s="559"/>
      <c r="U553" s="559"/>
      <c r="V553" s="559"/>
      <c r="W553" s="559"/>
    </row>
    <row r="554" spans="1:23">
      <c r="A554" s="559"/>
      <c r="B554" s="559"/>
      <c r="C554" s="559"/>
      <c r="D554" s="559"/>
      <c r="E554" s="559"/>
      <c r="F554" s="559"/>
      <c r="G554" s="559"/>
      <c r="H554" s="559"/>
      <c r="I554" s="559"/>
      <c r="J554" s="559"/>
      <c r="K554" s="559"/>
      <c r="L554" s="559"/>
      <c r="M554" s="559"/>
      <c r="N554" s="559"/>
      <c r="O554" s="559"/>
      <c r="P554" s="559"/>
      <c r="Q554" s="559"/>
      <c r="R554" s="559"/>
      <c r="S554" s="559"/>
      <c r="T554" s="559"/>
      <c r="U554" s="559"/>
      <c r="V554" s="559"/>
      <c r="W554" s="559"/>
    </row>
    <row r="555" spans="1:23">
      <c r="A555" s="559"/>
      <c r="B555" s="559"/>
      <c r="C555" s="559"/>
      <c r="D555" s="559"/>
      <c r="E555" s="559"/>
      <c r="F555" s="559"/>
      <c r="G555" s="559"/>
      <c r="H555" s="559"/>
      <c r="I555" s="559"/>
      <c r="J555" s="559"/>
      <c r="K555" s="559"/>
      <c r="L555" s="559"/>
      <c r="M555" s="559"/>
      <c r="N555" s="559"/>
      <c r="O555" s="559"/>
      <c r="P555" s="559"/>
      <c r="Q555" s="559"/>
      <c r="R555" s="559"/>
      <c r="S555" s="559"/>
      <c r="T555" s="559"/>
      <c r="U555" s="559"/>
      <c r="V555" s="559"/>
      <c r="W555" s="559"/>
    </row>
    <row r="556" spans="1:23">
      <c r="A556" s="559"/>
      <c r="B556" s="559"/>
      <c r="C556" s="559"/>
      <c r="D556" s="559"/>
      <c r="E556" s="559"/>
      <c r="F556" s="559"/>
      <c r="G556" s="559"/>
      <c r="H556" s="559"/>
      <c r="I556" s="559"/>
      <c r="J556" s="559"/>
      <c r="K556" s="559"/>
      <c r="L556" s="559"/>
      <c r="M556" s="559"/>
      <c r="N556" s="559"/>
      <c r="O556" s="559"/>
      <c r="P556" s="559"/>
      <c r="Q556" s="559"/>
      <c r="R556" s="559"/>
      <c r="S556" s="559"/>
      <c r="T556" s="559"/>
      <c r="U556" s="559"/>
      <c r="V556" s="559"/>
      <c r="W556" s="559"/>
    </row>
    <row r="557" spans="1:23">
      <c r="A557" s="559"/>
      <c r="B557" s="559"/>
      <c r="C557" s="559"/>
      <c r="D557" s="559"/>
      <c r="E557" s="559"/>
      <c r="F557" s="559"/>
      <c r="G557" s="559"/>
      <c r="H557" s="559"/>
      <c r="I557" s="559"/>
      <c r="J557" s="559"/>
      <c r="K557" s="559"/>
      <c r="L557" s="559"/>
      <c r="M557" s="559"/>
      <c r="N557" s="559"/>
      <c r="O557" s="559"/>
      <c r="P557" s="559"/>
      <c r="Q557" s="559"/>
      <c r="R557" s="559"/>
      <c r="S557" s="559"/>
      <c r="T557" s="559"/>
      <c r="U557" s="559"/>
      <c r="V557" s="559"/>
      <c r="W557" s="559"/>
    </row>
    <row r="558" spans="1:23">
      <c r="A558" s="559"/>
      <c r="B558" s="559"/>
      <c r="C558" s="559"/>
      <c r="D558" s="559"/>
      <c r="E558" s="559"/>
      <c r="F558" s="559"/>
      <c r="G558" s="559"/>
      <c r="H558" s="559"/>
      <c r="I558" s="559"/>
      <c r="J558" s="559"/>
      <c r="K558" s="559"/>
      <c r="L558" s="559"/>
      <c r="M558" s="559"/>
      <c r="N558" s="559"/>
      <c r="O558" s="559"/>
      <c r="P558" s="559"/>
      <c r="Q558" s="559"/>
      <c r="R558" s="559"/>
      <c r="S558" s="559"/>
      <c r="T558" s="559"/>
      <c r="U558" s="559"/>
      <c r="V558" s="559"/>
      <c r="W558" s="559"/>
    </row>
    <row r="559" spans="1:23">
      <c r="A559" s="559"/>
      <c r="B559" s="559"/>
      <c r="C559" s="559"/>
      <c r="D559" s="559"/>
      <c r="E559" s="559"/>
      <c r="F559" s="559"/>
      <c r="G559" s="559"/>
      <c r="H559" s="559"/>
      <c r="I559" s="559"/>
      <c r="J559" s="559"/>
      <c r="K559" s="559"/>
      <c r="L559" s="559"/>
      <c r="M559" s="559"/>
      <c r="N559" s="559"/>
      <c r="O559" s="559"/>
      <c r="P559" s="559"/>
      <c r="Q559" s="559"/>
      <c r="R559" s="559"/>
      <c r="S559" s="559"/>
      <c r="T559" s="559"/>
      <c r="U559" s="559"/>
      <c r="V559" s="559"/>
      <c r="W559" s="559"/>
    </row>
    <row r="560" spans="1:23">
      <c r="A560" s="559"/>
      <c r="B560" s="559"/>
      <c r="C560" s="559"/>
      <c r="D560" s="559"/>
      <c r="E560" s="559"/>
      <c r="F560" s="559"/>
      <c r="G560" s="559"/>
      <c r="H560" s="559"/>
      <c r="I560" s="559"/>
      <c r="J560" s="559"/>
      <c r="K560" s="559"/>
      <c r="L560" s="559"/>
      <c r="M560" s="559"/>
      <c r="N560" s="559"/>
      <c r="O560" s="559"/>
      <c r="P560" s="559"/>
      <c r="Q560" s="559"/>
      <c r="R560" s="559"/>
      <c r="S560" s="559"/>
      <c r="T560" s="559"/>
      <c r="U560" s="559"/>
      <c r="V560" s="559"/>
      <c r="W560" s="559"/>
    </row>
    <row r="561" spans="1:23">
      <c r="A561" s="559"/>
      <c r="B561" s="559"/>
      <c r="C561" s="559"/>
      <c r="D561" s="559"/>
      <c r="E561" s="559"/>
      <c r="F561" s="559"/>
      <c r="G561" s="559"/>
      <c r="H561" s="559"/>
      <c r="I561" s="559"/>
      <c r="J561" s="559"/>
      <c r="K561" s="559"/>
      <c r="L561" s="559"/>
      <c r="M561" s="559"/>
      <c r="N561" s="559"/>
      <c r="O561" s="559"/>
      <c r="P561" s="559"/>
      <c r="Q561" s="559"/>
      <c r="R561" s="559"/>
      <c r="S561" s="559"/>
      <c r="T561" s="559"/>
      <c r="U561" s="559"/>
      <c r="V561" s="559"/>
      <c r="W561" s="559"/>
    </row>
    <row r="562" spans="1:23">
      <c r="A562" s="559"/>
      <c r="B562" s="559"/>
      <c r="C562" s="559"/>
      <c r="D562" s="559"/>
      <c r="E562" s="559"/>
      <c r="F562" s="559"/>
      <c r="G562" s="559"/>
      <c r="H562" s="559"/>
      <c r="I562" s="559"/>
      <c r="J562" s="559"/>
      <c r="K562" s="559"/>
      <c r="L562" s="559"/>
      <c r="M562" s="559"/>
      <c r="N562" s="559"/>
      <c r="O562" s="559"/>
      <c r="P562" s="559"/>
      <c r="Q562" s="559"/>
      <c r="R562" s="559"/>
      <c r="S562" s="559"/>
      <c r="T562" s="559"/>
      <c r="U562" s="559"/>
      <c r="V562" s="559"/>
      <c r="W562" s="559"/>
    </row>
    <row r="563" spans="1:23">
      <c r="A563" s="559"/>
      <c r="B563" s="559"/>
      <c r="C563" s="559"/>
      <c r="D563" s="559"/>
      <c r="E563" s="559"/>
      <c r="F563" s="559"/>
      <c r="G563" s="559"/>
      <c r="H563" s="559"/>
      <c r="I563" s="559"/>
      <c r="J563" s="559"/>
      <c r="K563" s="559"/>
      <c r="L563" s="559"/>
      <c r="M563" s="559"/>
      <c r="N563" s="559"/>
      <c r="O563" s="559"/>
      <c r="P563" s="559"/>
      <c r="Q563" s="559"/>
      <c r="R563" s="559"/>
      <c r="S563" s="559"/>
      <c r="T563" s="559"/>
      <c r="U563" s="559"/>
      <c r="V563" s="559"/>
      <c r="W563" s="559"/>
    </row>
    <row r="564" spans="1:23">
      <c r="A564" s="559"/>
      <c r="B564" s="559"/>
      <c r="C564" s="559"/>
      <c r="D564" s="559"/>
      <c r="E564" s="559"/>
      <c r="F564" s="559"/>
      <c r="G564" s="559"/>
      <c r="H564" s="559"/>
      <c r="I564" s="559"/>
      <c r="J564" s="559"/>
      <c r="K564" s="559"/>
      <c r="L564" s="559"/>
      <c r="M564" s="559"/>
      <c r="N564" s="559"/>
      <c r="O564" s="559"/>
      <c r="P564" s="559"/>
      <c r="Q564" s="559"/>
      <c r="R564" s="559"/>
      <c r="S564" s="559"/>
      <c r="T564" s="559"/>
      <c r="U564" s="559"/>
      <c r="V564" s="559"/>
      <c r="W564" s="559"/>
    </row>
    <row r="565" spans="1:23">
      <c r="A565" s="559"/>
      <c r="B565" s="559"/>
      <c r="C565" s="559"/>
      <c r="D565" s="559"/>
      <c r="E565" s="559"/>
      <c r="F565" s="559"/>
      <c r="G565" s="559"/>
      <c r="H565" s="559"/>
      <c r="I565" s="559"/>
      <c r="J565" s="559"/>
      <c r="K565" s="559"/>
      <c r="L565" s="559"/>
      <c r="M565" s="559"/>
      <c r="N565" s="559"/>
      <c r="O565" s="559"/>
      <c r="P565" s="559"/>
      <c r="Q565" s="559"/>
      <c r="R565" s="559"/>
      <c r="S565" s="559"/>
      <c r="T565" s="559"/>
      <c r="U565" s="559"/>
      <c r="V565" s="559"/>
      <c r="W565" s="559"/>
    </row>
    <row r="566" spans="1:23">
      <c r="A566" s="559"/>
      <c r="B566" s="559"/>
      <c r="C566" s="559"/>
      <c r="D566" s="559"/>
      <c r="E566" s="559"/>
      <c r="F566" s="559"/>
      <c r="G566" s="559"/>
      <c r="H566" s="559"/>
      <c r="I566" s="559"/>
      <c r="J566" s="559"/>
      <c r="K566" s="559"/>
      <c r="L566" s="559"/>
      <c r="M566" s="559"/>
      <c r="N566" s="559"/>
      <c r="O566" s="559"/>
      <c r="P566" s="559"/>
      <c r="Q566" s="559"/>
      <c r="R566" s="559"/>
      <c r="S566" s="559"/>
      <c r="T566" s="559"/>
      <c r="U566" s="559"/>
      <c r="V566" s="559"/>
      <c r="W566" s="559"/>
    </row>
    <row r="567" spans="1:23">
      <c r="A567" s="559"/>
      <c r="B567" s="559"/>
      <c r="C567" s="559"/>
      <c r="D567" s="559"/>
      <c r="E567" s="559"/>
      <c r="F567" s="559"/>
      <c r="G567" s="559"/>
      <c r="H567" s="559"/>
      <c r="I567" s="559"/>
      <c r="J567" s="559"/>
      <c r="K567" s="559"/>
      <c r="L567" s="559"/>
      <c r="M567" s="559"/>
      <c r="N567" s="559"/>
      <c r="O567" s="559"/>
      <c r="P567" s="559"/>
      <c r="Q567" s="559"/>
      <c r="R567" s="559"/>
      <c r="S567" s="559"/>
      <c r="T567" s="559"/>
      <c r="U567" s="559"/>
      <c r="V567" s="559"/>
      <c r="W567" s="559"/>
    </row>
    <row r="568" spans="1:23">
      <c r="A568" s="559"/>
      <c r="B568" s="559"/>
      <c r="C568" s="559"/>
      <c r="D568" s="559"/>
      <c r="E568" s="559"/>
      <c r="F568" s="559"/>
      <c r="G568" s="559"/>
      <c r="H568" s="559"/>
      <c r="I568" s="559"/>
      <c r="J568" s="559"/>
      <c r="K568" s="559"/>
      <c r="L568" s="559"/>
      <c r="M568" s="559"/>
      <c r="N568" s="559"/>
      <c r="O568" s="559"/>
      <c r="P568" s="559"/>
      <c r="Q568" s="559"/>
      <c r="R568" s="559"/>
      <c r="S568" s="559"/>
      <c r="T568" s="559"/>
      <c r="U568" s="559"/>
      <c r="V568" s="559"/>
      <c r="W568" s="559"/>
    </row>
    <row r="569" spans="1:23">
      <c r="A569" s="559"/>
      <c r="B569" s="559"/>
      <c r="C569" s="559"/>
      <c r="D569" s="559"/>
      <c r="E569" s="559"/>
      <c r="F569" s="559"/>
      <c r="G569" s="559"/>
      <c r="H569" s="559"/>
      <c r="I569" s="559"/>
      <c r="J569" s="559"/>
      <c r="K569" s="559"/>
      <c r="L569" s="559"/>
      <c r="M569" s="559"/>
      <c r="N569" s="559"/>
      <c r="O569" s="559"/>
      <c r="P569" s="559"/>
      <c r="Q569" s="559"/>
      <c r="R569" s="559"/>
      <c r="S569" s="559"/>
      <c r="T569" s="559"/>
      <c r="U569" s="559"/>
      <c r="V569" s="559"/>
      <c r="W569" s="559"/>
    </row>
    <row r="570" spans="1:23">
      <c r="A570" s="559"/>
      <c r="B570" s="559"/>
      <c r="C570" s="559"/>
      <c r="D570" s="559"/>
      <c r="E570" s="559"/>
      <c r="F570" s="559"/>
      <c r="G570" s="559"/>
      <c r="H570" s="559"/>
      <c r="I570" s="559"/>
      <c r="J570" s="559"/>
      <c r="K570" s="559"/>
      <c r="L570" s="559"/>
      <c r="M570" s="559"/>
      <c r="N570" s="559"/>
      <c r="O570" s="559"/>
      <c r="P570" s="559"/>
      <c r="Q570" s="559"/>
      <c r="R570" s="559"/>
      <c r="S570" s="559"/>
      <c r="T570" s="559"/>
      <c r="U570" s="559"/>
      <c r="V570" s="559"/>
      <c r="W570" s="559"/>
    </row>
    <row r="571" spans="1:23">
      <c r="A571" s="559"/>
      <c r="B571" s="559"/>
      <c r="C571" s="559"/>
      <c r="D571" s="559"/>
      <c r="E571" s="559"/>
      <c r="F571" s="559"/>
      <c r="G571" s="559"/>
      <c r="H571" s="559"/>
      <c r="I571" s="559"/>
      <c r="J571" s="559"/>
      <c r="K571" s="559"/>
      <c r="L571" s="559"/>
      <c r="M571" s="559"/>
      <c r="N571" s="559"/>
      <c r="O571" s="559"/>
      <c r="P571" s="559"/>
      <c r="Q571" s="559"/>
      <c r="R571" s="559"/>
      <c r="S571" s="559"/>
      <c r="T571" s="559"/>
      <c r="U571" s="559"/>
      <c r="V571" s="559"/>
      <c r="W571" s="559"/>
    </row>
    <row r="572" spans="1:23">
      <c r="A572" s="559"/>
      <c r="B572" s="559"/>
      <c r="C572" s="559"/>
      <c r="D572" s="559"/>
      <c r="E572" s="559"/>
      <c r="F572" s="559"/>
      <c r="G572" s="559"/>
      <c r="H572" s="559"/>
      <c r="I572" s="559"/>
      <c r="J572" s="559"/>
      <c r="K572" s="559"/>
      <c r="L572" s="559"/>
      <c r="M572" s="559"/>
      <c r="N572" s="559"/>
      <c r="O572" s="559"/>
      <c r="P572" s="559"/>
      <c r="Q572" s="559"/>
      <c r="R572" s="559"/>
      <c r="S572" s="559"/>
      <c r="T572" s="559"/>
      <c r="U572" s="559"/>
      <c r="V572" s="559"/>
      <c r="W572" s="559"/>
    </row>
    <row r="573" spans="1:23">
      <c r="A573" s="559"/>
      <c r="B573" s="559"/>
      <c r="C573" s="559"/>
      <c r="D573" s="559"/>
      <c r="E573" s="559"/>
      <c r="F573" s="559"/>
      <c r="G573" s="559"/>
      <c r="H573" s="559"/>
      <c r="I573" s="559"/>
      <c r="J573" s="559"/>
      <c r="K573" s="559"/>
      <c r="L573" s="559"/>
      <c r="M573" s="559"/>
      <c r="N573" s="559"/>
      <c r="O573" s="559"/>
      <c r="P573" s="559"/>
      <c r="Q573" s="559"/>
      <c r="R573" s="559"/>
      <c r="S573" s="559"/>
      <c r="T573" s="559"/>
      <c r="U573" s="559"/>
      <c r="V573" s="559"/>
      <c r="W573" s="559"/>
    </row>
    <row r="574" spans="1:23">
      <c r="A574" s="559"/>
      <c r="B574" s="559"/>
      <c r="C574" s="559"/>
      <c r="D574" s="559"/>
      <c r="E574" s="559"/>
      <c r="F574" s="559"/>
      <c r="G574" s="559"/>
      <c r="H574" s="559"/>
      <c r="I574" s="559"/>
      <c r="J574" s="559"/>
      <c r="K574" s="559"/>
      <c r="L574" s="559"/>
      <c r="M574" s="559"/>
      <c r="N574" s="559"/>
      <c r="O574" s="559"/>
      <c r="P574" s="559"/>
      <c r="Q574" s="559"/>
      <c r="R574" s="559"/>
      <c r="S574" s="559"/>
      <c r="T574" s="559"/>
      <c r="U574" s="559"/>
      <c r="V574" s="559"/>
      <c r="W574" s="559"/>
    </row>
    <row r="575" spans="1:23">
      <c r="A575" s="559"/>
      <c r="B575" s="559"/>
      <c r="C575" s="559"/>
      <c r="D575" s="559"/>
      <c r="E575" s="559"/>
      <c r="F575" s="559"/>
      <c r="G575" s="559"/>
      <c r="H575" s="559"/>
      <c r="I575" s="559"/>
      <c r="J575" s="559"/>
      <c r="K575" s="559"/>
      <c r="L575" s="559"/>
      <c r="M575" s="559"/>
      <c r="N575" s="559"/>
      <c r="O575" s="559"/>
      <c r="P575" s="559"/>
      <c r="Q575" s="559"/>
      <c r="R575" s="559"/>
      <c r="S575" s="559"/>
      <c r="T575" s="559"/>
      <c r="U575" s="559"/>
      <c r="V575" s="559"/>
      <c r="W575" s="559"/>
    </row>
    <row r="576" spans="1:23">
      <c r="A576" s="559"/>
      <c r="B576" s="559"/>
      <c r="C576" s="559"/>
      <c r="D576" s="559"/>
      <c r="E576" s="559"/>
      <c r="F576" s="559"/>
      <c r="G576" s="559"/>
      <c r="H576" s="559"/>
      <c r="I576" s="559"/>
      <c r="J576" s="559"/>
      <c r="K576" s="559"/>
      <c r="L576" s="559"/>
      <c r="M576" s="559"/>
      <c r="N576" s="559"/>
      <c r="O576" s="559"/>
      <c r="P576" s="559"/>
      <c r="Q576" s="559"/>
      <c r="R576" s="559"/>
      <c r="S576" s="559"/>
      <c r="T576" s="559"/>
      <c r="U576" s="559"/>
      <c r="V576" s="559"/>
      <c r="W576" s="559"/>
    </row>
    <row r="577" spans="1:23">
      <c r="A577" s="559"/>
      <c r="B577" s="559"/>
      <c r="C577" s="559"/>
      <c r="D577" s="559"/>
      <c r="E577" s="559"/>
      <c r="F577" s="559"/>
      <c r="G577" s="559"/>
      <c r="H577" s="559"/>
      <c r="I577" s="559"/>
      <c r="J577" s="559"/>
      <c r="K577" s="559"/>
      <c r="L577" s="559"/>
      <c r="M577" s="559"/>
      <c r="N577" s="559"/>
      <c r="O577" s="559"/>
      <c r="P577" s="559"/>
      <c r="Q577" s="559"/>
      <c r="R577" s="559"/>
      <c r="S577" s="559"/>
      <c r="T577" s="559"/>
      <c r="U577" s="559"/>
      <c r="V577" s="559"/>
      <c r="W577" s="559"/>
    </row>
    <row r="578" spans="1:23">
      <c r="A578" s="559"/>
      <c r="B578" s="559"/>
      <c r="C578" s="559"/>
      <c r="D578" s="559"/>
      <c r="E578" s="559"/>
      <c r="F578" s="559"/>
      <c r="G578" s="559"/>
      <c r="H578" s="559"/>
      <c r="I578" s="559"/>
      <c r="J578" s="559"/>
      <c r="K578" s="559"/>
      <c r="L578" s="559"/>
      <c r="M578" s="559"/>
      <c r="N578" s="559"/>
      <c r="O578" s="559"/>
      <c r="P578" s="559"/>
      <c r="Q578" s="559"/>
      <c r="R578" s="559"/>
      <c r="S578" s="559"/>
      <c r="T578" s="559"/>
      <c r="U578" s="559"/>
      <c r="V578" s="559"/>
      <c r="W578" s="559"/>
    </row>
    <row r="579" spans="1:23">
      <c r="A579" s="559"/>
      <c r="B579" s="559"/>
      <c r="C579" s="559"/>
      <c r="D579" s="559"/>
      <c r="E579" s="559"/>
      <c r="F579" s="559"/>
      <c r="G579" s="559"/>
      <c r="H579" s="559"/>
      <c r="I579" s="559"/>
      <c r="J579" s="559"/>
      <c r="K579" s="559"/>
      <c r="L579" s="559"/>
      <c r="M579" s="559"/>
      <c r="N579" s="559"/>
      <c r="O579" s="559"/>
      <c r="P579" s="559"/>
      <c r="Q579" s="559"/>
      <c r="R579" s="559"/>
      <c r="S579" s="559"/>
      <c r="T579" s="559"/>
      <c r="U579" s="559"/>
      <c r="V579" s="559"/>
      <c r="W579" s="559"/>
    </row>
    <row r="580" spans="1:23">
      <c r="A580" s="559"/>
      <c r="B580" s="559"/>
      <c r="C580" s="559"/>
      <c r="D580" s="559"/>
      <c r="E580" s="559"/>
      <c r="F580" s="559"/>
      <c r="G580" s="559"/>
      <c r="H580" s="559"/>
      <c r="I580" s="559"/>
      <c r="J580" s="559"/>
      <c r="K580" s="559"/>
      <c r="L580" s="559"/>
      <c r="M580" s="559"/>
      <c r="N580" s="559"/>
      <c r="O580" s="559"/>
      <c r="P580" s="559"/>
      <c r="Q580" s="559"/>
      <c r="R580" s="559"/>
      <c r="S580" s="559"/>
      <c r="T580" s="559"/>
      <c r="U580" s="559"/>
      <c r="V580" s="559"/>
      <c r="W580" s="559"/>
    </row>
    <row r="581" spans="1:23">
      <c r="A581" s="559"/>
      <c r="B581" s="559"/>
      <c r="C581" s="559"/>
      <c r="D581" s="559"/>
      <c r="E581" s="559"/>
      <c r="F581" s="559"/>
      <c r="G581" s="559"/>
      <c r="H581" s="559"/>
      <c r="I581" s="559"/>
      <c r="J581" s="559"/>
      <c r="K581" s="559"/>
      <c r="L581" s="559"/>
      <c r="M581" s="559"/>
      <c r="N581" s="559"/>
      <c r="O581" s="559"/>
      <c r="P581" s="559"/>
      <c r="Q581" s="559"/>
      <c r="R581" s="559"/>
      <c r="S581" s="559"/>
      <c r="T581" s="559"/>
      <c r="U581" s="559"/>
      <c r="V581" s="559"/>
      <c r="W581" s="559"/>
    </row>
    <row r="582" spans="1:23">
      <c r="A582" s="559"/>
      <c r="B582" s="559"/>
      <c r="C582" s="559"/>
      <c r="D582" s="559"/>
      <c r="E582" s="559"/>
      <c r="F582" s="559"/>
      <c r="G582" s="559"/>
      <c r="H582" s="559"/>
      <c r="I582" s="559"/>
      <c r="J582" s="559"/>
      <c r="K582" s="559"/>
      <c r="L582" s="559"/>
      <c r="M582" s="559"/>
      <c r="N582" s="559"/>
      <c r="O582" s="559"/>
      <c r="P582" s="559"/>
      <c r="Q582" s="559"/>
      <c r="R582" s="559"/>
      <c r="S582" s="559"/>
      <c r="T582" s="559"/>
      <c r="U582" s="559"/>
      <c r="V582" s="559"/>
      <c r="W582" s="559"/>
    </row>
    <row r="583" spans="1:23">
      <c r="A583" s="559"/>
      <c r="B583" s="559"/>
      <c r="C583" s="559"/>
      <c r="D583" s="559"/>
      <c r="E583" s="559"/>
      <c r="F583" s="559"/>
      <c r="G583" s="559"/>
      <c r="H583" s="559"/>
      <c r="I583" s="559"/>
      <c r="J583" s="559"/>
      <c r="K583" s="559"/>
      <c r="L583" s="559"/>
      <c r="M583" s="559"/>
      <c r="N583" s="559"/>
      <c r="O583" s="559"/>
      <c r="P583" s="559"/>
      <c r="Q583" s="559"/>
      <c r="R583" s="559"/>
      <c r="S583" s="559"/>
      <c r="T583" s="559"/>
      <c r="U583" s="559"/>
      <c r="V583" s="559"/>
      <c r="W583" s="559"/>
    </row>
    <row r="584" spans="1:23">
      <c r="A584" s="559"/>
      <c r="B584" s="559"/>
      <c r="C584" s="559"/>
      <c r="D584" s="559"/>
      <c r="E584" s="559"/>
      <c r="F584" s="559"/>
      <c r="G584" s="559"/>
      <c r="H584" s="559"/>
      <c r="I584" s="559"/>
      <c r="J584" s="559"/>
      <c r="K584" s="559"/>
      <c r="L584" s="559"/>
      <c r="M584" s="559"/>
      <c r="N584" s="559"/>
      <c r="O584" s="559"/>
      <c r="P584" s="559"/>
      <c r="Q584" s="559"/>
      <c r="R584" s="559"/>
      <c r="S584" s="559"/>
      <c r="T584" s="559"/>
      <c r="U584" s="559"/>
      <c r="V584" s="559"/>
      <c r="W584" s="559"/>
    </row>
    <row r="585" spans="1:23">
      <c r="A585" s="559"/>
      <c r="B585" s="559"/>
      <c r="C585" s="559"/>
      <c r="D585" s="559"/>
      <c r="E585" s="559"/>
      <c r="F585" s="559"/>
      <c r="G585" s="559"/>
      <c r="H585" s="559"/>
      <c r="I585" s="559"/>
      <c r="J585" s="559"/>
      <c r="K585" s="559"/>
      <c r="L585" s="559"/>
      <c r="M585" s="559"/>
      <c r="N585" s="559"/>
      <c r="O585" s="559"/>
      <c r="P585" s="559"/>
      <c r="Q585" s="559"/>
      <c r="R585" s="559"/>
      <c r="S585" s="559"/>
      <c r="T585" s="559"/>
      <c r="U585" s="559"/>
      <c r="V585" s="559"/>
      <c r="W585" s="559"/>
    </row>
    <row r="586" spans="1:23">
      <c r="A586" s="559"/>
      <c r="B586" s="559"/>
      <c r="C586" s="559"/>
      <c r="D586" s="559"/>
      <c r="E586" s="559"/>
      <c r="F586" s="559"/>
      <c r="G586" s="559"/>
      <c r="H586" s="559"/>
      <c r="I586" s="559"/>
      <c r="J586" s="559"/>
      <c r="K586" s="559"/>
      <c r="L586" s="559"/>
      <c r="M586" s="559"/>
      <c r="N586" s="559"/>
      <c r="O586" s="559"/>
      <c r="P586" s="559"/>
      <c r="Q586" s="559"/>
      <c r="R586" s="559"/>
      <c r="S586" s="559"/>
      <c r="T586" s="559"/>
      <c r="U586" s="559"/>
      <c r="V586" s="559"/>
      <c r="W586" s="559"/>
    </row>
    <row r="587" spans="1:23">
      <c r="A587" s="559"/>
      <c r="B587" s="559"/>
      <c r="C587" s="559"/>
      <c r="D587" s="559"/>
      <c r="E587" s="559"/>
      <c r="F587" s="559"/>
      <c r="G587" s="559"/>
      <c r="H587" s="559"/>
      <c r="I587" s="559"/>
      <c r="J587" s="559"/>
      <c r="K587" s="559"/>
      <c r="L587" s="559"/>
      <c r="M587" s="559"/>
      <c r="N587" s="559"/>
      <c r="O587" s="559"/>
      <c r="P587" s="559"/>
      <c r="Q587" s="559"/>
      <c r="R587" s="559"/>
      <c r="S587" s="559"/>
      <c r="T587" s="559"/>
      <c r="U587" s="559"/>
      <c r="V587" s="559"/>
      <c r="W587" s="559"/>
    </row>
    <row r="588" spans="1:23">
      <c r="A588" s="559"/>
      <c r="B588" s="559"/>
      <c r="C588" s="559"/>
      <c r="D588" s="559"/>
      <c r="E588" s="559"/>
      <c r="F588" s="559"/>
      <c r="G588" s="559"/>
      <c r="H588" s="559"/>
      <c r="I588" s="559"/>
      <c r="J588" s="559"/>
      <c r="K588" s="559"/>
      <c r="L588" s="559"/>
      <c r="M588" s="559"/>
      <c r="N588" s="559"/>
      <c r="O588" s="559"/>
      <c r="P588" s="559"/>
      <c r="Q588" s="559"/>
      <c r="R588" s="559"/>
      <c r="S588" s="559"/>
      <c r="T588" s="559"/>
      <c r="U588" s="559"/>
      <c r="V588" s="559"/>
      <c r="W588" s="559"/>
    </row>
    <row r="589" spans="1:23">
      <c r="A589" s="559"/>
      <c r="B589" s="559"/>
      <c r="C589" s="559"/>
      <c r="D589" s="559"/>
      <c r="E589" s="559"/>
      <c r="F589" s="559"/>
      <c r="G589" s="559"/>
      <c r="H589" s="559"/>
      <c r="I589" s="559"/>
      <c r="J589" s="559"/>
      <c r="K589" s="559"/>
      <c r="L589" s="559"/>
      <c r="M589" s="559"/>
      <c r="N589" s="559"/>
      <c r="O589" s="559"/>
      <c r="P589" s="559"/>
      <c r="Q589" s="559"/>
      <c r="R589" s="559"/>
      <c r="S589" s="559"/>
      <c r="T589" s="559"/>
      <c r="U589" s="559"/>
      <c r="V589" s="559"/>
      <c r="W589" s="559"/>
    </row>
    <row r="590" spans="1:23">
      <c r="A590" s="559"/>
      <c r="B590" s="559"/>
      <c r="C590" s="559"/>
      <c r="D590" s="559"/>
      <c r="E590" s="559"/>
      <c r="F590" s="559"/>
      <c r="G590" s="559"/>
      <c r="H590" s="559"/>
      <c r="I590" s="559"/>
      <c r="J590" s="559"/>
      <c r="K590" s="559"/>
      <c r="L590" s="559"/>
      <c r="M590" s="559"/>
      <c r="N590" s="559"/>
      <c r="O590" s="559"/>
      <c r="P590" s="559"/>
      <c r="Q590" s="559"/>
      <c r="R590" s="559"/>
      <c r="S590" s="559"/>
      <c r="T590" s="559"/>
      <c r="U590" s="559"/>
      <c r="V590" s="559"/>
      <c r="W590" s="559"/>
    </row>
    <row r="591" spans="1:23">
      <c r="A591" s="559"/>
      <c r="B591" s="559"/>
      <c r="C591" s="559"/>
      <c r="D591" s="559"/>
      <c r="E591" s="559"/>
      <c r="F591" s="559"/>
      <c r="G591" s="559"/>
      <c r="H591" s="559"/>
      <c r="I591" s="559"/>
      <c r="J591" s="559"/>
      <c r="K591" s="559"/>
      <c r="L591" s="559"/>
      <c r="M591" s="559"/>
      <c r="N591" s="559"/>
      <c r="O591" s="559"/>
      <c r="P591" s="559"/>
      <c r="Q591" s="559"/>
      <c r="R591" s="559"/>
      <c r="S591" s="559"/>
      <c r="T591" s="559"/>
      <c r="U591" s="559"/>
      <c r="V591" s="559"/>
      <c r="W591" s="559"/>
    </row>
    <row r="592" spans="1:23">
      <c r="A592" s="559"/>
      <c r="B592" s="559"/>
      <c r="C592" s="559"/>
      <c r="D592" s="559"/>
      <c r="E592" s="559"/>
      <c r="F592" s="559"/>
      <c r="G592" s="559"/>
      <c r="H592" s="559"/>
      <c r="I592" s="559"/>
      <c r="J592" s="559"/>
      <c r="K592" s="559"/>
      <c r="L592" s="559"/>
      <c r="M592" s="559"/>
      <c r="N592" s="559"/>
      <c r="O592" s="559"/>
      <c r="P592" s="559"/>
      <c r="Q592" s="559"/>
      <c r="R592" s="559"/>
      <c r="S592" s="559"/>
      <c r="T592" s="559"/>
      <c r="U592" s="559"/>
      <c r="V592" s="559"/>
      <c r="W592" s="559"/>
    </row>
    <row r="593" spans="1:23">
      <c r="A593" s="559"/>
      <c r="B593" s="559"/>
      <c r="C593" s="559"/>
      <c r="D593" s="559"/>
      <c r="E593" s="559"/>
      <c r="F593" s="559"/>
      <c r="G593" s="559"/>
      <c r="H593" s="559"/>
      <c r="I593" s="559"/>
      <c r="J593" s="559"/>
      <c r="K593" s="559"/>
      <c r="L593" s="559"/>
      <c r="M593" s="559"/>
      <c r="N593" s="559"/>
      <c r="O593" s="559"/>
      <c r="P593" s="559"/>
      <c r="Q593" s="559"/>
      <c r="R593" s="559"/>
      <c r="S593" s="559"/>
      <c r="T593" s="559"/>
      <c r="U593" s="559"/>
      <c r="V593" s="559"/>
      <c r="W593" s="559"/>
    </row>
    <row r="594" spans="1:23">
      <c r="A594" s="559"/>
      <c r="B594" s="559"/>
      <c r="C594" s="559"/>
      <c r="D594" s="559"/>
      <c r="E594" s="559"/>
      <c r="F594" s="559"/>
      <c r="G594" s="559"/>
      <c r="H594" s="559"/>
      <c r="I594" s="559"/>
      <c r="J594" s="559"/>
      <c r="K594" s="559"/>
      <c r="L594" s="559"/>
      <c r="M594" s="559"/>
      <c r="N594" s="559"/>
      <c r="O594" s="559"/>
      <c r="P594" s="559"/>
      <c r="Q594" s="559"/>
      <c r="R594" s="559"/>
      <c r="S594" s="559"/>
      <c r="T594" s="559"/>
      <c r="U594" s="559"/>
      <c r="V594" s="559"/>
      <c r="W594" s="559"/>
    </row>
    <row r="595" spans="1:23">
      <c r="A595" s="559"/>
      <c r="B595" s="559"/>
      <c r="C595" s="559"/>
      <c r="D595" s="559"/>
      <c r="E595" s="559"/>
      <c r="F595" s="559"/>
      <c r="G595" s="559"/>
      <c r="H595" s="559"/>
      <c r="I595" s="559"/>
      <c r="J595" s="559"/>
      <c r="K595" s="559"/>
      <c r="L595" s="559"/>
      <c r="M595" s="559"/>
      <c r="N595" s="559"/>
      <c r="O595" s="559"/>
      <c r="P595" s="559"/>
      <c r="Q595" s="559"/>
      <c r="R595" s="559"/>
      <c r="S595" s="559"/>
      <c r="T595" s="559"/>
      <c r="U595" s="559"/>
      <c r="V595" s="559"/>
      <c r="W595" s="559"/>
    </row>
    <row r="596" spans="1:23">
      <c r="A596" s="559"/>
      <c r="B596" s="559"/>
      <c r="C596" s="559"/>
      <c r="D596" s="559"/>
      <c r="E596" s="559"/>
      <c r="F596" s="559"/>
      <c r="G596" s="559"/>
      <c r="H596" s="559"/>
      <c r="I596" s="559"/>
      <c r="J596" s="559"/>
      <c r="K596" s="559"/>
      <c r="L596" s="559"/>
      <c r="M596" s="559"/>
      <c r="N596" s="559"/>
      <c r="O596" s="559"/>
      <c r="P596" s="559"/>
      <c r="Q596" s="559"/>
      <c r="R596" s="559"/>
      <c r="S596" s="559"/>
      <c r="T596" s="559"/>
      <c r="U596" s="559"/>
      <c r="V596" s="559"/>
      <c r="W596" s="559"/>
    </row>
    <row r="597" spans="1:23">
      <c r="A597" s="559"/>
      <c r="B597" s="559"/>
      <c r="C597" s="559"/>
      <c r="D597" s="559"/>
      <c r="E597" s="559"/>
      <c r="F597" s="559"/>
      <c r="G597" s="559"/>
      <c r="H597" s="559"/>
      <c r="I597" s="559"/>
      <c r="J597" s="559"/>
      <c r="K597" s="559"/>
      <c r="L597" s="559"/>
      <c r="M597" s="559"/>
      <c r="N597" s="559"/>
      <c r="O597" s="559"/>
      <c r="P597" s="559"/>
      <c r="Q597" s="559"/>
      <c r="R597" s="559"/>
      <c r="S597" s="559"/>
      <c r="T597" s="559"/>
      <c r="U597" s="559"/>
      <c r="V597" s="559"/>
      <c r="W597" s="559"/>
    </row>
    <row r="598" spans="1:23">
      <c r="A598" s="559"/>
      <c r="B598" s="559"/>
      <c r="C598" s="559"/>
      <c r="D598" s="559"/>
      <c r="E598" s="559"/>
      <c r="F598" s="559"/>
      <c r="G598" s="559"/>
      <c r="H598" s="559"/>
      <c r="I598" s="559"/>
      <c r="J598" s="559"/>
      <c r="K598" s="559"/>
      <c r="L598" s="559"/>
      <c r="M598" s="559"/>
      <c r="N598" s="559"/>
      <c r="O598" s="559"/>
      <c r="P598" s="559"/>
      <c r="Q598" s="559"/>
      <c r="R598" s="559"/>
      <c r="S598" s="559"/>
      <c r="T598" s="559"/>
      <c r="U598" s="559"/>
      <c r="V598" s="559"/>
      <c r="W598" s="559"/>
    </row>
    <row r="599" spans="1:23">
      <c r="A599" s="559"/>
      <c r="B599" s="559"/>
      <c r="C599" s="559"/>
      <c r="D599" s="559"/>
      <c r="E599" s="559"/>
      <c r="F599" s="559"/>
      <c r="G599" s="559"/>
      <c r="H599" s="559"/>
      <c r="I599" s="559"/>
      <c r="J599" s="559"/>
      <c r="K599" s="559"/>
      <c r="L599" s="559"/>
      <c r="M599" s="559"/>
      <c r="N599" s="559"/>
      <c r="O599" s="559"/>
      <c r="P599" s="559"/>
      <c r="Q599" s="559"/>
      <c r="R599" s="559"/>
      <c r="S599" s="559"/>
      <c r="T599" s="559"/>
      <c r="U599" s="559"/>
      <c r="V599" s="559"/>
      <c r="W599" s="559"/>
    </row>
    <row r="600" spans="1:23">
      <c r="A600" s="559"/>
      <c r="B600" s="559"/>
      <c r="C600" s="559"/>
      <c r="D600" s="559"/>
      <c r="E600" s="559"/>
      <c r="F600" s="559"/>
      <c r="G600" s="559"/>
      <c r="H600" s="559"/>
      <c r="I600" s="559"/>
      <c r="J600" s="559"/>
      <c r="K600" s="559"/>
      <c r="L600" s="559"/>
      <c r="M600" s="559"/>
      <c r="N600" s="559"/>
      <c r="O600" s="559"/>
      <c r="P600" s="559"/>
      <c r="Q600" s="559"/>
      <c r="R600" s="559"/>
      <c r="S600" s="559"/>
      <c r="T600" s="559"/>
      <c r="U600" s="559"/>
      <c r="V600" s="559"/>
      <c r="W600" s="559"/>
    </row>
    <row r="601" spans="1:23">
      <c r="A601" s="559"/>
      <c r="B601" s="559"/>
      <c r="C601" s="559"/>
      <c r="D601" s="559"/>
      <c r="E601" s="559"/>
      <c r="F601" s="559"/>
      <c r="G601" s="559"/>
      <c r="H601" s="559"/>
      <c r="I601" s="559"/>
      <c r="J601" s="559"/>
      <c r="K601" s="559"/>
      <c r="L601" s="559"/>
      <c r="M601" s="559"/>
      <c r="N601" s="559"/>
      <c r="O601" s="559"/>
      <c r="P601" s="559"/>
      <c r="Q601" s="559"/>
      <c r="R601" s="559"/>
      <c r="S601" s="559"/>
      <c r="T601" s="559"/>
      <c r="U601" s="559"/>
      <c r="V601" s="559"/>
      <c r="W601" s="559"/>
    </row>
    <row r="602" spans="1:23">
      <c r="A602" s="559"/>
      <c r="B602" s="559"/>
      <c r="C602" s="559"/>
      <c r="D602" s="559"/>
      <c r="E602" s="559"/>
      <c r="F602" s="559"/>
      <c r="G602" s="559"/>
      <c r="H602" s="559"/>
      <c r="I602" s="559"/>
      <c r="J602" s="559"/>
      <c r="K602" s="559"/>
      <c r="L602" s="559"/>
      <c r="M602" s="559"/>
      <c r="N602" s="559"/>
      <c r="O602" s="559"/>
      <c r="P602" s="559"/>
      <c r="Q602" s="559"/>
      <c r="R602" s="559"/>
      <c r="S602" s="559"/>
      <c r="T602" s="559"/>
      <c r="U602" s="559"/>
      <c r="V602" s="559"/>
      <c r="W602" s="559"/>
    </row>
    <row r="603" spans="1:23">
      <c r="A603" s="559"/>
      <c r="B603" s="559"/>
      <c r="C603" s="559"/>
      <c r="D603" s="559"/>
      <c r="E603" s="559"/>
      <c r="F603" s="559"/>
      <c r="G603" s="559"/>
      <c r="H603" s="559"/>
      <c r="I603" s="559"/>
      <c r="J603" s="559"/>
      <c r="K603" s="559"/>
      <c r="L603" s="559"/>
      <c r="M603" s="559"/>
      <c r="N603" s="559"/>
      <c r="O603" s="559"/>
      <c r="P603" s="559"/>
      <c r="Q603" s="559"/>
      <c r="R603" s="559"/>
      <c r="S603" s="559"/>
      <c r="T603" s="559"/>
      <c r="U603" s="559"/>
      <c r="V603" s="559"/>
      <c r="W603" s="559"/>
    </row>
    <row r="604" spans="1:23">
      <c r="A604" s="559"/>
      <c r="B604" s="559"/>
      <c r="C604" s="559"/>
      <c r="D604" s="559"/>
      <c r="E604" s="559"/>
      <c r="F604" s="559"/>
      <c r="G604" s="559"/>
      <c r="H604" s="559"/>
      <c r="I604" s="559"/>
      <c r="J604" s="559"/>
      <c r="K604" s="559"/>
      <c r="L604" s="559"/>
      <c r="M604" s="559"/>
      <c r="N604" s="559"/>
      <c r="O604" s="559"/>
      <c r="P604" s="559"/>
      <c r="Q604" s="559"/>
      <c r="R604" s="559"/>
      <c r="S604" s="559"/>
      <c r="T604" s="559"/>
      <c r="U604" s="559"/>
      <c r="V604" s="559"/>
      <c r="W604" s="559"/>
    </row>
    <row r="605" spans="1:23">
      <c r="A605" s="559"/>
      <c r="B605" s="559"/>
      <c r="C605" s="559"/>
      <c r="D605" s="559"/>
      <c r="E605" s="559"/>
      <c r="F605" s="559"/>
      <c r="G605" s="559"/>
      <c r="H605" s="559"/>
      <c r="I605" s="559"/>
      <c r="J605" s="559"/>
      <c r="K605" s="559"/>
      <c r="L605" s="559"/>
      <c r="M605" s="559"/>
      <c r="N605" s="559"/>
      <c r="O605" s="559"/>
      <c r="P605" s="559"/>
      <c r="Q605" s="559"/>
      <c r="R605" s="559"/>
      <c r="S605" s="559"/>
      <c r="T605" s="559"/>
      <c r="U605" s="559"/>
      <c r="V605" s="559"/>
      <c r="W605" s="559"/>
    </row>
    <row r="606" spans="1:23">
      <c r="A606" s="559"/>
      <c r="B606" s="559"/>
      <c r="C606" s="559"/>
      <c r="D606" s="559"/>
      <c r="E606" s="559"/>
      <c r="F606" s="559"/>
      <c r="G606" s="559"/>
      <c r="H606" s="559"/>
      <c r="I606" s="559"/>
      <c r="J606" s="559"/>
      <c r="K606" s="559"/>
      <c r="L606" s="559"/>
      <c r="M606" s="559"/>
      <c r="N606" s="559"/>
      <c r="O606" s="559"/>
      <c r="P606" s="559"/>
      <c r="Q606" s="559"/>
      <c r="R606" s="559"/>
      <c r="S606" s="559"/>
      <c r="T606" s="559"/>
      <c r="U606" s="559"/>
      <c r="V606" s="559"/>
      <c r="W606" s="559"/>
    </row>
    <row r="607" spans="1:23">
      <c r="A607" s="559"/>
      <c r="B607" s="559"/>
      <c r="C607" s="559"/>
      <c r="D607" s="559"/>
      <c r="E607" s="559"/>
      <c r="F607" s="559"/>
      <c r="G607" s="559"/>
      <c r="H607" s="559"/>
      <c r="I607" s="559"/>
      <c r="J607" s="559"/>
      <c r="K607" s="559"/>
      <c r="L607" s="559"/>
      <c r="M607" s="559"/>
      <c r="N607" s="559"/>
      <c r="O607" s="559"/>
      <c r="P607" s="559"/>
      <c r="Q607" s="559"/>
      <c r="R607" s="559"/>
      <c r="S607" s="559"/>
      <c r="T607" s="559"/>
      <c r="U607" s="559"/>
      <c r="V607" s="559"/>
      <c r="W607" s="559"/>
    </row>
    <row r="608" spans="1:23">
      <c r="A608" s="559"/>
      <c r="B608" s="559"/>
      <c r="C608" s="559"/>
      <c r="D608" s="559"/>
      <c r="E608" s="559"/>
      <c r="F608" s="559"/>
      <c r="G608" s="559"/>
      <c r="H608" s="559"/>
      <c r="I608" s="559"/>
      <c r="J608" s="559"/>
      <c r="K608" s="559"/>
      <c r="L608" s="559"/>
      <c r="M608" s="559"/>
      <c r="N608" s="559"/>
      <c r="O608" s="559"/>
      <c r="P608" s="559"/>
      <c r="Q608" s="559"/>
      <c r="R608" s="559"/>
      <c r="S608" s="559"/>
      <c r="T608" s="559"/>
      <c r="U608" s="559"/>
      <c r="V608" s="559"/>
      <c r="W608" s="559"/>
    </row>
    <row r="609" spans="1:23">
      <c r="A609" s="559"/>
      <c r="B609" s="559"/>
      <c r="C609" s="559"/>
      <c r="D609" s="559"/>
      <c r="E609" s="559"/>
      <c r="F609" s="559"/>
      <c r="G609" s="559"/>
      <c r="H609" s="559"/>
      <c r="I609" s="559"/>
      <c r="J609" s="559"/>
      <c r="K609" s="559"/>
      <c r="L609" s="559"/>
      <c r="M609" s="559"/>
      <c r="N609" s="559"/>
      <c r="O609" s="559"/>
      <c r="P609" s="559"/>
      <c r="Q609" s="559"/>
      <c r="R609" s="559"/>
      <c r="S609" s="559"/>
      <c r="T609" s="559"/>
      <c r="U609" s="559"/>
      <c r="V609" s="559"/>
      <c r="W609" s="559"/>
    </row>
    <row r="610" spans="1:23">
      <c r="A610" s="559"/>
      <c r="B610" s="559"/>
      <c r="C610" s="559"/>
      <c r="D610" s="559"/>
      <c r="E610" s="559"/>
      <c r="F610" s="559"/>
      <c r="G610" s="559"/>
      <c r="H610" s="559"/>
      <c r="I610" s="559"/>
      <c r="J610" s="559"/>
      <c r="K610" s="559"/>
      <c r="L610" s="559"/>
      <c r="M610" s="559"/>
      <c r="N610" s="559"/>
      <c r="O610" s="559"/>
      <c r="P610" s="559"/>
      <c r="Q610" s="559"/>
      <c r="R610" s="559"/>
      <c r="S610" s="559"/>
      <c r="T610" s="559"/>
      <c r="U610" s="559"/>
      <c r="V610" s="559"/>
      <c r="W610" s="559"/>
    </row>
    <row r="611" spans="1:23">
      <c r="A611" s="559"/>
      <c r="B611" s="559"/>
      <c r="C611" s="559"/>
      <c r="D611" s="559"/>
      <c r="E611" s="559"/>
      <c r="F611" s="559"/>
      <c r="G611" s="559"/>
      <c r="H611" s="559"/>
      <c r="I611" s="559"/>
      <c r="J611" s="559"/>
      <c r="K611" s="559"/>
      <c r="L611" s="559"/>
      <c r="M611" s="559"/>
      <c r="N611" s="559"/>
      <c r="O611" s="559"/>
      <c r="P611" s="559"/>
      <c r="Q611" s="559"/>
      <c r="R611" s="559"/>
      <c r="S611" s="559"/>
      <c r="T611" s="559"/>
      <c r="U611" s="559"/>
      <c r="V611" s="559"/>
      <c r="W611" s="559"/>
    </row>
    <row r="612" spans="1:23">
      <c r="A612" s="559"/>
      <c r="B612" s="559"/>
      <c r="C612" s="559"/>
      <c r="D612" s="559"/>
      <c r="E612" s="559"/>
      <c r="F612" s="559"/>
      <c r="G612" s="559"/>
      <c r="H612" s="559"/>
      <c r="I612" s="559"/>
      <c r="J612" s="559"/>
      <c r="K612" s="559"/>
      <c r="L612" s="559"/>
      <c r="M612" s="559"/>
      <c r="N612" s="559"/>
      <c r="O612" s="559"/>
      <c r="P612" s="559"/>
      <c r="Q612" s="559"/>
      <c r="R612" s="559"/>
      <c r="S612" s="559"/>
      <c r="T612" s="559"/>
      <c r="U612" s="559"/>
      <c r="V612" s="559"/>
      <c r="W612" s="559"/>
    </row>
    <row r="613" spans="1:23">
      <c r="A613" s="559"/>
      <c r="B613" s="559"/>
      <c r="C613" s="559"/>
      <c r="D613" s="559"/>
      <c r="E613" s="559"/>
      <c r="F613" s="559"/>
      <c r="G613" s="559"/>
      <c r="H613" s="559"/>
      <c r="I613" s="559"/>
      <c r="J613" s="559"/>
      <c r="K613" s="559"/>
      <c r="L613" s="559"/>
      <c r="M613" s="559"/>
      <c r="N613" s="559"/>
      <c r="O613" s="559"/>
      <c r="P613" s="559"/>
      <c r="Q613" s="559"/>
      <c r="R613" s="559"/>
      <c r="S613" s="559"/>
      <c r="T613" s="559"/>
      <c r="U613" s="559"/>
      <c r="V613" s="559"/>
      <c r="W613" s="559"/>
    </row>
    <row r="614" spans="1:23">
      <c r="A614" s="559"/>
      <c r="B614" s="559"/>
      <c r="C614" s="559"/>
      <c r="D614" s="559"/>
      <c r="E614" s="559"/>
      <c r="F614" s="559"/>
      <c r="G614" s="559"/>
      <c r="H614" s="559"/>
      <c r="I614" s="559"/>
      <c r="J614" s="559"/>
      <c r="K614" s="559"/>
      <c r="L614" s="559"/>
      <c r="M614" s="559"/>
      <c r="N614" s="559"/>
      <c r="O614" s="559"/>
      <c r="P614" s="559"/>
      <c r="Q614" s="559"/>
      <c r="R614" s="559"/>
      <c r="S614" s="559"/>
      <c r="T614" s="559"/>
      <c r="U614" s="559"/>
      <c r="V614" s="559"/>
      <c r="W614" s="559"/>
    </row>
    <row r="615" spans="1:23">
      <c r="A615" s="559"/>
      <c r="B615" s="559"/>
      <c r="C615" s="559"/>
      <c r="D615" s="559"/>
      <c r="E615" s="559"/>
      <c r="F615" s="559"/>
      <c r="G615" s="559"/>
      <c r="H615" s="559"/>
      <c r="I615" s="559"/>
      <c r="J615" s="559"/>
      <c r="K615" s="559"/>
      <c r="L615" s="559"/>
      <c r="M615" s="559"/>
      <c r="N615" s="559"/>
      <c r="O615" s="559"/>
      <c r="P615" s="559"/>
      <c r="Q615" s="559"/>
      <c r="R615" s="559"/>
      <c r="S615" s="559"/>
      <c r="T615" s="559"/>
      <c r="U615" s="559"/>
      <c r="V615" s="559"/>
      <c r="W615" s="559"/>
    </row>
    <row r="616" spans="1:23">
      <c r="A616" s="559"/>
      <c r="B616" s="559"/>
      <c r="C616" s="559"/>
      <c r="D616" s="559"/>
      <c r="E616" s="559"/>
      <c r="F616" s="559"/>
      <c r="G616" s="559"/>
      <c r="H616" s="559"/>
      <c r="I616" s="559"/>
      <c r="J616" s="559"/>
      <c r="K616" s="559"/>
      <c r="L616" s="559"/>
      <c r="M616" s="559"/>
      <c r="N616" s="559"/>
      <c r="O616" s="559"/>
      <c r="P616" s="559"/>
      <c r="Q616" s="559"/>
      <c r="R616" s="559"/>
      <c r="S616" s="559"/>
      <c r="T616" s="559"/>
      <c r="U616" s="559"/>
      <c r="V616" s="559"/>
      <c r="W616" s="559"/>
    </row>
    <row r="617" spans="1:23">
      <c r="A617" s="559"/>
      <c r="B617" s="559"/>
      <c r="C617" s="559"/>
      <c r="D617" s="559"/>
      <c r="E617" s="559"/>
      <c r="F617" s="559"/>
      <c r="G617" s="559"/>
      <c r="H617" s="559"/>
      <c r="I617" s="559"/>
      <c r="J617" s="559"/>
      <c r="K617" s="559"/>
      <c r="L617" s="559"/>
      <c r="M617" s="559"/>
      <c r="N617" s="559"/>
      <c r="O617" s="559"/>
      <c r="P617" s="559"/>
      <c r="Q617" s="559"/>
      <c r="R617" s="559"/>
      <c r="S617" s="559"/>
      <c r="T617" s="559"/>
      <c r="U617" s="559"/>
      <c r="V617" s="559"/>
      <c r="W617" s="559"/>
    </row>
    <row r="618" spans="1:23">
      <c r="A618" s="559"/>
      <c r="B618" s="559"/>
      <c r="C618" s="559"/>
      <c r="D618" s="559"/>
      <c r="E618" s="559"/>
      <c r="F618" s="559"/>
      <c r="G618" s="559"/>
      <c r="H618" s="559"/>
      <c r="I618" s="559"/>
      <c r="J618" s="559"/>
      <c r="K618" s="559"/>
      <c r="L618" s="559"/>
      <c r="M618" s="559"/>
      <c r="N618" s="559"/>
      <c r="O618" s="559"/>
      <c r="P618" s="559"/>
      <c r="Q618" s="559"/>
      <c r="R618" s="559"/>
      <c r="S618" s="559"/>
      <c r="T618" s="559"/>
      <c r="U618" s="559"/>
      <c r="V618" s="559"/>
      <c r="W618" s="559"/>
    </row>
    <row r="619" spans="1:23">
      <c r="A619" s="559"/>
      <c r="B619" s="559"/>
      <c r="C619" s="559"/>
      <c r="D619" s="559"/>
      <c r="E619" s="559"/>
      <c r="F619" s="559"/>
      <c r="G619" s="559"/>
      <c r="H619" s="559"/>
      <c r="I619" s="559"/>
      <c r="J619" s="559"/>
      <c r="K619" s="559"/>
      <c r="L619" s="559"/>
      <c r="M619" s="559"/>
      <c r="N619" s="559"/>
      <c r="O619" s="559"/>
      <c r="P619" s="559"/>
      <c r="Q619" s="559"/>
      <c r="R619" s="559"/>
      <c r="S619" s="559"/>
      <c r="T619" s="559"/>
      <c r="U619" s="559"/>
      <c r="V619" s="559"/>
      <c r="W619" s="559"/>
    </row>
    <row r="620" spans="1:23">
      <c r="A620" s="559"/>
      <c r="B620" s="559"/>
      <c r="C620" s="559"/>
      <c r="D620" s="559"/>
      <c r="E620" s="559"/>
      <c r="F620" s="559"/>
      <c r="G620" s="559"/>
      <c r="H620" s="559"/>
      <c r="I620" s="559"/>
      <c r="J620" s="559"/>
      <c r="K620" s="559"/>
      <c r="L620" s="559"/>
      <c r="M620" s="559"/>
      <c r="N620" s="559"/>
      <c r="O620" s="559"/>
      <c r="P620" s="559"/>
      <c r="Q620" s="559"/>
      <c r="R620" s="559"/>
      <c r="S620" s="559"/>
      <c r="T620" s="559"/>
      <c r="U620" s="559"/>
      <c r="V620" s="559"/>
      <c r="W620" s="559"/>
    </row>
    <row r="621" spans="1:23">
      <c r="A621" s="559"/>
      <c r="B621" s="559"/>
      <c r="C621" s="559"/>
      <c r="D621" s="559"/>
      <c r="E621" s="559"/>
      <c r="F621" s="559"/>
      <c r="G621" s="559"/>
      <c r="H621" s="559"/>
      <c r="I621" s="559"/>
      <c r="J621" s="559"/>
      <c r="K621" s="559"/>
      <c r="L621" s="559"/>
      <c r="M621" s="559"/>
      <c r="N621" s="559"/>
      <c r="O621" s="559"/>
      <c r="P621" s="559"/>
      <c r="Q621" s="559"/>
      <c r="R621" s="559"/>
      <c r="S621" s="559"/>
      <c r="T621" s="559"/>
      <c r="U621" s="559"/>
      <c r="V621" s="559"/>
      <c r="W621" s="559"/>
    </row>
    <row r="622" spans="1:23">
      <c r="A622" s="559"/>
      <c r="B622" s="559"/>
      <c r="C622" s="559"/>
      <c r="D622" s="559"/>
      <c r="E622" s="559"/>
      <c r="F622" s="559"/>
      <c r="G622" s="559"/>
      <c r="H622" s="559"/>
      <c r="I622" s="559"/>
      <c r="J622" s="559"/>
      <c r="K622" s="559"/>
      <c r="L622" s="559"/>
      <c r="M622" s="559"/>
      <c r="N622" s="559"/>
      <c r="O622" s="559"/>
      <c r="P622" s="559"/>
      <c r="Q622" s="559"/>
      <c r="R622" s="559"/>
      <c r="S622" s="559"/>
      <c r="T622" s="559"/>
      <c r="U622" s="559"/>
      <c r="V622" s="559"/>
      <c r="W622" s="559"/>
    </row>
    <row r="623" spans="1:23">
      <c r="A623" s="559"/>
      <c r="B623" s="559"/>
      <c r="C623" s="559"/>
      <c r="D623" s="559"/>
      <c r="E623" s="559"/>
      <c r="F623" s="559"/>
      <c r="G623" s="559"/>
      <c r="H623" s="559"/>
      <c r="I623" s="559"/>
      <c r="J623" s="559"/>
      <c r="K623" s="559"/>
      <c r="L623" s="559"/>
      <c r="M623" s="559"/>
      <c r="N623" s="559"/>
      <c r="O623" s="559"/>
      <c r="P623" s="559"/>
      <c r="Q623" s="559"/>
      <c r="R623" s="559"/>
      <c r="S623" s="559"/>
      <c r="T623" s="559"/>
      <c r="U623" s="559"/>
      <c r="V623" s="559"/>
      <c r="W623" s="559"/>
    </row>
    <row r="624" spans="1:23">
      <c r="A624" s="559"/>
      <c r="B624" s="559"/>
      <c r="C624" s="559"/>
      <c r="D624" s="559"/>
      <c r="E624" s="559"/>
      <c r="F624" s="559"/>
      <c r="G624" s="559"/>
      <c r="H624" s="559"/>
      <c r="I624" s="559"/>
      <c r="J624" s="559"/>
      <c r="K624" s="559"/>
      <c r="L624" s="559"/>
      <c r="M624" s="559"/>
      <c r="N624" s="559"/>
      <c r="O624" s="559"/>
      <c r="P624" s="559"/>
      <c r="Q624" s="559"/>
      <c r="R624" s="559"/>
      <c r="S624" s="559"/>
      <c r="T624" s="559"/>
      <c r="U624" s="559"/>
      <c r="V624" s="559"/>
      <c r="W624" s="559"/>
    </row>
    <row r="625" spans="1:23">
      <c r="A625" s="559"/>
      <c r="B625" s="559"/>
      <c r="C625" s="559"/>
      <c r="D625" s="559"/>
      <c r="E625" s="559"/>
      <c r="F625" s="559"/>
      <c r="G625" s="559"/>
      <c r="H625" s="559"/>
      <c r="I625" s="559"/>
      <c r="J625" s="559"/>
      <c r="K625" s="559"/>
      <c r="L625" s="559"/>
      <c r="M625" s="559"/>
      <c r="N625" s="559"/>
      <c r="O625" s="559"/>
      <c r="P625" s="559"/>
      <c r="Q625" s="559"/>
      <c r="R625" s="559"/>
      <c r="S625" s="559"/>
      <c r="T625" s="559"/>
      <c r="U625" s="559"/>
      <c r="V625" s="559"/>
      <c r="W625" s="559"/>
    </row>
    <row r="626" spans="1:23">
      <c r="A626" s="559"/>
      <c r="B626" s="559"/>
      <c r="C626" s="559"/>
      <c r="D626" s="559"/>
      <c r="E626" s="559"/>
      <c r="F626" s="559"/>
      <c r="G626" s="559"/>
      <c r="H626" s="559"/>
      <c r="I626" s="559"/>
      <c r="J626" s="559"/>
      <c r="K626" s="559"/>
      <c r="L626" s="559"/>
      <c r="M626" s="559"/>
      <c r="N626" s="559"/>
      <c r="O626" s="559"/>
      <c r="P626" s="559"/>
      <c r="Q626" s="559"/>
      <c r="R626" s="559"/>
      <c r="S626" s="559"/>
      <c r="T626" s="559"/>
      <c r="U626" s="559"/>
      <c r="V626" s="559"/>
      <c r="W626" s="559"/>
    </row>
    <row r="627" spans="1:23">
      <c r="A627" s="559"/>
      <c r="B627" s="559"/>
      <c r="C627" s="559"/>
      <c r="D627" s="559"/>
      <c r="E627" s="559"/>
      <c r="F627" s="559"/>
      <c r="G627" s="559"/>
      <c r="H627" s="559"/>
      <c r="I627" s="559"/>
      <c r="J627" s="559"/>
      <c r="K627" s="559"/>
      <c r="L627" s="559"/>
      <c r="M627" s="559"/>
      <c r="N627" s="559"/>
      <c r="O627" s="559"/>
      <c r="P627" s="559"/>
      <c r="Q627" s="559"/>
      <c r="R627" s="559"/>
      <c r="S627" s="559"/>
      <c r="T627" s="559"/>
      <c r="U627" s="559"/>
      <c r="V627" s="559"/>
      <c r="W627" s="559"/>
    </row>
    <row r="628" spans="1:23">
      <c r="A628" s="559"/>
      <c r="B628" s="559"/>
      <c r="C628" s="559"/>
      <c r="D628" s="559"/>
      <c r="E628" s="559"/>
      <c r="F628" s="559"/>
      <c r="G628" s="559"/>
      <c r="H628" s="559"/>
      <c r="I628" s="559"/>
      <c r="J628" s="559"/>
      <c r="K628" s="559"/>
      <c r="L628" s="559"/>
      <c r="M628" s="559"/>
      <c r="N628" s="559"/>
      <c r="O628" s="559"/>
      <c r="P628" s="559"/>
      <c r="Q628" s="559"/>
      <c r="R628" s="559"/>
      <c r="S628" s="559"/>
      <c r="T628" s="559"/>
      <c r="U628" s="559"/>
      <c r="V628" s="559"/>
      <c r="W628" s="559"/>
    </row>
    <row r="629" spans="1:23">
      <c r="A629" s="559"/>
      <c r="B629" s="559"/>
      <c r="C629" s="559"/>
      <c r="D629" s="559"/>
      <c r="E629" s="559"/>
      <c r="F629" s="559"/>
      <c r="G629" s="559"/>
      <c r="H629" s="559"/>
      <c r="I629" s="559"/>
      <c r="J629" s="559"/>
      <c r="K629" s="559"/>
      <c r="L629" s="559"/>
      <c r="M629" s="559"/>
      <c r="N629" s="559"/>
      <c r="O629" s="559"/>
      <c r="P629" s="559"/>
      <c r="Q629" s="559"/>
      <c r="R629" s="559"/>
      <c r="S629" s="559"/>
      <c r="T629" s="559"/>
      <c r="U629" s="559"/>
      <c r="V629" s="559"/>
      <c r="W629" s="559"/>
    </row>
    <row r="630" spans="1:23">
      <c r="A630" s="559"/>
      <c r="B630" s="559"/>
      <c r="C630" s="559"/>
      <c r="D630" s="559"/>
      <c r="E630" s="559"/>
      <c r="F630" s="559"/>
      <c r="G630" s="559"/>
      <c r="H630" s="559"/>
      <c r="I630" s="559"/>
      <c r="J630" s="559"/>
      <c r="K630" s="559"/>
      <c r="L630" s="559"/>
      <c r="M630" s="559"/>
      <c r="N630" s="559"/>
      <c r="O630" s="559"/>
      <c r="P630" s="559"/>
      <c r="Q630" s="559"/>
      <c r="R630" s="559"/>
      <c r="S630" s="559"/>
      <c r="T630" s="559"/>
      <c r="U630" s="559"/>
      <c r="V630" s="559"/>
      <c r="W630" s="559"/>
    </row>
    <row r="631" spans="1:23">
      <c r="A631" s="559"/>
      <c r="B631" s="559"/>
      <c r="C631" s="559"/>
      <c r="D631" s="559"/>
      <c r="E631" s="559"/>
      <c r="F631" s="559"/>
      <c r="G631" s="559"/>
      <c r="H631" s="559"/>
      <c r="I631" s="559"/>
      <c r="J631" s="559"/>
      <c r="K631" s="559"/>
      <c r="L631" s="559"/>
      <c r="M631" s="559"/>
      <c r="N631" s="559"/>
      <c r="O631" s="559"/>
      <c r="P631" s="559"/>
      <c r="Q631" s="559"/>
      <c r="R631" s="559"/>
      <c r="S631" s="559"/>
      <c r="T631" s="559"/>
      <c r="U631" s="559"/>
      <c r="V631" s="559"/>
      <c r="W631" s="559"/>
    </row>
    <row r="632" spans="1:23">
      <c r="A632" s="559"/>
      <c r="B632" s="559"/>
      <c r="C632" s="559"/>
      <c r="D632" s="559"/>
      <c r="E632" s="559"/>
      <c r="F632" s="559"/>
      <c r="G632" s="559"/>
      <c r="H632" s="559"/>
      <c r="I632" s="559"/>
      <c r="J632" s="559"/>
      <c r="K632" s="559"/>
      <c r="L632" s="559"/>
      <c r="M632" s="559"/>
      <c r="N632" s="559"/>
      <c r="O632" s="559"/>
      <c r="P632" s="559"/>
      <c r="Q632" s="559"/>
      <c r="R632" s="559"/>
      <c r="S632" s="559"/>
      <c r="T632" s="559"/>
      <c r="U632" s="559"/>
      <c r="V632" s="559"/>
      <c r="W632" s="559"/>
    </row>
    <row r="633" spans="1:23">
      <c r="A633" s="559"/>
      <c r="B633" s="559"/>
      <c r="C633" s="559"/>
      <c r="D633" s="559"/>
      <c r="E633" s="559"/>
      <c r="F633" s="559"/>
      <c r="G633" s="559"/>
      <c r="H633" s="559"/>
      <c r="I633" s="559"/>
      <c r="J633" s="559"/>
      <c r="K633" s="559"/>
      <c r="L633" s="559"/>
      <c r="M633" s="559"/>
      <c r="N633" s="559"/>
      <c r="O633" s="559"/>
      <c r="P633" s="559"/>
      <c r="Q633" s="559"/>
      <c r="R633" s="559"/>
      <c r="S633" s="559"/>
      <c r="T633" s="559"/>
      <c r="U633" s="559"/>
      <c r="V633" s="559"/>
      <c r="W633" s="559"/>
    </row>
    <row r="634" spans="1:23">
      <c r="A634" s="559"/>
      <c r="B634" s="559"/>
      <c r="C634" s="559"/>
      <c r="D634" s="559"/>
      <c r="E634" s="559"/>
      <c r="F634" s="559"/>
      <c r="G634" s="559"/>
      <c r="H634" s="559"/>
      <c r="I634" s="559"/>
      <c r="J634" s="559"/>
      <c r="K634" s="559"/>
      <c r="L634" s="559"/>
      <c r="M634" s="559"/>
      <c r="N634" s="559"/>
      <c r="O634" s="559"/>
      <c r="P634" s="559"/>
      <c r="Q634" s="559"/>
      <c r="R634" s="559"/>
      <c r="S634" s="559"/>
      <c r="T634" s="559"/>
      <c r="U634" s="559"/>
      <c r="V634" s="559"/>
      <c r="W634" s="559"/>
    </row>
    <row r="635" spans="1:23">
      <c r="A635" s="559"/>
      <c r="B635" s="559"/>
      <c r="C635" s="559"/>
      <c r="D635" s="559"/>
      <c r="E635" s="559"/>
      <c r="F635" s="559"/>
      <c r="G635" s="559"/>
      <c r="H635" s="559"/>
      <c r="I635" s="559"/>
      <c r="J635" s="559"/>
      <c r="K635" s="559"/>
      <c r="L635" s="559"/>
      <c r="M635" s="559"/>
      <c r="N635" s="559"/>
      <c r="O635" s="559"/>
      <c r="P635" s="559"/>
      <c r="Q635" s="559"/>
      <c r="R635" s="559"/>
      <c r="S635" s="559"/>
      <c r="T635" s="559"/>
      <c r="U635" s="559"/>
      <c r="V635" s="559"/>
      <c r="W635" s="559"/>
    </row>
    <row r="636" spans="1:23">
      <c r="A636" s="559"/>
      <c r="B636" s="559"/>
      <c r="C636" s="559"/>
      <c r="D636" s="559"/>
      <c r="E636" s="559"/>
      <c r="F636" s="559"/>
      <c r="G636" s="559"/>
      <c r="H636" s="559"/>
      <c r="I636" s="559"/>
      <c r="J636" s="559"/>
      <c r="K636" s="559"/>
      <c r="L636" s="559"/>
      <c r="M636" s="559"/>
      <c r="N636" s="559"/>
      <c r="O636" s="559"/>
      <c r="P636" s="559"/>
      <c r="Q636" s="559"/>
      <c r="R636" s="559"/>
      <c r="S636" s="559"/>
      <c r="T636" s="559"/>
      <c r="U636" s="559"/>
      <c r="V636" s="559"/>
      <c r="W636" s="559"/>
    </row>
    <row r="637" spans="1:23">
      <c r="A637" s="559"/>
      <c r="B637" s="559"/>
      <c r="C637" s="559"/>
      <c r="D637" s="559"/>
      <c r="E637" s="559"/>
      <c r="F637" s="559"/>
      <c r="G637" s="559"/>
      <c r="H637" s="559"/>
      <c r="I637" s="559"/>
      <c r="J637" s="559"/>
      <c r="K637" s="559"/>
      <c r="L637" s="559"/>
      <c r="M637" s="559"/>
      <c r="N637" s="559"/>
      <c r="O637" s="559"/>
      <c r="P637" s="559"/>
      <c r="Q637" s="559"/>
      <c r="R637" s="559"/>
      <c r="S637" s="559"/>
      <c r="T637" s="559"/>
      <c r="U637" s="559"/>
      <c r="V637" s="559"/>
      <c r="W637" s="559"/>
    </row>
    <row r="638" spans="1:23">
      <c r="A638" s="559"/>
      <c r="B638" s="559"/>
      <c r="C638" s="559"/>
      <c r="D638" s="559"/>
      <c r="E638" s="559"/>
      <c r="F638" s="559"/>
      <c r="G638" s="559"/>
      <c r="H638" s="559"/>
      <c r="I638" s="559"/>
      <c r="J638" s="559"/>
      <c r="K638" s="559"/>
      <c r="L638" s="559"/>
      <c r="M638" s="559"/>
      <c r="N638" s="559"/>
      <c r="O638" s="559"/>
      <c r="P638" s="559"/>
      <c r="Q638" s="559"/>
      <c r="R638" s="559"/>
      <c r="S638" s="559"/>
      <c r="T638" s="559"/>
      <c r="U638" s="559"/>
      <c r="V638" s="559"/>
      <c r="W638" s="559"/>
    </row>
    <row r="639" spans="1:23">
      <c r="A639" s="559"/>
      <c r="B639" s="559"/>
      <c r="C639" s="559"/>
      <c r="D639" s="559"/>
      <c r="E639" s="559"/>
      <c r="F639" s="559"/>
      <c r="G639" s="559"/>
      <c r="H639" s="559"/>
      <c r="I639" s="559"/>
      <c r="J639" s="559"/>
      <c r="K639" s="559"/>
      <c r="L639" s="559"/>
      <c r="M639" s="559"/>
      <c r="N639" s="559"/>
      <c r="O639" s="559"/>
      <c r="P639" s="559"/>
      <c r="Q639" s="559"/>
      <c r="R639" s="559"/>
      <c r="S639" s="559"/>
      <c r="T639" s="559"/>
      <c r="U639" s="559"/>
      <c r="V639" s="559"/>
      <c r="W639" s="559"/>
    </row>
    <row r="640" spans="1:23">
      <c r="A640" s="559"/>
      <c r="B640" s="559"/>
      <c r="C640" s="559"/>
      <c r="D640" s="559"/>
      <c r="E640" s="559"/>
      <c r="F640" s="559"/>
      <c r="G640" s="559"/>
      <c r="H640" s="559"/>
      <c r="I640" s="559"/>
      <c r="J640" s="559"/>
      <c r="K640" s="559"/>
      <c r="L640" s="559"/>
      <c r="M640" s="559"/>
      <c r="N640" s="559"/>
      <c r="O640" s="559"/>
      <c r="P640" s="559"/>
      <c r="Q640" s="559"/>
      <c r="R640" s="559"/>
      <c r="S640" s="559"/>
      <c r="T640" s="559"/>
      <c r="U640" s="559"/>
      <c r="V640" s="559"/>
      <c r="W640" s="559"/>
    </row>
    <row r="641" spans="1:23">
      <c r="A641" s="559"/>
      <c r="B641" s="559"/>
      <c r="C641" s="559"/>
      <c r="D641" s="559"/>
      <c r="E641" s="559"/>
      <c r="F641" s="559"/>
      <c r="G641" s="559"/>
      <c r="H641" s="559"/>
      <c r="I641" s="559"/>
      <c r="J641" s="559"/>
      <c r="K641" s="559"/>
      <c r="L641" s="559"/>
      <c r="M641" s="559"/>
      <c r="N641" s="559"/>
      <c r="O641" s="559"/>
      <c r="P641" s="559"/>
      <c r="Q641" s="559"/>
      <c r="R641" s="559"/>
      <c r="S641" s="559"/>
      <c r="T641" s="559"/>
      <c r="U641" s="559"/>
      <c r="V641" s="559"/>
      <c r="W641" s="559"/>
    </row>
    <row r="642" spans="1:23">
      <c r="A642" s="559"/>
      <c r="B642" s="559"/>
      <c r="C642" s="559"/>
      <c r="D642" s="559"/>
      <c r="E642" s="559"/>
      <c r="F642" s="559"/>
      <c r="G642" s="559"/>
      <c r="H642" s="559"/>
      <c r="I642" s="559"/>
      <c r="J642" s="559"/>
      <c r="K642" s="559"/>
      <c r="L642" s="559"/>
      <c r="M642" s="559"/>
      <c r="N642" s="559"/>
      <c r="O642" s="559"/>
      <c r="P642" s="559"/>
      <c r="Q642" s="559"/>
      <c r="R642" s="559"/>
      <c r="S642" s="559"/>
      <c r="T642" s="559"/>
      <c r="U642" s="559"/>
      <c r="V642" s="559"/>
      <c r="W642" s="559"/>
    </row>
    <row r="643" spans="1:23">
      <c r="A643" s="559"/>
      <c r="B643" s="559"/>
      <c r="C643" s="559"/>
      <c r="D643" s="559"/>
      <c r="E643" s="559"/>
      <c r="F643" s="559"/>
      <c r="G643" s="559"/>
      <c r="H643" s="559"/>
      <c r="I643" s="559"/>
      <c r="J643" s="559"/>
      <c r="K643" s="559"/>
      <c r="L643" s="559"/>
      <c r="M643" s="559"/>
      <c r="N643" s="559"/>
      <c r="O643" s="559"/>
      <c r="P643" s="559"/>
      <c r="Q643" s="559"/>
      <c r="R643" s="559"/>
      <c r="S643" s="559"/>
      <c r="T643" s="559"/>
      <c r="U643" s="559"/>
      <c r="V643" s="559"/>
      <c r="W643" s="559"/>
    </row>
    <row r="644" spans="1:23">
      <c r="A644" s="559"/>
      <c r="B644" s="559"/>
      <c r="C644" s="559"/>
      <c r="D644" s="559"/>
      <c r="E644" s="559"/>
      <c r="F644" s="559"/>
      <c r="G644" s="559"/>
      <c r="H644" s="559"/>
      <c r="I644" s="559"/>
      <c r="J644" s="559"/>
      <c r="K644" s="559"/>
      <c r="L644" s="559"/>
      <c r="M644" s="559"/>
      <c r="N644" s="559"/>
      <c r="O644" s="559"/>
      <c r="P644" s="559"/>
      <c r="Q644" s="559"/>
      <c r="R644" s="559"/>
      <c r="S644" s="559"/>
      <c r="T644" s="559"/>
      <c r="U644" s="559"/>
      <c r="V644" s="559"/>
      <c r="W644" s="559"/>
    </row>
    <row r="645" spans="1:23">
      <c r="A645" s="559"/>
      <c r="B645" s="559"/>
      <c r="C645" s="559"/>
      <c r="D645" s="559"/>
      <c r="E645" s="559"/>
      <c r="F645" s="559"/>
      <c r="G645" s="559"/>
      <c r="H645" s="559"/>
      <c r="I645" s="559"/>
      <c r="J645" s="559"/>
      <c r="K645" s="559"/>
      <c r="L645" s="559"/>
      <c r="M645" s="559"/>
      <c r="N645" s="559"/>
      <c r="O645" s="559"/>
      <c r="P645" s="559"/>
      <c r="Q645" s="559"/>
      <c r="R645" s="559"/>
      <c r="S645" s="559"/>
      <c r="T645" s="559"/>
      <c r="U645" s="559"/>
      <c r="V645" s="559"/>
      <c r="W645" s="559"/>
    </row>
    <row r="646" spans="1:23">
      <c r="A646" s="559"/>
      <c r="B646" s="559"/>
      <c r="C646" s="559"/>
      <c r="D646" s="559"/>
      <c r="E646" s="559"/>
      <c r="F646" s="559"/>
      <c r="G646" s="559"/>
      <c r="H646" s="559"/>
      <c r="I646" s="559"/>
      <c r="J646" s="559"/>
      <c r="K646" s="559"/>
      <c r="L646" s="559"/>
      <c r="M646" s="559"/>
      <c r="N646" s="559"/>
      <c r="O646" s="559"/>
      <c r="P646" s="559"/>
      <c r="Q646" s="559"/>
      <c r="R646" s="559"/>
      <c r="S646" s="559"/>
      <c r="T646" s="559"/>
      <c r="U646" s="559"/>
      <c r="V646" s="559"/>
      <c r="W646" s="559"/>
    </row>
    <row r="647" spans="1:23">
      <c r="A647" s="559"/>
      <c r="B647" s="559"/>
      <c r="C647" s="559"/>
      <c r="D647" s="559"/>
      <c r="E647" s="559"/>
      <c r="F647" s="559"/>
      <c r="G647" s="559"/>
      <c r="H647" s="559"/>
      <c r="I647" s="559"/>
      <c r="J647" s="559"/>
      <c r="K647" s="559"/>
      <c r="L647" s="559"/>
      <c r="M647" s="559"/>
      <c r="N647" s="559"/>
      <c r="O647" s="559"/>
      <c r="P647" s="559"/>
      <c r="Q647" s="559"/>
      <c r="R647" s="559"/>
      <c r="S647" s="559"/>
      <c r="T647" s="559"/>
      <c r="U647" s="559"/>
      <c r="V647" s="559"/>
      <c r="W647" s="559"/>
    </row>
    <row r="648" spans="1:23">
      <c r="A648" s="559"/>
      <c r="B648" s="559"/>
      <c r="C648" s="559"/>
      <c r="D648" s="559"/>
      <c r="E648" s="559"/>
      <c r="F648" s="559"/>
      <c r="G648" s="559"/>
      <c r="H648" s="559"/>
      <c r="I648" s="559"/>
      <c r="J648" s="559"/>
      <c r="K648" s="559"/>
      <c r="L648" s="559"/>
      <c r="M648" s="559"/>
      <c r="N648" s="559"/>
      <c r="O648" s="559"/>
      <c r="P648" s="559"/>
      <c r="Q648" s="559"/>
      <c r="R648" s="559"/>
      <c r="S648" s="559"/>
      <c r="T648" s="559"/>
      <c r="U648" s="559"/>
      <c r="V648" s="559"/>
      <c r="W648" s="559"/>
    </row>
    <row r="649" spans="1:23">
      <c r="A649" s="559"/>
      <c r="B649" s="559"/>
      <c r="C649" s="559"/>
      <c r="D649" s="559"/>
      <c r="E649" s="559"/>
      <c r="F649" s="559"/>
      <c r="G649" s="559"/>
      <c r="H649" s="559"/>
      <c r="I649" s="559"/>
      <c r="J649" s="559"/>
      <c r="K649" s="559"/>
      <c r="L649" s="559"/>
      <c r="M649" s="559"/>
      <c r="N649" s="559"/>
      <c r="O649" s="559"/>
      <c r="P649" s="559"/>
      <c r="Q649" s="559"/>
      <c r="R649" s="559"/>
      <c r="S649" s="559"/>
      <c r="T649" s="559"/>
      <c r="U649" s="559"/>
      <c r="V649" s="559"/>
      <c r="W649" s="559"/>
    </row>
    <row r="650" spans="1:23">
      <c r="A650" s="559"/>
      <c r="B650" s="559"/>
      <c r="C650" s="559"/>
      <c r="D650" s="559"/>
      <c r="E650" s="559"/>
      <c r="F650" s="559"/>
      <c r="G650" s="559"/>
      <c r="H650" s="559"/>
      <c r="I650" s="559"/>
      <c r="J650" s="559"/>
      <c r="K650" s="559"/>
      <c r="L650" s="559"/>
      <c r="M650" s="559"/>
      <c r="N650" s="559"/>
      <c r="O650" s="559"/>
      <c r="P650" s="559"/>
      <c r="Q650" s="559"/>
      <c r="R650" s="559"/>
      <c r="S650" s="559"/>
      <c r="T650" s="559"/>
      <c r="U650" s="559"/>
      <c r="V650" s="559"/>
      <c r="W650" s="559"/>
    </row>
    <row r="651" spans="1:23">
      <c r="A651" s="559"/>
      <c r="B651" s="559"/>
      <c r="C651" s="559"/>
      <c r="D651" s="559"/>
      <c r="E651" s="559"/>
      <c r="F651" s="559"/>
      <c r="G651" s="559"/>
      <c r="H651" s="559"/>
      <c r="I651" s="559"/>
      <c r="J651" s="559"/>
      <c r="K651" s="559"/>
      <c r="L651" s="559"/>
      <c r="M651" s="559"/>
      <c r="N651" s="559"/>
      <c r="O651" s="559"/>
      <c r="P651" s="559"/>
      <c r="Q651" s="559"/>
      <c r="R651" s="559"/>
      <c r="S651" s="559"/>
      <c r="T651" s="559"/>
      <c r="U651" s="559"/>
      <c r="V651" s="559"/>
      <c r="W651" s="559"/>
    </row>
    <row r="652" spans="1:23">
      <c r="A652" s="559"/>
      <c r="B652" s="559"/>
      <c r="C652" s="559"/>
      <c r="D652" s="559"/>
      <c r="E652" s="559"/>
      <c r="F652" s="559"/>
      <c r="G652" s="559"/>
      <c r="H652" s="559"/>
      <c r="I652" s="559"/>
      <c r="J652" s="559"/>
      <c r="K652" s="559"/>
      <c r="L652" s="559"/>
      <c r="M652" s="559"/>
      <c r="N652" s="559"/>
      <c r="O652" s="559"/>
      <c r="P652" s="559"/>
      <c r="Q652" s="559"/>
      <c r="R652" s="559"/>
      <c r="S652" s="559"/>
      <c r="T652" s="559"/>
      <c r="U652" s="559"/>
      <c r="V652" s="559"/>
      <c r="W652" s="559"/>
    </row>
    <row r="653" spans="1:23">
      <c r="A653" s="559"/>
      <c r="B653" s="559"/>
      <c r="C653" s="559"/>
      <c r="D653" s="559"/>
      <c r="E653" s="559"/>
      <c r="F653" s="559"/>
      <c r="G653" s="559"/>
      <c r="H653" s="559"/>
      <c r="I653" s="559"/>
      <c r="J653" s="559"/>
      <c r="K653" s="559"/>
      <c r="L653" s="559"/>
      <c r="M653" s="559"/>
      <c r="N653" s="559"/>
      <c r="O653" s="559"/>
      <c r="P653" s="559"/>
      <c r="Q653" s="559"/>
      <c r="R653" s="559"/>
      <c r="S653" s="559"/>
      <c r="T653" s="559"/>
      <c r="U653" s="559"/>
      <c r="V653" s="559"/>
      <c r="W653" s="559"/>
    </row>
    <row r="654" spans="1:23">
      <c r="A654" s="559"/>
      <c r="B654" s="559"/>
      <c r="C654" s="559"/>
      <c r="D654" s="559"/>
      <c r="E654" s="559"/>
      <c r="F654" s="559"/>
      <c r="G654" s="559"/>
      <c r="H654" s="559"/>
      <c r="I654" s="559"/>
      <c r="J654" s="559"/>
      <c r="K654" s="559"/>
      <c r="L654" s="559"/>
      <c r="M654" s="559"/>
      <c r="N654" s="559"/>
      <c r="O654" s="559"/>
      <c r="P654" s="559"/>
      <c r="Q654" s="559"/>
      <c r="R654" s="559"/>
      <c r="S654" s="559"/>
      <c r="T654" s="559"/>
      <c r="U654" s="559"/>
      <c r="V654" s="559"/>
      <c r="W654" s="559"/>
    </row>
    <row r="655" spans="1:23">
      <c r="A655" s="559"/>
      <c r="B655" s="559"/>
      <c r="C655" s="559"/>
      <c r="D655" s="559"/>
      <c r="E655" s="559"/>
      <c r="F655" s="559"/>
      <c r="G655" s="559"/>
      <c r="H655" s="559"/>
      <c r="I655" s="559"/>
      <c r="J655" s="559"/>
      <c r="K655" s="559"/>
      <c r="L655" s="559"/>
      <c r="M655" s="559"/>
      <c r="N655" s="559"/>
      <c r="O655" s="559"/>
      <c r="P655" s="559"/>
      <c r="Q655" s="559"/>
      <c r="R655" s="559"/>
      <c r="S655" s="559"/>
      <c r="T655" s="559"/>
      <c r="U655" s="559"/>
      <c r="V655" s="559"/>
      <c r="W655" s="559"/>
    </row>
    <row r="656" spans="1:23">
      <c r="A656" s="559"/>
      <c r="B656" s="559"/>
      <c r="C656" s="559"/>
      <c r="D656" s="559"/>
      <c r="E656" s="559"/>
      <c r="F656" s="559"/>
      <c r="G656" s="559"/>
      <c r="H656" s="559"/>
      <c r="I656" s="559"/>
      <c r="J656" s="559"/>
      <c r="K656" s="559"/>
      <c r="L656" s="559"/>
      <c r="M656" s="559"/>
      <c r="N656" s="559"/>
      <c r="O656" s="559"/>
      <c r="P656" s="559"/>
      <c r="Q656" s="559"/>
      <c r="R656" s="559"/>
      <c r="S656" s="559"/>
      <c r="T656" s="559"/>
      <c r="U656" s="559"/>
      <c r="V656" s="559"/>
      <c r="W656" s="559"/>
    </row>
    <row r="657" spans="1:23">
      <c r="A657" s="559"/>
      <c r="B657" s="559"/>
      <c r="C657" s="559"/>
      <c r="D657" s="559"/>
      <c r="E657" s="559"/>
      <c r="F657" s="559"/>
      <c r="G657" s="559"/>
      <c r="H657" s="559"/>
      <c r="I657" s="559"/>
      <c r="J657" s="559"/>
      <c r="K657" s="559"/>
      <c r="L657" s="559"/>
      <c r="M657" s="559"/>
      <c r="N657" s="559"/>
      <c r="O657" s="559"/>
      <c r="P657" s="559"/>
      <c r="Q657" s="559"/>
      <c r="R657" s="559"/>
      <c r="S657" s="559"/>
      <c r="T657" s="559"/>
      <c r="U657" s="559"/>
      <c r="V657" s="559"/>
      <c r="W657" s="559"/>
    </row>
    <row r="658" spans="1:23">
      <c r="A658" s="559"/>
      <c r="B658" s="559"/>
      <c r="C658" s="559"/>
      <c r="D658" s="559"/>
      <c r="E658" s="559"/>
      <c r="F658" s="559"/>
      <c r="G658" s="559"/>
      <c r="H658" s="559"/>
      <c r="I658" s="559"/>
      <c r="J658" s="559"/>
      <c r="K658" s="559"/>
      <c r="L658" s="559"/>
      <c r="M658" s="559"/>
      <c r="N658" s="559"/>
      <c r="O658" s="559"/>
      <c r="P658" s="559"/>
      <c r="Q658" s="559"/>
      <c r="R658" s="559"/>
      <c r="S658" s="559"/>
      <c r="T658" s="559"/>
      <c r="U658" s="559"/>
      <c r="V658" s="559"/>
      <c r="W658" s="559"/>
    </row>
    <row r="659" spans="1:23">
      <c r="A659" s="559"/>
      <c r="B659" s="559"/>
      <c r="C659" s="559"/>
      <c r="D659" s="559"/>
      <c r="E659" s="559"/>
      <c r="F659" s="559"/>
      <c r="G659" s="559"/>
      <c r="H659" s="559"/>
      <c r="I659" s="559"/>
      <c r="J659" s="559"/>
      <c r="K659" s="559"/>
      <c r="L659" s="559"/>
      <c r="M659" s="559"/>
      <c r="N659" s="559"/>
      <c r="O659" s="559"/>
      <c r="P659" s="559"/>
      <c r="Q659" s="559"/>
      <c r="R659" s="559"/>
      <c r="S659" s="559"/>
      <c r="T659" s="559"/>
      <c r="U659" s="559"/>
      <c r="V659" s="559"/>
      <c r="W659" s="559"/>
    </row>
    <row r="660" spans="1:23">
      <c r="A660" s="559"/>
      <c r="B660" s="559"/>
      <c r="C660" s="559"/>
      <c r="D660" s="559"/>
      <c r="E660" s="559"/>
      <c r="F660" s="559"/>
      <c r="G660" s="559"/>
      <c r="H660" s="559"/>
      <c r="I660" s="559"/>
      <c r="J660" s="559"/>
      <c r="K660" s="559"/>
      <c r="L660" s="559"/>
      <c r="M660" s="559"/>
      <c r="N660" s="559"/>
      <c r="O660" s="559"/>
      <c r="P660" s="559"/>
      <c r="Q660" s="559"/>
      <c r="R660" s="559"/>
      <c r="S660" s="559"/>
      <c r="T660" s="559"/>
      <c r="U660" s="559"/>
      <c r="V660" s="559"/>
      <c r="W660" s="559"/>
    </row>
    <row r="661" spans="1:23">
      <c r="A661" s="559"/>
      <c r="B661" s="559"/>
      <c r="C661" s="559"/>
      <c r="D661" s="559"/>
      <c r="E661" s="559"/>
      <c r="F661" s="559"/>
      <c r="G661" s="559"/>
      <c r="H661" s="559"/>
      <c r="I661" s="559"/>
      <c r="J661" s="559"/>
      <c r="K661" s="559"/>
      <c r="L661" s="559"/>
      <c r="M661" s="559"/>
      <c r="N661" s="559"/>
      <c r="O661" s="559"/>
      <c r="P661" s="559"/>
      <c r="Q661" s="559"/>
      <c r="R661" s="559"/>
      <c r="S661" s="559"/>
      <c r="T661" s="559"/>
      <c r="U661" s="559"/>
      <c r="V661" s="559"/>
      <c r="W661" s="559"/>
    </row>
    <row r="662" spans="1:23">
      <c r="A662" s="559"/>
      <c r="B662" s="559"/>
      <c r="C662" s="559"/>
      <c r="D662" s="559"/>
      <c r="E662" s="559"/>
      <c r="F662" s="559"/>
      <c r="G662" s="559"/>
      <c r="H662" s="559"/>
      <c r="I662" s="559"/>
      <c r="J662" s="559"/>
      <c r="K662" s="559"/>
      <c r="L662" s="559"/>
      <c r="M662" s="559"/>
      <c r="N662" s="559"/>
      <c r="O662" s="559"/>
      <c r="P662" s="559"/>
      <c r="Q662" s="559"/>
      <c r="R662" s="559"/>
      <c r="S662" s="559"/>
      <c r="T662" s="559"/>
      <c r="U662" s="559"/>
      <c r="V662" s="559"/>
      <c r="W662" s="559"/>
    </row>
    <row r="663" spans="1:23">
      <c r="A663" s="559"/>
      <c r="B663" s="559"/>
      <c r="C663" s="559"/>
      <c r="D663" s="559"/>
      <c r="E663" s="559"/>
      <c r="F663" s="559"/>
      <c r="G663" s="559"/>
      <c r="H663" s="559"/>
      <c r="I663" s="559"/>
      <c r="J663" s="559"/>
      <c r="K663" s="559"/>
      <c r="L663" s="559"/>
      <c r="M663" s="559"/>
      <c r="N663" s="559"/>
      <c r="O663" s="559"/>
      <c r="P663" s="559"/>
      <c r="Q663" s="559"/>
      <c r="R663" s="559"/>
      <c r="S663" s="559"/>
      <c r="T663" s="559"/>
      <c r="U663" s="559"/>
      <c r="V663" s="559"/>
      <c r="W663" s="559"/>
    </row>
    <row r="664" spans="1:23">
      <c r="A664" s="559"/>
      <c r="B664" s="559"/>
      <c r="C664" s="559"/>
      <c r="D664" s="559"/>
      <c r="E664" s="559"/>
      <c r="F664" s="559"/>
      <c r="G664" s="559"/>
      <c r="H664" s="559"/>
      <c r="I664" s="559"/>
      <c r="J664" s="559"/>
      <c r="K664" s="559"/>
      <c r="L664" s="559"/>
      <c r="M664" s="559"/>
      <c r="N664" s="559"/>
      <c r="O664" s="559"/>
      <c r="P664" s="559"/>
      <c r="Q664" s="559"/>
      <c r="R664" s="559"/>
      <c r="S664" s="559"/>
      <c r="T664" s="559"/>
      <c r="U664" s="559"/>
      <c r="V664" s="559"/>
      <c r="W664" s="559"/>
    </row>
    <row r="665" spans="1:23">
      <c r="A665" s="559"/>
      <c r="B665" s="559"/>
      <c r="C665" s="559"/>
      <c r="D665" s="559"/>
      <c r="E665" s="559"/>
      <c r="F665" s="559"/>
      <c r="G665" s="559"/>
      <c r="H665" s="559"/>
      <c r="I665" s="559"/>
      <c r="J665" s="559"/>
      <c r="K665" s="559"/>
      <c r="L665" s="559"/>
      <c r="M665" s="559"/>
      <c r="N665" s="559"/>
      <c r="O665" s="559"/>
      <c r="P665" s="559"/>
      <c r="Q665" s="559"/>
      <c r="R665" s="559"/>
      <c r="S665" s="559"/>
      <c r="T665" s="559"/>
      <c r="U665" s="559"/>
      <c r="V665" s="559"/>
      <c r="W665" s="559"/>
    </row>
    <row r="666" spans="1:23">
      <c r="A666" s="559"/>
      <c r="B666" s="559"/>
      <c r="C666" s="559"/>
      <c r="D666" s="559"/>
      <c r="E666" s="559"/>
      <c r="F666" s="559"/>
      <c r="G666" s="559"/>
      <c r="H666" s="559"/>
      <c r="I666" s="559"/>
      <c r="J666" s="559"/>
      <c r="K666" s="559"/>
      <c r="L666" s="559"/>
      <c r="M666" s="559"/>
      <c r="N666" s="559"/>
      <c r="O666" s="559"/>
      <c r="P666" s="559"/>
      <c r="Q666" s="559"/>
      <c r="R666" s="559"/>
      <c r="S666" s="559"/>
      <c r="T666" s="559"/>
      <c r="U666" s="559"/>
      <c r="V666" s="559"/>
      <c r="W666" s="559"/>
    </row>
    <row r="667" spans="1:23">
      <c r="A667" s="559"/>
      <c r="B667" s="559"/>
      <c r="C667" s="559"/>
      <c r="D667" s="559"/>
      <c r="E667" s="559"/>
      <c r="F667" s="559"/>
      <c r="G667" s="559"/>
      <c r="H667" s="559"/>
      <c r="I667" s="559"/>
      <c r="J667" s="559"/>
      <c r="K667" s="559"/>
      <c r="L667" s="559"/>
      <c r="M667" s="559"/>
      <c r="N667" s="559"/>
      <c r="O667" s="559"/>
      <c r="P667" s="559"/>
      <c r="Q667" s="559"/>
      <c r="R667" s="559"/>
      <c r="S667" s="559"/>
      <c r="T667" s="559"/>
      <c r="U667" s="559"/>
      <c r="V667" s="559"/>
      <c r="W667" s="559"/>
    </row>
    <row r="668" spans="1:23">
      <c r="A668" s="559"/>
      <c r="B668" s="559"/>
      <c r="C668" s="559"/>
      <c r="D668" s="559"/>
      <c r="E668" s="559"/>
      <c r="F668" s="559"/>
      <c r="G668" s="559"/>
      <c r="H668" s="559"/>
      <c r="I668" s="559"/>
      <c r="J668" s="559"/>
      <c r="K668" s="559"/>
      <c r="L668" s="559"/>
      <c r="M668" s="559"/>
      <c r="N668" s="559"/>
      <c r="O668" s="559"/>
      <c r="P668" s="559"/>
      <c r="Q668" s="559"/>
      <c r="R668" s="559"/>
      <c r="S668" s="559"/>
      <c r="T668" s="559"/>
      <c r="U668" s="559"/>
      <c r="V668" s="559"/>
      <c r="W668" s="559"/>
    </row>
    <row r="669" spans="1:23">
      <c r="A669" s="559"/>
      <c r="B669" s="559"/>
      <c r="C669" s="559"/>
      <c r="D669" s="559"/>
      <c r="E669" s="559"/>
      <c r="F669" s="559"/>
      <c r="G669" s="559"/>
      <c r="H669" s="559"/>
      <c r="I669" s="559"/>
      <c r="J669" s="559"/>
      <c r="K669" s="559"/>
      <c r="L669" s="559"/>
      <c r="M669" s="559"/>
      <c r="N669" s="559"/>
      <c r="O669" s="559"/>
      <c r="P669" s="559"/>
      <c r="Q669" s="559"/>
      <c r="R669" s="559"/>
      <c r="S669" s="559"/>
      <c r="T669" s="559"/>
      <c r="U669" s="559"/>
      <c r="V669" s="559"/>
      <c r="W669" s="559"/>
    </row>
    <row r="670" spans="1:23">
      <c r="A670" s="559"/>
      <c r="B670" s="559"/>
      <c r="C670" s="559"/>
      <c r="D670" s="559"/>
      <c r="E670" s="559"/>
      <c r="F670" s="559"/>
      <c r="G670" s="559"/>
      <c r="H670" s="559"/>
      <c r="I670" s="559"/>
      <c r="J670" s="559"/>
      <c r="K670" s="559"/>
      <c r="L670" s="559"/>
      <c r="M670" s="559"/>
      <c r="N670" s="559"/>
      <c r="O670" s="559"/>
      <c r="P670" s="559"/>
      <c r="Q670" s="559"/>
      <c r="R670" s="559"/>
      <c r="S670" s="559"/>
      <c r="T670" s="559"/>
      <c r="U670" s="559"/>
      <c r="V670" s="559"/>
      <c r="W670" s="559"/>
    </row>
    <row r="671" spans="1:23">
      <c r="A671" s="559"/>
      <c r="B671" s="559"/>
      <c r="C671" s="559"/>
      <c r="D671" s="559"/>
      <c r="E671" s="559"/>
      <c r="F671" s="559"/>
      <c r="G671" s="559"/>
      <c r="H671" s="559"/>
      <c r="I671" s="559"/>
      <c r="J671" s="559"/>
      <c r="K671" s="559"/>
      <c r="L671" s="559"/>
      <c r="M671" s="559"/>
      <c r="N671" s="559"/>
      <c r="O671" s="559"/>
      <c r="P671" s="559"/>
      <c r="Q671" s="559"/>
      <c r="R671" s="559"/>
      <c r="S671" s="559"/>
      <c r="T671" s="559"/>
      <c r="U671" s="559"/>
      <c r="V671" s="559"/>
      <c r="W671" s="559"/>
    </row>
    <row r="672" spans="1:23">
      <c r="A672" s="559"/>
      <c r="B672" s="559"/>
      <c r="C672" s="559"/>
      <c r="D672" s="559"/>
      <c r="E672" s="559"/>
      <c r="F672" s="559"/>
      <c r="G672" s="559"/>
      <c r="H672" s="559"/>
      <c r="I672" s="559"/>
      <c r="J672" s="559"/>
      <c r="K672" s="559"/>
      <c r="L672" s="559"/>
      <c r="M672" s="559"/>
      <c r="N672" s="559"/>
      <c r="O672" s="559"/>
      <c r="P672" s="559"/>
      <c r="Q672" s="559"/>
      <c r="R672" s="559"/>
      <c r="S672" s="559"/>
      <c r="T672" s="559"/>
      <c r="U672" s="559"/>
      <c r="V672" s="559"/>
      <c r="W672" s="559"/>
    </row>
    <row r="673" spans="1:23">
      <c r="A673" s="559"/>
      <c r="B673" s="559"/>
      <c r="C673" s="559"/>
      <c r="D673" s="559"/>
      <c r="E673" s="559"/>
      <c r="F673" s="559"/>
      <c r="G673" s="559"/>
      <c r="H673" s="559"/>
      <c r="I673" s="559"/>
      <c r="J673" s="559"/>
      <c r="K673" s="559"/>
      <c r="L673" s="559"/>
      <c r="M673" s="559"/>
      <c r="N673" s="559"/>
      <c r="O673" s="559"/>
      <c r="P673" s="559"/>
      <c r="Q673" s="559"/>
      <c r="R673" s="559"/>
      <c r="S673" s="559"/>
      <c r="T673" s="559"/>
      <c r="U673" s="559"/>
      <c r="V673" s="559"/>
      <c r="W673" s="559"/>
    </row>
    <row r="674" spans="1:23">
      <c r="A674" s="559"/>
      <c r="B674" s="559"/>
      <c r="C674" s="559"/>
      <c r="D674" s="559"/>
      <c r="E674" s="559"/>
      <c r="F674" s="559"/>
      <c r="G674" s="559"/>
      <c r="H674" s="559"/>
      <c r="I674" s="559"/>
      <c r="J674" s="559"/>
      <c r="K674" s="559"/>
      <c r="L674" s="559"/>
      <c r="M674" s="559"/>
      <c r="N674" s="559"/>
      <c r="O674" s="559"/>
      <c r="P674" s="559"/>
      <c r="Q674" s="559"/>
      <c r="R674" s="559"/>
      <c r="S674" s="559"/>
      <c r="T674" s="559"/>
      <c r="U674" s="559"/>
      <c r="V674" s="559"/>
      <c r="W674" s="559"/>
    </row>
    <row r="675" spans="1:23">
      <c r="A675" s="559"/>
      <c r="B675" s="559"/>
      <c r="C675" s="559"/>
      <c r="D675" s="559"/>
      <c r="E675" s="559"/>
      <c r="F675" s="559"/>
      <c r="G675" s="559"/>
      <c r="H675" s="559"/>
      <c r="I675" s="559"/>
      <c r="J675" s="559"/>
      <c r="K675" s="559"/>
      <c r="L675" s="559"/>
      <c r="M675" s="559"/>
      <c r="N675" s="559"/>
      <c r="O675" s="559"/>
      <c r="P675" s="559"/>
      <c r="Q675" s="559"/>
      <c r="R675" s="559"/>
      <c r="S675" s="559"/>
      <c r="T675" s="559"/>
      <c r="U675" s="559"/>
      <c r="V675" s="559"/>
      <c r="W675" s="559"/>
    </row>
    <row r="676" spans="1:23">
      <c r="A676" s="559"/>
      <c r="B676" s="559"/>
      <c r="C676" s="559"/>
      <c r="D676" s="559"/>
      <c r="E676" s="559"/>
      <c r="F676" s="559"/>
      <c r="G676" s="559"/>
      <c r="H676" s="559"/>
      <c r="I676" s="559"/>
      <c r="J676" s="559"/>
      <c r="K676" s="559"/>
      <c r="L676" s="559"/>
      <c r="M676" s="559"/>
      <c r="N676" s="559"/>
      <c r="O676" s="559"/>
      <c r="P676" s="559"/>
      <c r="Q676" s="559"/>
      <c r="R676" s="559"/>
      <c r="S676" s="559"/>
      <c r="T676" s="559"/>
      <c r="U676" s="559"/>
      <c r="V676" s="559"/>
      <c r="W676" s="559"/>
    </row>
    <row r="677" spans="1:23">
      <c r="A677" s="559"/>
      <c r="B677" s="559"/>
      <c r="C677" s="559"/>
      <c r="D677" s="559"/>
      <c r="E677" s="559"/>
      <c r="F677" s="559"/>
      <c r="G677" s="559"/>
      <c r="H677" s="559"/>
      <c r="I677" s="559"/>
      <c r="J677" s="559"/>
      <c r="K677" s="559"/>
      <c r="L677" s="559"/>
      <c r="M677" s="559"/>
      <c r="N677" s="559"/>
      <c r="O677" s="559"/>
      <c r="P677" s="559"/>
      <c r="Q677" s="559"/>
      <c r="R677" s="559"/>
      <c r="S677" s="559"/>
      <c r="T677" s="559"/>
      <c r="U677" s="559"/>
      <c r="V677" s="559"/>
      <c r="W677" s="559"/>
    </row>
    <row r="678" spans="1:23">
      <c r="A678" s="559"/>
      <c r="B678" s="559"/>
      <c r="C678" s="559"/>
      <c r="D678" s="559"/>
      <c r="E678" s="559"/>
      <c r="F678" s="559"/>
      <c r="G678" s="559"/>
      <c r="H678" s="559"/>
      <c r="I678" s="559"/>
      <c r="J678" s="559"/>
      <c r="K678" s="559"/>
      <c r="L678" s="559"/>
      <c r="M678" s="559"/>
      <c r="N678" s="559"/>
      <c r="O678" s="559"/>
      <c r="P678" s="559"/>
      <c r="Q678" s="559"/>
      <c r="R678" s="559"/>
      <c r="S678" s="559"/>
      <c r="T678" s="559"/>
      <c r="U678" s="559"/>
      <c r="V678" s="559"/>
      <c r="W678" s="559"/>
    </row>
    <row r="679" spans="1:23">
      <c r="A679" s="559"/>
      <c r="B679" s="559"/>
      <c r="C679" s="559"/>
      <c r="D679" s="559"/>
      <c r="E679" s="559"/>
      <c r="F679" s="559"/>
      <c r="G679" s="559"/>
      <c r="H679" s="559"/>
      <c r="I679" s="559"/>
      <c r="J679" s="559"/>
      <c r="K679" s="559"/>
      <c r="L679" s="559"/>
      <c r="M679" s="559"/>
      <c r="N679" s="559"/>
      <c r="O679" s="559"/>
      <c r="P679" s="559"/>
      <c r="Q679" s="559"/>
      <c r="R679" s="559"/>
      <c r="S679" s="559"/>
      <c r="T679" s="559"/>
      <c r="U679" s="559"/>
      <c r="V679" s="559"/>
      <c r="W679" s="559"/>
    </row>
    <row r="680" spans="1:23">
      <c r="A680" s="559"/>
      <c r="B680" s="559"/>
      <c r="C680" s="559"/>
      <c r="D680" s="559"/>
      <c r="E680" s="559"/>
      <c r="F680" s="559"/>
      <c r="G680" s="559"/>
      <c r="H680" s="559"/>
      <c r="I680" s="559"/>
      <c r="J680" s="559"/>
      <c r="K680" s="559"/>
      <c r="L680" s="559"/>
      <c r="M680" s="559"/>
      <c r="N680" s="559"/>
      <c r="O680" s="559"/>
      <c r="P680" s="559"/>
      <c r="Q680" s="559"/>
      <c r="R680" s="559"/>
      <c r="S680" s="559"/>
      <c r="T680" s="559"/>
      <c r="U680" s="559"/>
      <c r="V680" s="559"/>
      <c r="W680" s="559"/>
    </row>
    <row r="681" spans="1:23">
      <c r="A681" s="559"/>
      <c r="B681" s="559"/>
      <c r="C681" s="559"/>
      <c r="D681" s="559"/>
      <c r="E681" s="559"/>
      <c r="F681" s="559"/>
      <c r="G681" s="559"/>
      <c r="H681" s="559"/>
      <c r="I681" s="559"/>
      <c r="J681" s="559"/>
      <c r="K681" s="559"/>
      <c r="L681" s="559"/>
      <c r="M681" s="559"/>
      <c r="N681" s="559"/>
      <c r="O681" s="559"/>
      <c r="P681" s="559"/>
      <c r="Q681" s="559"/>
      <c r="R681" s="559"/>
      <c r="S681" s="559"/>
      <c r="T681" s="559"/>
      <c r="U681" s="559"/>
      <c r="V681" s="559"/>
      <c r="W681" s="559"/>
    </row>
    <row r="682" spans="1:23">
      <c r="A682" s="559"/>
      <c r="B682" s="559"/>
      <c r="C682" s="559"/>
      <c r="D682" s="559"/>
      <c r="E682" s="559"/>
      <c r="F682" s="559"/>
      <c r="G682" s="559"/>
      <c r="H682" s="559"/>
      <c r="I682" s="559"/>
      <c r="J682" s="559"/>
      <c r="K682" s="559"/>
      <c r="L682" s="559"/>
      <c r="M682" s="559"/>
      <c r="N682" s="559"/>
      <c r="O682" s="559"/>
      <c r="P682" s="559"/>
      <c r="Q682" s="559"/>
      <c r="R682" s="559"/>
      <c r="S682" s="559"/>
      <c r="T682" s="559"/>
      <c r="U682" s="559"/>
      <c r="V682" s="559"/>
      <c r="W682" s="559"/>
    </row>
    <row r="683" spans="1:23">
      <c r="A683" s="559"/>
      <c r="B683" s="559"/>
      <c r="C683" s="559"/>
      <c r="D683" s="559"/>
      <c r="E683" s="559"/>
      <c r="F683" s="559"/>
      <c r="G683" s="559"/>
      <c r="H683" s="559"/>
      <c r="I683" s="559"/>
      <c r="J683" s="559"/>
      <c r="K683" s="559"/>
      <c r="L683" s="559"/>
      <c r="M683" s="559"/>
      <c r="N683" s="559"/>
      <c r="O683" s="559"/>
      <c r="P683" s="559"/>
      <c r="Q683" s="559"/>
      <c r="R683" s="559"/>
      <c r="S683" s="559"/>
      <c r="T683" s="559"/>
      <c r="U683" s="559"/>
      <c r="V683" s="559"/>
      <c r="W683" s="559"/>
    </row>
    <row r="684" spans="1:23">
      <c r="A684" s="559"/>
      <c r="B684" s="559"/>
      <c r="C684" s="559"/>
      <c r="D684" s="559"/>
      <c r="E684" s="559"/>
      <c r="F684" s="559"/>
      <c r="G684" s="559"/>
      <c r="H684" s="559"/>
      <c r="I684" s="559"/>
      <c r="J684" s="559"/>
      <c r="K684" s="559"/>
      <c r="L684" s="559"/>
      <c r="M684" s="559"/>
      <c r="N684" s="559"/>
      <c r="O684" s="559"/>
      <c r="P684" s="559"/>
      <c r="Q684" s="559"/>
      <c r="R684" s="559"/>
      <c r="S684" s="559"/>
      <c r="T684" s="559"/>
      <c r="U684" s="559"/>
      <c r="V684" s="559"/>
      <c r="W684" s="559"/>
    </row>
    <row r="685" spans="1:23">
      <c r="A685" s="559"/>
      <c r="B685" s="559"/>
      <c r="C685" s="559"/>
      <c r="D685" s="559"/>
      <c r="E685" s="559"/>
      <c r="F685" s="559"/>
      <c r="G685" s="559"/>
      <c r="H685" s="559"/>
      <c r="I685" s="559"/>
      <c r="J685" s="559"/>
      <c r="K685" s="559"/>
      <c r="L685" s="559"/>
      <c r="M685" s="559"/>
      <c r="N685" s="559"/>
      <c r="O685" s="559"/>
      <c r="P685" s="559"/>
      <c r="Q685" s="559"/>
      <c r="R685" s="559"/>
      <c r="S685" s="559"/>
      <c r="T685" s="559"/>
      <c r="U685" s="559"/>
      <c r="V685" s="559"/>
      <c r="W685" s="559"/>
    </row>
    <row r="686" spans="1:23">
      <c r="A686" s="559"/>
      <c r="B686" s="559"/>
      <c r="C686" s="559"/>
      <c r="D686" s="559"/>
      <c r="E686" s="559"/>
      <c r="F686" s="559"/>
      <c r="G686" s="559"/>
      <c r="H686" s="559"/>
      <c r="I686" s="559"/>
      <c r="J686" s="559"/>
      <c r="K686" s="559"/>
      <c r="L686" s="559"/>
      <c r="M686" s="559"/>
      <c r="N686" s="559"/>
      <c r="O686" s="559"/>
      <c r="P686" s="559"/>
      <c r="Q686" s="559"/>
      <c r="R686" s="559"/>
      <c r="S686" s="559"/>
      <c r="T686" s="559"/>
      <c r="U686" s="559"/>
      <c r="V686" s="559"/>
      <c r="W686" s="559"/>
    </row>
    <row r="687" spans="1:23">
      <c r="A687" s="559"/>
      <c r="B687" s="559"/>
      <c r="C687" s="559"/>
      <c r="D687" s="559"/>
      <c r="E687" s="559"/>
      <c r="F687" s="559"/>
      <c r="G687" s="559"/>
      <c r="H687" s="559"/>
      <c r="I687" s="559"/>
      <c r="J687" s="559"/>
      <c r="K687" s="559"/>
      <c r="L687" s="559"/>
      <c r="M687" s="559"/>
      <c r="N687" s="559"/>
      <c r="O687" s="559"/>
      <c r="P687" s="559"/>
      <c r="Q687" s="559"/>
      <c r="R687" s="559"/>
      <c r="S687" s="559"/>
      <c r="T687" s="559"/>
      <c r="U687" s="559"/>
      <c r="V687" s="559"/>
      <c r="W687" s="559"/>
    </row>
    <row r="688" spans="1:23">
      <c r="A688" s="559"/>
      <c r="B688" s="559"/>
      <c r="C688" s="559"/>
      <c r="D688" s="559"/>
      <c r="E688" s="559"/>
      <c r="F688" s="559"/>
      <c r="G688" s="559"/>
      <c r="H688" s="559"/>
      <c r="I688" s="559"/>
      <c r="J688" s="559"/>
      <c r="K688" s="559"/>
      <c r="L688" s="559"/>
      <c r="M688" s="559"/>
      <c r="N688" s="559"/>
      <c r="O688" s="559"/>
      <c r="P688" s="559"/>
      <c r="Q688" s="559"/>
      <c r="R688" s="559"/>
      <c r="S688" s="559"/>
      <c r="T688" s="559"/>
      <c r="U688" s="559"/>
      <c r="V688" s="559"/>
      <c r="W688" s="559"/>
    </row>
    <row r="689" spans="1:23">
      <c r="A689" s="559"/>
      <c r="B689" s="559"/>
      <c r="C689" s="559"/>
      <c r="D689" s="559"/>
      <c r="E689" s="559"/>
      <c r="F689" s="559"/>
      <c r="G689" s="559"/>
      <c r="H689" s="559"/>
      <c r="I689" s="559"/>
      <c r="J689" s="559"/>
      <c r="K689" s="559"/>
      <c r="L689" s="559"/>
      <c r="M689" s="559"/>
      <c r="N689" s="559"/>
      <c r="O689" s="559"/>
      <c r="P689" s="559"/>
      <c r="Q689" s="559"/>
      <c r="R689" s="559"/>
      <c r="S689" s="559"/>
      <c r="T689" s="559"/>
      <c r="U689" s="559"/>
      <c r="V689" s="559"/>
      <c r="W689" s="559"/>
    </row>
    <row r="690" spans="1:23">
      <c r="A690" s="559"/>
      <c r="B690" s="559"/>
      <c r="C690" s="559"/>
      <c r="D690" s="559"/>
      <c r="E690" s="559"/>
      <c r="F690" s="559"/>
      <c r="G690" s="559"/>
      <c r="H690" s="559"/>
      <c r="I690" s="559"/>
      <c r="J690" s="559"/>
      <c r="K690" s="559"/>
      <c r="L690" s="559"/>
      <c r="M690" s="559"/>
      <c r="N690" s="559"/>
      <c r="O690" s="559"/>
      <c r="P690" s="559"/>
      <c r="Q690" s="559"/>
      <c r="R690" s="559"/>
      <c r="S690" s="559"/>
      <c r="T690" s="559"/>
      <c r="U690" s="559"/>
      <c r="V690" s="559"/>
      <c r="W690" s="559"/>
    </row>
    <row r="691" spans="1:23">
      <c r="A691" s="559"/>
      <c r="B691" s="559"/>
      <c r="C691" s="559"/>
      <c r="D691" s="559"/>
      <c r="E691" s="559"/>
      <c r="F691" s="559"/>
      <c r="G691" s="559"/>
      <c r="H691" s="559"/>
      <c r="I691" s="559"/>
      <c r="J691" s="559"/>
      <c r="K691" s="559"/>
      <c r="L691" s="559"/>
      <c r="M691" s="559"/>
      <c r="N691" s="559"/>
      <c r="O691" s="559"/>
      <c r="P691" s="559"/>
      <c r="Q691" s="559"/>
      <c r="R691" s="559"/>
      <c r="S691" s="559"/>
      <c r="T691" s="559"/>
      <c r="U691" s="559"/>
      <c r="V691" s="559"/>
      <c r="W691" s="559"/>
    </row>
    <row r="692" spans="1:23">
      <c r="A692" s="559"/>
      <c r="B692" s="559"/>
      <c r="C692" s="559"/>
      <c r="D692" s="559"/>
      <c r="E692" s="559"/>
      <c r="F692" s="559"/>
      <c r="G692" s="559"/>
      <c r="H692" s="559"/>
      <c r="I692" s="559"/>
      <c r="J692" s="559"/>
      <c r="K692" s="559"/>
      <c r="L692" s="559"/>
      <c r="M692" s="559"/>
      <c r="N692" s="559"/>
      <c r="O692" s="559"/>
      <c r="P692" s="559"/>
      <c r="Q692" s="559"/>
      <c r="R692" s="559"/>
      <c r="S692" s="559"/>
      <c r="T692" s="559"/>
      <c r="U692" s="559"/>
      <c r="V692" s="559"/>
      <c r="W692" s="559"/>
    </row>
    <row r="693" spans="1:23">
      <c r="A693" s="559"/>
      <c r="B693" s="559"/>
      <c r="C693" s="559"/>
      <c r="D693" s="559"/>
      <c r="E693" s="559"/>
      <c r="F693" s="559"/>
      <c r="G693" s="559"/>
      <c r="H693" s="559"/>
      <c r="I693" s="559"/>
      <c r="J693" s="559"/>
      <c r="K693" s="559"/>
      <c r="L693" s="559"/>
      <c r="M693" s="559"/>
      <c r="N693" s="559"/>
      <c r="O693" s="559"/>
      <c r="P693" s="559"/>
      <c r="Q693" s="559"/>
      <c r="R693" s="559"/>
      <c r="S693" s="559"/>
      <c r="T693" s="559"/>
      <c r="U693" s="559"/>
      <c r="V693" s="559"/>
      <c r="W693" s="559"/>
    </row>
    <row r="694" spans="1:23">
      <c r="A694" s="559"/>
      <c r="B694" s="559"/>
      <c r="C694" s="559"/>
      <c r="D694" s="559"/>
      <c r="E694" s="559"/>
      <c r="F694" s="559"/>
      <c r="G694" s="559"/>
      <c r="H694" s="559"/>
      <c r="I694" s="559"/>
      <c r="J694" s="559"/>
      <c r="K694" s="559"/>
      <c r="L694" s="559"/>
      <c r="M694" s="559"/>
      <c r="N694" s="559"/>
      <c r="O694" s="559"/>
      <c r="P694" s="559"/>
      <c r="Q694" s="559"/>
      <c r="R694" s="559"/>
      <c r="S694" s="559"/>
      <c r="T694" s="559"/>
      <c r="U694" s="559"/>
      <c r="V694" s="559"/>
      <c r="W694" s="559"/>
    </row>
    <row r="695" spans="1:23">
      <c r="A695" s="559"/>
      <c r="B695" s="559"/>
      <c r="C695" s="559"/>
      <c r="D695" s="559"/>
      <c r="E695" s="559"/>
      <c r="F695" s="559"/>
      <c r="G695" s="559"/>
      <c r="H695" s="559"/>
      <c r="I695" s="559"/>
      <c r="J695" s="559"/>
      <c r="K695" s="559"/>
      <c r="L695" s="559"/>
      <c r="M695" s="559"/>
      <c r="N695" s="559"/>
      <c r="O695" s="559"/>
      <c r="P695" s="559"/>
      <c r="Q695" s="559"/>
      <c r="R695" s="559"/>
      <c r="S695" s="559"/>
      <c r="T695" s="559"/>
      <c r="U695" s="559"/>
      <c r="V695" s="559"/>
      <c r="W695" s="559"/>
    </row>
    <row r="696" spans="1:23">
      <c r="A696" s="559"/>
      <c r="B696" s="559"/>
      <c r="C696" s="559"/>
      <c r="D696" s="559"/>
      <c r="E696" s="559"/>
      <c r="F696" s="559"/>
      <c r="G696" s="559"/>
      <c r="H696" s="559"/>
      <c r="I696" s="559"/>
      <c r="J696" s="559"/>
      <c r="K696" s="559"/>
      <c r="L696" s="559"/>
      <c r="M696" s="559"/>
      <c r="N696" s="559"/>
      <c r="O696" s="559"/>
      <c r="P696" s="559"/>
      <c r="Q696" s="559"/>
      <c r="R696" s="559"/>
      <c r="S696" s="559"/>
      <c r="T696" s="559"/>
      <c r="U696" s="559"/>
      <c r="V696" s="559"/>
      <c r="W696" s="559"/>
    </row>
    <row r="697" spans="1:23">
      <c r="A697" s="559"/>
      <c r="B697" s="559"/>
      <c r="C697" s="559"/>
      <c r="D697" s="559"/>
      <c r="E697" s="559"/>
      <c r="F697" s="559"/>
      <c r="G697" s="559"/>
      <c r="H697" s="559"/>
      <c r="I697" s="559"/>
      <c r="J697" s="559"/>
      <c r="K697" s="559"/>
      <c r="L697" s="559"/>
      <c r="M697" s="559"/>
      <c r="N697" s="559"/>
      <c r="O697" s="559"/>
      <c r="P697" s="559"/>
      <c r="Q697" s="559"/>
      <c r="R697" s="559"/>
      <c r="S697" s="559"/>
      <c r="T697" s="559"/>
      <c r="U697" s="559"/>
      <c r="V697" s="559"/>
      <c r="W697" s="559"/>
    </row>
    <row r="698" spans="1:23">
      <c r="A698" s="559"/>
      <c r="B698" s="559"/>
      <c r="C698" s="559"/>
      <c r="D698" s="559"/>
      <c r="E698" s="559"/>
      <c r="F698" s="559"/>
      <c r="G698" s="559"/>
      <c r="H698" s="559"/>
      <c r="I698" s="559"/>
      <c r="J698" s="559"/>
      <c r="K698" s="559"/>
      <c r="L698" s="559"/>
      <c r="M698" s="559"/>
      <c r="N698" s="559"/>
      <c r="O698" s="559"/>
      <c r="P698" s="559"/>
      <c r="Q698" s="559"/>
      <c r="R698" s="559"/>
      <c r="S698" s="559"/>
      <c r="T698" s="559"/>
      <c r="U698" s="559"/>
      <c r="V698" s="559"/>
      <c r="W698" s="559"/>
    </row>
    <row r="699" spans="1:23">
      <c r="A699" s="559"/>
      <c r="B699" s="559"/>
      <c r="C699" s="559"/>
      <c r="D699" s="559"/>
      <c r="E699" s="559"/>
      <c r="F699" s="559"/>
      <c r="G699" s="559"/>
      <c r="H699" s="559"/>
      <c r="I699" s="559"/>
      <c r="J699" s="559"/>
      <c r="K699" s="559"/>
      <c r="L699" s="559"/>
      <c r="M699" s="559"/>
      <c r="N699" s="559"/>
      <c r="O699" s="559"/>
      <c r="P699" s="559"/>
      <c r="Q699" s="559"/>
      <c r="R699" s="559"/>
      <c r="S699" s="559"/>
      <c r="T699" s="559"/>
      <c r="U699" s="559"/>
      <c r="V699" s="559"/>
      <c r="W699" s="559"/>
    </row>
    <row r="700" spans="1:23">
      <c r="A700" s="559"/>
      <c r="B700" s="559"/>
      <c r="C700" s="559"/>
      <c r="D700" s="559"/>
      <c r="E700" s="559"/>
      <c r="F700" s="559"/>
      <c r="G700" s="559"/>
      <c r="H700" s="559"/>
      <c r="I700" s="559"/>
      <c r="J700" s="559"/>
      <c r="K700" s="559"/>
      <c r="L700" s="559"/>
      <c r="M700" s="559"/>
      <c r="N700" s="559"/>
      <c r="O700" s="559"/>
      <c r="P700" s="559"/>
      <c r="Q700" s="559"/>
      <c r="R700" s="559"/>
      <c r="S700" s="559"/>
      <c r="T700" s="559"/>
      <c r="U700" s="559"/>
      <c r="V700" s="559"/>
      <c r="W700" s="559"/>
    </row>
    <row r="701" spans="1:23">
      <c r="A701" s="559"/>
      <c r="B701" s="559"/>
      <c r="C701" s="559"/>
      <c r="D701" s="559"/>
      <c r="E701" s="559"/>
      <c r="F701" s="559"/>
      <c r="G701" s="559"/>
      <c r="H701" s="559"/>
      <c r="I701" s="559"/>
      <c r="J701" s="559"/>
      <c r="K701" s="559"/>
      <c r="L701" s="559"/>
      <c r="M701" s="559"/>
      <c r="N701" s="559"/>
      <c r="O701" s="559"/>
      <c r="P701" s="559"/>
      <c r="Q701" s="559"/>
      <c r="R701" s="559"/>
      <c r="S701" s="559"/>
      <c r="T701" s="559"/>
      <c r="U701" s="559"/>
      <c r="V701" s="559"/>
      <c r="W701" s="559"/>
    </row>
    <row r="702" spans="1:23">
      <c r="A702" s="559"/>
      <c r="B702" s="559"/>
      <c r="C702" s="559"/>
      <c r="D702" s="559"/>
      <c r="E702" s="559"/>
      <c r="F702" s="559"/>
      <c r="G702" s="559"/>
      <c r="H702" s="559"/>
      <c r="I702" s="559"/>
      <c r="J702" s="559"/>
      <c r="K702" s="559"/>
      <c r="L702" s="559"/>
      <c r="M702" s="559"/>
      <c r="N702" s="559"/>
      <c r="O702" s="559"/>
      <c r="P702" s="559"/>
      <c r="Q702" s="559"/>
      <c r="R702" s="559"/>
      <c r="S702" s="559"/>
      <c r="T702" s="559"/>
      <c r="U702" s="559"/>
      <c r="V702" s="559"/>
      <c r="W702" s="559"/>
    </row>
    <row r="703" spans="1:23">
      <c r="A703" s="559"/>
      <c r="B703" s="559"/>
      <c r="C703" s="559"/>
      <c r="D703" s="559"/>
      <c r="E703" s="559"/>
      <c r="F703" s="559"/>
      <c r="G703" s="559"/>
      <c r="H703" s="559"/>
      <c r="I703" s="559"/>
      <c r="J703" s="559"/>
      <c r="K703" s="559"/>
      <c r="L703" s="559"/>
      <c r="M703" s="559"/>
      <c r="N703" s="559"/>
      <c r="O703" s="559"/>
      <c r="P703" s="559"/>
      <c r="Q703" s="559"/>
      <c r="R703" s="559"/>
      <c r="S703" s="559"/>
      <c r="T703" s="559"/>
      <c r="U703" s="559"/>
      <c r="V703" s="559"/>
      <c r="W703" s="559"/>
    </row>
    <row r="704" spans="1:23">
      <c r="A704" s="559"/>
      <c r="B704" s="559"/>
      <c r="C704" s="559"/>
      <c r="D704" s="559"/>
      <c r="E704" s="559"/>
      <c r="F704" s="559"/>
      <c r="G704" s="559"/>
      <c r="H704" s="559"/>
      <c r="I704" s="559"/>
      <c r="J704" s="559"/>
      <c r="K704" s="559"/>
      <c r="L704" s="559"/>
      <c r="M704" s="559"/>
      <c r="N704" s="559"/>
      <c r="O704" s="559"/>
      <c r="P704" s="559"/>
      <c r="Q704" s="559"/>
      <c r="R704" s="559"/>
      <c r="S704" s="559"/>
      <c r="T704" s="559"/>
      <c r="U704" s="559"/>
      <c r="V704" s="559"/>
      <c r="W704" s="559"/>
    </row>
    <row r="705" spans="1:23">
      <c r="A705" s="559"/>
      <c r="B705" s="559"/>
      <c r="C705" s="559"/>
      <c r="D705" s="559"/>
      <c r="E705" s="559"/>
      <c r="F705" s="559"/>
      <c r="G705" s="559"/>
      <c r="H705" s="559"/>
      <c r="I705" s="559"/>
      <c r="J705" s="559"/>
      <c r="K705" s="559"/>
      <c r="L705" s="559"/>
      <c r="M705" s="559"/>
      <c r="N705" s="559"/>
      <c r="O705" s="559"/>
      <c r="P705" s="559"/>
      <c r="Q705" s="559"/>
      <c r="R705" s="559"/>
      <c r="S705" s="559"/>
      <c r="T705" s="559"/>
      <c r="U705" s="559"/>
      <c r="V705" s="559"/>
      <c r="W705" s="559"/>
    </row>
    <row r="706" spans="1:23">
      <c r="A706" s="559"/>
      <c r="B706" s="559"/>
      <c r="C706" s="559"/>
      <c r="D706" s="559"/>
      <c r="E706" s="559"/>
      <c r="F706" s="559"/>
      <c r="G706" s="559"/>
      <c r="H706" s="559"/>
      <c r="I706" s="559"/>
      <c r="J706" s="559"/>
      <c r="K706" s="559"/>
      <c r="L706" s="559"/>
      <c r="M706" s="559"/>
      <c r="N706" s="559"/>
      <c r="O706" s="559"/>
      <c r="P706" s="559"/>
      <c r="Q706" s="559"/>
      <c r="R706" s="559"/>
      <c r="S706" s="559"/>
      <c r="T706" s="559"/>
      <c r="U706" s="559"/>
      <c r="V706" s="559"/>
      <c r="W706" s="559"/>
    </row>
    <row r="707" spans="1:23">
      <c r="A707" s="559"/>
      <c r="B707" s="559"/>
      <c r="C707" s="559"/>
      <c r="D707" s="559"/>
      <c r="E707" s="559"/>
      <c r="F707" s="559"/>
      <c r="G707" s="559"/>
      <c r="H707" s="559"/>
      <c r="I707" s="559"/>
      <c r="J707" s="559"/>
      <c r="K707" s="559"/>
      <c r="L707" s="559"/>
      <c r="M707" s="559"/>
      <c r="N707" s="559"/>
      <c r="O707" s="559"/>
      <c r="P707" s="559"/>
      <c r="Q707" s="559"/>
      <c r="R707" s="559"/>
      <c r="S707" s="559"/>
      <c r="T707" s="559"/>
      <c r="U707" s="559"/>
      <c r="V707" s="559"/>
      <c r="W707" s="559"/>
    </row>
    <row r="708" spans="1:23">
      <c r="A708" s="559"/>
      <c r="B708" s="559"/>
      <c r="C708" s="559"/>
      <c r="D708" s="559"/>
      <c r="E708" s="559"/>
      <c r="F708" s="559"/>
      <c r="G708" s="559"/>
      <c r="H708" s="559"/>
      <c r="I708" s="559"/>
      <c r="J708" s="559"/>
      <c r="K708" s="559"/>
      <c r="L708" s="559"/>
      <c r="M708" s="559"/>
      <c r="N708" s="559"/>
      <c r="O708" s="559"/>
      <c r="P708" s="559"/>
      <c r="Q708" s="559"/>
      <c r="R708" s="559"/>
      <c r="S708" s="559"/>
      <c r="T708" s="559"/>
      <c r="U708" s="559"/>
      <c r="V708" s="559"/>
      <c r="W708" s="559"/>
    </row>
    <row r="709" spans="1:23">
      <c r="A709" s="559"/>
      <c r="B709" s="559"/>
      <c r="C709" s="559"/>
      <c r="D709" s="559"/>
      <c r="E709" s="559"/>
      <c r="F709" s="559"/>
      <c r="G709" s="559"/>
      <c r="H709" s="559"/>
      <c r="I709" s="559"/>
      <c r="J709" s="559"/>
      <c r="K709" s="559"/>
      <c r="L709" s="559"/>
      <c r="M709" s="559"/>
      <c r="N709" s="559"/>
      <c r="O709" s="559"/>
      <c r="P709" s="559"/>
      <c r="Q709" s="559"/>
      <c r="R709" s="559"/>
      <c r="S709" s="559"/>
      <c r="T709" s="559"/>
      <c r="U709" s="559"/>
      <c r="V709" s="559"/>
      <c r="W709" s="559"/>
    </row>
    <row r="710" spans="1:23">
      <c r="A710" s="559"/>
      <c r="B710" s="559"/>
      <c r="C710" s="559"/>
      <c r="D710" s="559"/>
      <c r="E710" s="559"/>
      <c r="F710" s="559"/>
      <c r="G710" s="559"/>
      <c r="H710" s="559"/>
      <c r="I710" s="559"/>
      <c r="J710" s="559"/>
      <c r="K710" s="559"/>
      <c r="L710" s="559"/>
      <c r="M710" s="559"/>
      <c r="N710" s="559"/>
      <c r="O710" s="559"/>
      <c r="P710" s="559"/>
      <c r="Q710" s="559"/>
      <c r="R710" s="559"/>
      <c r="S710" s="559"/>
      <c r="T710" s="559"/>
      <c r="U710" s="559"/>
      <c r="V710" s="559"/>
      <c r="W710" s="559"/>
    </row>
    <row r="711" spans="1:23">
      <c r="A711" s="559"/>
      <c r="B711" s="559"/>
      <c r="C711" s="559"/>
      <c r="D711" s="559"/>
      <c r="E711" s="559"/>
      <c r="F711" s="559"/>
      <c r="G711" s="559"/>
      <c r="H711" s="559"/>
      <c r="I711" s="559"/>
      <c r="J711" s="559"/>
      <c r="K711" s="559"/>
      <c r="L711" s="559"/>
      <c r="M711" s="559"/>
      <c r="N711" s="559"/>
      <c r="O711" s="559"/>
      <c r="P711" s="559"/>
      <c r="Q711" s="559"/>
      <c r="R711" s="559"/>
      <c r="S711" s="559"/>
      <c r="T711" s="559"/>
      <c r="U711" s="559"/>
      <c r="V711" s="559"/>
      <c r="W711" s="559"/>
    </row>
    <row r="712" spans="1:23">
      <c r="A712" s="559"/>
      <c r="B712" s="559"/>
      <c r="C712" s="559"/>
      <c r="D712" s="559"/>
      <c r="E712" s="559"/>
      <c r="F712" s="559"/>
      <c r="G712" s="559"/>
      <c r="H712" s="559"/>
      <c r="I712" s="559"/>
      <c r="J712" s="559"/>
      <c r="K712" s="559"/>
      <c r="L712" s="559"/>
      <c r="M712" s="559"/>
      <c r="N712" s="559"/>
      <c r="O712" s="559"/>
      <c r="P712" s="559"/>
      <c r="Q712" s="559"/>
      <c r="R712" s="559"/>
      <c r="S712" s="559"/>
      <c r="T712" s="559"/>
      <c r="U712" s="559"/>
      <c r="V712" s="559"/>
      <c r="W712" s="559"/>
    </row>
    <row r="713" spans="1:23">
      <c r="A713" s="559"/>
      <c r="B713" s="559"/>
      <c r="C713" s="559"/>
      <c r="D713" s="559"/>
      <c r="E713" s="559"/>
      <c r="F713" s="559"/>
      <c r="G713" s="559"/>
      <c r="H713" s="559"/>
      <c r="I713" s="559"/>
      <c r="J713" s="559"/>
      <c r="K713" s="559"/>
      <c r="L713" s="559"/>
      <c r="M713" s="559"/>
      <c r="N713" s="559"/>
      <c r="O713" s="559"/>
      <c r="P713" s="559"/>
      <c r="Q713" s="559"/>
      <c r="R713" s="559"/>
      <c r="S713" s="559"/>
      <c r="T713" s="559"/>
      <c r="U713" s="559"/>
      <c r="V713" s="559"/>
      <c r="W713" s="559"/>
    </row>
    <row r="714" spans="1:23">
      <c r="A714" s="559"/>
      <c r="B714" s="559"/>
      <c r="C714" s="559"/>
      <c r="D714" s="559"/>
      <c r="E714" s="559"/>
      <c r="F714" s="559"/>
      <c r="G714" s="559"/>
      <c r="H714" s="559"/>
      <c r="I714" s="559"/>
      <c r="J714" s="559"/>
      <c r="K714" s="559"/>
      <c r="L714" s="559"/>
      <c r="M714" s="559"/>
      <c r="N714" s="559"/>
      <c r="O714" s="559"/>
      <c r="P714" s="559"/>
      <c r="Q714" s="559"/>
      <c r="R714" s="559"/>
      <c r="S714" s="559"/>
      <c r="T714" s="559"/>
      <c r="U714" s="559"/>
      <c r="V714" s="559"/>
      <c r="W714" s="559"/>
    </row>
    <row r="715" spans="1:23">
      <c r="A715" s="559"/>
      <c r="B715" s="559"/>
      <c r="C715" s="559"/>
      <c r="D715" s="559"/>
      <c r="E715" s="559"/>
      <c r="F715" s="559"/>
      <c r="G715" s="559"/>
      <c r="H715" s="559"/>
      <c r="I715" s="559"/>
      <c r="J715" s="559"/>
      <c r="K715" s="559"/>
      <c r="L715" s="559"/>
      <c r="M715" s="559"/>
      <c r="N715" s="559"/>
      <c r="O715" s="559"/>
      <c r="P715" s="559"/>
      <c r="Q715" s="559"/>
      <c r="R715" s="559"/>
      <c r="S715" s="559"/>
      <c r="T715" s="559"/>
      <c r="U715" s="559"/>
      <c r="V715" s="559"/>
      <c r="W715" s="559"/>
    </row>
    <row r="716" spans="1:23">
      <c r="A716" s="559"/>
      <c r="B716" s="559"/>
      <c r="C716" s="559"/>
      <c r="D716" s="559"/>
      <c r="E716" s="559"/>
      <c r="F716" s="559"/>
      <c r="G716" s="559"/>
      <c r="H716" s="559"/>
      <c r="I716" s="559"/>
      <c r="J716" s="559"/>
      <c r="K716" s="559"/>
      <c r="L716" s="559"/>
      <c r="M716" s="559"/>
      <c r="N716" s="559"/>
      <c r="O716" s="559"/>
      <c r="P716" s="559"/>
      <c r="Q716" s="559"/>
      <c r="R716" s="559"/>
      <c r="S716" s="559"/>
      <c r="T716" s="559"/>
      <c r="U716" s="559"/>
      <c r="V716" s="559"/>
      <c r="W716" s="559"/>
    </row>
    <row r="717" spans="1:23">
      <c r="A717" s="559"/>
      <c r="B717" s="559"/>
      <c r="C717" s="559"/>
      <c r="D717" s="559"/>
      <c r="E717" s="559"/>
      <c r="F717" s="559"/>
      <c r="G717" s="559"/>
      <c r="H717" s="559"/>
      <c r="I717" s="559"/>
      <c r="J717" s="559"/>
      <c r="K717" s="559"/>
      <c r="L717" s="559"/>
      <c r="M717" s="559"/>
      <c r="N717" s="559"/>
      <c r="O717" s="559"/>
      <c r="P717" s="559"/>
      <c r="Q717" s="559"/>
      <c r="R717" s="559"/>
      <c r="S717" s="559"/>
      <c r="T717" s="559"/>
      <c r="U717" s="559"/>
      <c r="V717" s="559"/>
      <c r="W717" s="559"/>
    </row>
    <row r="718" spans="1:23">
      <c r="A718" s="559"/>
      <c r="B718" s="559"/>
      <c r="C718" s="559"/>
      <c r="D718" s="559"/>
      <c r="E718" s="559"/>
      <c r="F718" s="559"/>
      <c r="G718" s="559"/>
      <c r="H718" s="559"/>
      <c r="I718" s="559"/>
      <c r="J718" s="559"/>
      <c r="K718" s="559"/>
      <c r="L718" s="559"/>
      <c r="M718" s="559"/>
      <c r="N718" s="559"/>
      <c r="O718" s="559"/>
      <c r="P718" s="559"/>
      <c r="Q718" s="559"/>
      <c r="R718" s="559"/>
      <c r="S718" s="559"/>
      <c r="T718" s="559"/>
      <c r="U718" s="559"/>
      <c r="V718" s="559"/>
      <c r="W718" s="559"/>
    </row>
    <row r="719" spans="1:23">
      <c r="A719" s="559"/>
      <c r="B719" s="559"/>
      <c r="C719" s="559"/>
      <c r="D719" s="559"/>
      <c r="E719" s="559"/>
      <c r="F719" s="559"/>
      <c r="G719" s="559"/>
      <c r="H719" s="559"/>
      <c r="I719" s="559"/>
      <c r="J719" s="559"/>
      <c r="K719" s="559"/>
      <c r="L719" s="559"/>
      <c r="M719" s="559"/>
      <c r="N719" s="559"/>
      <c r="O719" s="559"/>
      <c r="P719" s="559"/>
      <c r="Q719" s="559"/>
      <c r="R719" s="559"/>
      <c r="S719" s="559"/>
      <c r="T719" s="559"/>
      <c r="U719" s="559"/>
      <c r="V719" s="559"/>
      <c r="W719" s="559"/>
    </row>
    <row r="720" spans="1:23">
      <c r="A720" s="559"/>
      <c r="B720" s="559"/>
      <c r="C720" s="559"/>
      <c r="D720" s="559"/>
      <c r="E720" s="559"/>
      <c r="F720" s="559"/>
      <c r="G720" s="559"/>
      <c r="H720" s="559"/>
      <c r="I720" s="559"/>
      <c r="J720" s="559"/>
      <c r="K720" s="559"/>
      <c r="L720" s="559"/>
      <c r="M720" s="559"/>
      <c r="N720" s="559"/>
      <c r="O720" s="559"/>
      <c r="P720" s="559"/>
      <c r="Q720" s="559"/>
      <c r="R720" s="559"/>
      <c r="S720" s="559"/>
      <c r="T720" s="559"/>
      <c r="U720" s="559"/>
      <c r="V720" s="559"/>
      <c r="W720" s="559"/>
    </row>
    <row r="721" spans="1:23">
      <c r="A721" s="559"/>
      <c r="B721" s="559"/>
      <c r="C721" s="559"/>
      <c r="D721" s="559"/>
      <c r="E721" s="559"/>
      <c r="F721" s="559"/>
      <c r="G721" s="559"/>
      <c r="H721" s="559"/>
      <c r="I721" s="559"/>
      <c r="J721" s="559"/>
      <c r="K721" s="559"/>
      <c r="L721" s="559"/>
      <c r="M721" s="559"/>
      <c r="N721" s="559"/>
      <c r="O721" s="559"/>
      <c r="P721" s="559"/>
      <c r="Q721" s="559"/>
      <c r="R721" s="559"/>
      <c r="S721" s="559"/>
      <c r="T721" s="559"/>
      <c r="U721" s="559"/>
      <c r="V721" s="559"/>
      <c r="W721" s="559"/>
    </row>
    <row r="722" spans="1:23">
      <c r="A722" s="559"/>
      <c r="B722" s="559"/>
      <c r="C722" s="559"/>
      <c r="D722" s="559"/>
      <c r="E722" s="559"/>
      <c r="F722" s="559"/>
      <c r="G722" s="559"/>
      <c r="H722" s="559"/>
      <c r="I722" s="559"/>
      <c r="J722" s="559"/>
      <c r="K722" s="559"/>
      <c r="L722" s="559"/>
      <c r="M722" s="559"/>
      <c r="N722" s="559"/>
      <c r="O722" s="559"/>
      <c r="P722" s="559"/>
      <c r="Q722" s="559"/>
      <c r="R722" s="559"/>
      <c r="S722" s="559"/>
      <c r="T722" s="559"/>
      <c r="U722" s="559"/>
      <c r="V722" s="559"/>
      <c r="W722" s="559"/>
    </row>
    <row r="723" spans="1:23">
      <c r="A723" s="559"/>
      <c r="B723" s="559"/>
      <c r="C723" s="559"/>
      <c r="D723" s="559"/>
      <c r="E723" s="559"/>
      <c r="F723" s="559"/>
      <c r="G723" s="559"/>
      <c r="H723" s="559"/>
      <c r="I723" s="559"/>
      <c r="J723" s="559"/>
      <c r="K723" s="559"/>
      <c r="L723" s="559"/>
      <c r="M723" s="559"/>
      <c r="N723" s="559"/>
      <c r="O723" s="559"/>
      <c r="P723" s="559"/>
      <c r="Q723" s="559"/>
      <c r="R723" s="559"/>
      <c r="S723" s="559"/>
      <c r="T723" s="559"/>
      <c r="U723" s="559"/>
      <c r="V723" s="559"/>
      <c r="W723" s="559"/>
    </row>
    <row r="724" spans="1:23">
      <c r="A724" s="559"/>
      <c r="B724" s="559"/>
      <c r="C724" s="559"/>
      <c r="D724" s="559"/>
      <c r="E724" s="559"/>
      <c r="F724" s="559"/>
      <c r="G724" s="559"/>
      <c r="H724" s="559"/>
      <c r="I724" s="559"/>
      <c r="J724" s="559"/>
      <c r="K724" s="559"/>
      <c r="L724" s="559"/>
      <c r="M724" s="559"/>
      <c r="N724" s="559"/>
      <c r="O724" s="559"/>
      <c r="P724" s="559"/>
      <c r="Q724" s="559"/>
      <c r="R724" s="559"/>
      <c r="S724" s="559"/>
      <c r="T724" s="559"/>
      <c r="U724" s="559"/>
      <c r="V724" s="559"/>
      <c r="W724" s="559"/>
    </row>
    <row r="725" spans="1:23">
      <c r="A725" s="559"/>
      <c r="B725" s="559"/>
      <c r="C725" s="559"/>
      <c r="D725" s="559"/>
      <c r="E725" s="559"/>
      <c r="F725" s="559"/>
      <c r="G725" s="559"/>
      <c r="H725" s="559"/>
      <c r="I725" s="559"/>
      <c r="J725" s="559"/>
      <c r="K725" s="559"/>
      <c r="L725" s="559"/>
      <c r="M725" s="559"/>
      <c r="N725" s="559"/>
      <c r="O725" s="559"/>
      <c r="P725" s="559"/>
      <c r="Q725" s="559"/>
      <c r="R725" s="559"/>
      <c r="S725" s="559"/>
      <c r="T725" s="559"/>
      <c r="U725" s="559"/>
      <c r="V725" s="559"/>
      <c r="W725" s="559"/>
    </row>
    <row r="726" spans="1:23">
      <c r="A726" s="559"/>
      <c r="B726" s="559"/>
      <c r="C726" s="559"/>
      <c r="D726" s="559"/>
      <c r="E726" s="559"/>
      <c r="F726" s="559"/>
      <c r="G726" s="559"/>
      <c r="H726" s="559"/>
      <c r="I726" s="559"/>
      <c r="J726" s="559"/>
      <c r="K726" s="559"/>
      <c r="L726" s="559"/>
      <c r="M726" s="559"/>
      <c r="N726" s="559"/>
      <c r="O726" s="559"/>
      <c r="P726" s="559"/>
      <c r="Q726" s="559"/>
      <c r="R726" s="559"/>
      <c r="S726" s="559"/>
      <c r="T726" s="559"/>
      <c r="U726" s="559"/>
      <c r="V726" s="559"/>
      <c r="W726" s="559"/>
    </row>
    <row r="727" spans="1:23">
      <c r="A727" s="559"/>
      <c r="B727" s="559"/>
      <c r="C727" s="559"/>
      <c r="D727" s="559"/>
      <c r="E727" s="559"/>
      <c r="F727" s="559"/>
      <c r="G727" s="559"/>
      <c r="H727" s="559"/>
      <c r="I727" s="559"/>
      <c r="J727" s="559"/>
      <c r="K727" s="559"/>
      <c r="L727" s="559"/>
      <c r="M727" s="559"/>
      <c r="N727" s="559"/>
      <c r="O727" s="559"/>
      <c r="P727" s="559"/>
      <c r="Q727" s="559"/>
      <c r="R727" s="559"/>
      <c r="S727" s="559"/>
      <c r="T727" s="559"/>
      <c r="U727" s="559"/>
      <c r="V727" s="559"/>
      <c r="W727" s="559"/>
    </row>
    <row r="728" spans="1:23">
      <c r="A728" s="559"/>
      <c r="B728" s="559"/>
      <c r="C728" s="559"/>
      <c r="D728" s="559"/>
      <c r="E728" s="559"/>
      <c r="F728" s="559"/>
      <c r="G728" s="559"/>
      <c r="H728" s="559"/>
      <c r="I728" s="559"/>
      <c r="J728" s="559"/>
      <c r="K728" s="559"/>
      <c r="L728" s="559"/>
      <c r="M728" s="559"/>
      <c r="N728" s="559"/>
      <c r="O728" s="559"/>
      <c r="P728" s="559"/>
      <c r="Q728" s="559"/>
      <c r="R728" s="559"/>
      <c r="S728" s="559"/>
      <c r="T728" s="559"/>
      <c r="U728" s="559"/>
      <c r="V728" s="559"/>
      <c r="W728" s="559"/>
    </row>
    <row r="729" spans="1:23">
      <c r="A729" s="559"/>
      <c r="B729" s="559"/>
      <c r="C729" s="559"/>
      <c r="D729" s="559"/>
      <c r="E729" s="559"/>
      <c r="F729" s="559"/>
      <c r="G729" s="559"/>
      <c r="H729" s="559"/>
      <c r="I729" s="559"/>
      <c r="J729" s="559"/>
      <c r="K729" s="559"/>
      <c r="L729" s="559"/>
      <c r="M729" s="559"/>
      <c r="N729" s="559"/>
      <c r="O729" s="559"/>
      <c r="P729" s="559"/>
      <c r="Q729" s="559"/>
      <c r="R729" s="559"/>
      <c r="S729" s="559"/>
      <c r="T729" s="559"/>
      <c r="U729" s="559"/>
      <c r="V729" s="559"/>
      <c r="W729" s="559"/>
    </row>
    <row r="730" spans="1:23">
      <c r="A730" s="559"/>
      <c r="B730" s="559"/>
      <c r="C730" s="559"/>
      <c r="D730" s="559"/>
      <c r="E730" s="559"/>
      <c r="F730" s="559"/>
      <c r="G730" s="559"/>
      <c r="H730" s="559"/>
      <c r="I730" s="559"/>
      <c r="J730" s="559"/>
      <c r="K730" s="559"/>
      <c r="L730" s="559"/>
      <c r="M730" s="559"/>
      <c r="N730" s="559"/>
      <c r="O730" s="559"/>
      <c r="P730" s="559"/>
      <c r="Q730" s="559"/>
      <c r="R730" s="559"/>
      <c r="S730" s="559"/>
      <c r="T730" s="559"/>
      <c r="U730" s="559"/>
      <c r="V730" s="559"/>
      <c r="W730" s="559"/>
    </row>
    <row r="731" spans="1:23">
      <c r="A731" s="559"/>
      <c r="B731" s="559"/>
      <c r="C731" s="559"/>
      <c r="D731" s="559"/>
      <c r="E731" s="559"/>
      <c r="F731" s="559"/>
      <c r="G731" s="559"/>
      <c r="H731" s="559"/>
      <c r="I731" s="559"/>
      <c r="J731" s="559"/>
      <c r="K731" s="559"/>
      <c r="L731" s="559"/>
      <c r="M731" s="559"/>
      <c r="N731" s="559"/>
      <c r="O731" s="559"/>
      <c r="P731" s="559"/>
      <c r="Q731" s="559"/>
      <c r="R731" s="559"/>
      <c r="S731" s="559"/>
      <c r="T731" s="559"/>
      <c r="U731" s="559"/>
      <c r="V731" s="559"/>
      <c r="W731" s="559"/>
    </row>
    <row r="732" spans="1:23">
      <c r="A732" s="559"/>
      <c r="B732" s="559"/>
      <c r="C732" s="559"/>
      <c r="D732" s="559"/>
      <c r="E732" s="559"/>
      <c r="F732" s="559"/>
      <c r="G732" s="559"/>
      <c r="H732" s="559"/>
      <c r="I732" s="559"/>
      <c r="J732" s="559"/>
      <c r="K732" s="559"/>
      <c r="L732" s="559"/>
      <c r="M732" s="559"/>
      <c r="N732" s="559"/>
      <c r="O732" s="559"/>
      <c r="P732" s="559"/>
      <c r="Q732" s="559"/>
      <c r="R732" s="559"/>
      <c r="S732" s="559"/>
      <c r="T732" s="559"/>
      <c r="U732" s="559"/>
      <c r="V732" s="559"/>
      <c r="W732" s="559"/>
    </row>
    <row r="733" spans="1:23">
      <c r="A733" s="559"/>
      <c r="B733" s="559"/>
      <c r="C733" s="559"/>
      <c r="D733" s="559"/>
      <c r="E733" s="559"/>
      <c r="F733" s="559"/>
      <c r="G733" s="559"/>
      <c r="H733" s="559"/>
      <c r="I733" s="559"/>
      <c r="J733" s="559"/>
      <c r="K733" s="559"/>
      <c r="L733" s="559"/>
      <c r="M733" s="559"/>
      <c r="N733" s="559"/>
      <c r="O733" s="559"/>
      <c r="P733" s="559"/>
      <c r="Q733" s="559"/>
      <c r="R733" s="559"/>
      <c r="S733" s="559"/>
      <c r="T733" s="559"/>
      <c r="U733" s="559"/>
      <c r="V733" s="559"/>
      <c r="W733" s="559"/>
    </row>
    <row r="734" spans="1:23">
      <c r="A734" s="559"/>
      <c r="B734" s="559"/>
      <c r="C734" s="559"/>
      <c r="D734" s="559"/>
      <c r="E734" s="559"/>
      <c r="F734" s="559"/>
      <c r="G734" s="559"/>
      <c r="H734" s="559"/>
      <c r="I734" s="559"/>
      <c r="J734" s="559"/>
      <c r="K734" s="559"/>
      <c r="L734" s="559"/>
      <c r="M734" s="559"/>
      <c r="N734" s="559"/>
      <c r="O734" s="559"/>
      <c r="P734" s="559"/>
      <c r="Q734" s="559"/>
      <c r="R734" s="559"/>
      <c r="S734" s="559"/>
      <c r="T734" s="559"/>
      <c r="U734" s="559"/>
      <c r="V734" s="559"/>
      <c r="W734" s="559"/>
    </row>
    <row r="735" spans="1:23">
      <c r="A735" s="559"/>
      <c r="B735" s="559"/>
      <c r="C735" s="559"/>
      <c r="D735" s="559"/>
      <c r="E735" s="559"/>
      <c r="F735" s="559"/>
      <c r="G735" s="559"/>
      <c r="H735" s="559"/>
      <c r="I735" s="559"/>
      <c r="J735" s="559"/>
      <c r="K735" s="559"/>
      <c r="L735" s="559"/>
      <c r="M735" s="559"/>
      <c r="N735" s="559"/>
      <c r="O735" s="559"/>
      <c r="P735" s="559"/>
      <c r="Q735" s="559"/>
      <c r="R735" s="559"/>
      <c r="S735" s="559"/>
      <c r="T735" s="559"/>
      <c r="U735" s="559"/>
      <c r="V735" s="559"/>
      <c r="W735" s="559"/>
    </row>
    <row r="736" spans="1:23">
      <c r="A736" s="559"/>
      <c r="B736" s="559"/>
      <c r="C736" s="559"/>
      <c r="D736" s="559"/>
      <c r="E736" s="559"/>
      <c r="F736" s="559"/>
      <c r="G736" s="559"/>
      <c r="H736" s="559"/>
      <c r="I736" s="559"/>
      <c r="J736" s="559"/>
      <c r="K736" s="559"/>
      <c r="L736" s="559"/>
      <c r="M736" s="559"/>
      <c r="N736" s="559"/>
      <c r="O736" s="559"/>
      <c r="P736" s="559"/>
      <c r="Q736" s="559"/>
      <c r="R736" s="559"/>
      <c r="S736" s="559"/>
      <c r="T736" s="559"/>
      <c r="U736" s="559"/>
      <c r="V736" s="559"/>
      <c r="W736" s="559"/>
    </row>
    <row r="737" spans="1:23">
      <c r="A737" s="559"/>
      <c r="B737" s="559"/>
      <c r="C737" s="559"/>
      <c r="D737" s="559"/>
      <c r="E737" s="559"/>
      <c r="F737" s="559"/>
      <c r="G737" s="559"/>
      <c r="H737" s="559"/>
      <c r="I737" s="559"/>
      <c r="J737" s="559"/>
      <c r="K737" s="559"/>
      <c r="L737" s="559"/>
      <c r="M737" s="559"/>
      <c r="N737" s="559"/>
      <c r="O737" s="559"/>
      <c r="P737" s="559"/>
      <c r="Q737" s="559"/>
      <c r="R737" s="559"/>
      <c r="S737" s="559"/>
      <c r="T737" s="559"/>
      <c r="U737" s="559"/>
      <c r="V737" s="559"/>
      <c r="W737" s="559"/>
    </row>
    <row r="738" spans="1:23">
      <c r="A738" s="559"/>
      <c r="B738" s="559"/>
      <c r="C738" s="559"/>
      <c r="D738" s="559"/>
      <c r="E738" s="559"/>
      <c r="F738" s="559"/>
      <c r="G738" s="559"/>
      <c r="H738" s="559"/>
      <c r="I738" s="559"/>
      <c r="J738" s="559"/>
      <c r="K738" s="559"/>
      <c r="L738" s="559"/>
      <c r="M738" s="559"/>
      <c r="N738" s="559"/>
      <c r="O738" s="559"/>
      <c r="P738" s="559"/>
      <c r="Q738" s="559"/>
      <c r="R738" s="559"/>
      <c r="S738" s="559"/>
      <c r="T738" s="559"/>
      <c r="U738" s="559"/>
      <c r="V738" s="559"/>
      <c r="W738" s="559"/>
    </row>
    <row r="739" spans="1:23">
      <c r="A739" s="559"/>
      <c r="B739" s="559"/>
      <c r="C739" s="559"/>
      <c r="D739" s="559"/>
      <c r="E739" s="559"/>
      <c r="F739" s="559"/>
      <c r="G739" s="559"/>
      <c r="H739" s="559"/>
      <c r="I739" s="559"/>
      <c r="J739" s="559"/>
      <c r="K739" s="559"/>
      <c r="L739" s="559"/>
      <c r="M739" s="559"/>
      <c r="N739" s="559"/>
      <c r="O739" s="559"/>
      <c r="P739" s="559"/>
      <c r="Q739" s="559"/>
      <c r="R739" s="559"/>
      <c r="S739" s="559"/>
      <c r="T739" s="559"/>
      <c r="U739" s="559"/>
      <c r="V739" s="559"/>
      <c r="W739" s="559"/>
    </row>
    <row r="740" spans="1:23">
      <c r="A740" s="559"/>
      <c r="B740" s="559"/>
      <c r="C740" s="559"/>
      <c r="D740" s="559"/>
      <c r="E740" s="559"/>
      <c r="F740" s="559"/>
      <c r="G740" s="559"/>
      <c r="H740" s="559"/>
      <c r="I740" s="559"/>
      <c r="J740" s="559"/>
      <c r="K740" s="559"/>
      <c r="L740" s="559"/>
      <c r="M740" s="559"/>
      <c r="N740" s="559"/>
      <c r="O740" s="559"/>
      <c r="P740" s="559"/>
      <c r="Q740" s="559"/>
      <c r="R740" s="559"/>
      <c r="S740" s="559"/>
      <c r="T740" s="559"/>
      <c r="U740" s="559"/>
      <c r="V740" s="559"/>
      <c r="W740" s="559"/>
    </row>
    <row r="741" spans="1:23">
      <c r="A741" s="559"/>
      <c r="B741" s="559"/>
      <c r="C741" s="559"/>
      <c r="D741" s="559"/>
      <c r="E741" s="559"/>
      <c r="F741" s="559"/>
      <c r="G741" s="559"/>
      <c r="H741" s="559"/>
      <c r="I741" s="559"/>
      <c r="J741" s="559"/>
      <c r="K741" s="559"/>
      <c r="L741" s="559"/>
      <c r="M741" s="559"/>
      <c r="N741" s="559"/>
      <c r="O741" s="559"/>
      <c r="P741" s="559"/>
      <c r="Q741" s="559"/>
      <c r="R741" s="559"/>
      <c r="S741" s="559"/>
      <c r="T741" s="559"/>
      <c r="U741" s="559"/>
      <c r="V741" s="559"/>
      <c r="W741" s="559"/>
    </row>
    <row r="742" spans="1:23">
      <c r="A742" s="559"/>
      <c r="B742" s="559"/>
      <c r="C742" s="559"/>
      <c r="D742" s="559"/>
      <c r="E742" s="559"/>
      <c r="F742" s="559"/>
      <c r="G742" s="559"/>
      <c r="H742" s="559"/>
      <c r="I742" s="559"/>
      <c r="J742" s="559"/>
      <c r="K742" s="559"/>
      <c r="L742" s="559"/>
      <c r="M742" s="559"/>
      <c r="N742" s="559"/>
      <c r="O742" s="559"/>
      <c r="P742" s="559"/>
      <c r="Q742" s="559"/>
      <c r="R742" s="559"/>
      <c r="S742" s="559"/>
      <c r="T742" s="559"/>
      <c r="U742" s="559"/>
      <c r="V742" s="559"/>
      <c r="W742" s="559"/>
    </row>
    <row r="743" spans="1:23">
      <c r="A743" s="559"/>
      <c r="B743" s="559"/>
      <c r="C743" s="559"/>
      <c r="D743" s="559"/>
      <c r="E743" s="559"/>
      <c r="F743" s="559"/>
      <c r="G743" s="559"/>
      <c r="H743" s="559"/>
      <c r="I743" s="559"/>
      <c r="J743" s="559"/>
      <c r="K743" s="559"/>
      <c r="L743" s="559"/>
      <c r="M743" s="559"/>
      <c r="N743" s="559"/>
      <c r="O743" s="559"/>
      <c r="P743" s="559"/>
      <c r="Q743" s="559"/>
      <c r="R743" s="559"/>
      <c r="S743" s="559"/>
      <c r="T743" s="559"/>
      <c r="U743" s="559"/>
      <c r="V743" s="559"/>
      <c r="W743" s="559"/>
    </row>
    <row r="744" spans="1:23">
      <c r="A744" s="559"/>
      <c r="B744" s="559"/>
      <c r="C744" s="559"/>
      <c r="D744" s="559"/>
      <c r="E744" s="559"/>
      <c r="F744" s="559"/>
      <c r="G744" s="559"/>
      <c r="H744" s="559"/>
      <c r="I744" s="559"/>
      <c r="J744" s="559"/>
      <c r="K744" s="559"/>
      <c r="L744" s="559"/>
      <c r="M744" s="559"/>
      <c r="N744" s="559"/>
      <c r="O744" s="559"/>
      <c r="P744" s="559"/>
      <c r="Q744" s="559"/>
      <c r="R744" s="559"/>
      <c r="S744" s="559"/>
      <c r="T744" s="559"/>
      <c r="U744" s="559"/>
      <c r="V744" s="559"/>
      <c r="W744" s="559"/>
    </row>
    <row r="745" spans="1:23">
      <c r="A745" s="559"/>
      <c r="B745" s="559"/>
      <c r="C745" s="559"/>
      <c r="D745" s="559"/>
      <c r="E745" s="559"/>
      <c r="F745" s="559"/>
      <c r="G745" s="559"/>
      <c r="H745" s="559"/>
      <c r="I745" s="559"/>
      <c r="J745" s="559"/>
      <c r="K745" s="559"/>
      <c r="L745" s="559"/>
      <c r="M745" s="559"/>
      <c r="N745" s="559"/>
      <c r="O745" s="559"/>
      <c r="P745" s="559"/>
      <c r="Q745" s="559"/>
      <c r="R745" s="559"/>
      <c r="S745" s="559"/>
      <c r="T745" s="559"/>
      <c r="U745" s="559"/>
      <c r="V745" s="559"/>
      <c r="W745" s="559"/>
    </row>
    <row r="746" spans="1:23">
      <c r="A746" s="559"/>
      <c r="B746" s="559"/>
      <c r="C746" s="559"/>
      <c r="D746" s="559"/>
      <c r="E746" s="559"/>
      <c r="F746" s="559"/>
      <c r="G746" s="559"/>
      <c r="H746" s="559"/>
      <c r="I746" s="559"/>
      <c r="J746" s="559"/>
      <c r="K746" s="559"/>
      <c r="L746" s="559"/>
      <c r="M746" s="559"/>
      <c r="N746" s="559"/>
      <c r="O746" s="559"/>
      <c r="P746" s="559"/>
      <c r="Q746" s="559"/>
      <c r="R746" s="559"/>
      <c r="S746" s="559"/>
      <c r="T746" s="559"/>
      <c r="U746" s="559"/>
      <c r="V746" s="559"/>
      <c r="W746" s="559"/>
    </row>
    <row r="747" spans="1:23">
      <c r="A747" s="559"/>
      <c r="B747" s="559"/>
      <c r="C747" s="559"/>
      <c r="D747" s="559"/>
      <c r="E747" s="559"/>
      <c r="F747" s="559"/>
      <c r="G747" s="559"/>
      <c r="H747" s="559"/>
      <c r="I747" s="559"/>
      <c r="J747" s="559"/>
      <c r="K747" s="559"/>
      <c r="L747" s="559"/>
      <c r="M747" s="559"/>
      <c r="N747" s="559"/>
      <c r="O747" s="559"/>
      <c r="P747" s="559"/>
      <c r="Q747" s="559"/>
      <c r="R747" s="559"/>
      <c r="S747" s="559"/>
      <c r="T747" s="559"/>
      <c r="U747" s="559"/>
      <c r="V747" s="559"/>
      <c r="W747" s="559"/>
    </row>
    <row r="748" spans="1:23">
      <c r="A748" s="559"/>
      <c r="B748" s="559"/>
      <c r="C748" s="559"/>
      <c r="D748" s="559"/>
      <c r="E748" s="559"/>
      <c r="F748" s="559"/>
      <c r="G748" s="559"/>
      <c r="H748" s="559"/>
      <c r="I748" s="559"/>
      <c r="J748" s="559"/>
      <c r="K748" s="559"/>
      <c r="L748" s="559"/>
      <c r="M748" s="559"/>
      <c r="N748" s="559"/>
      <c r="O748" s="559"/>
      <c r="P748" s="559"/>
      <c r="Q748" s="559"/>
      <c r="R748" s="559"/>
      <c r="S748" s="559"/>
      <c r="T748" s="559"/>
      <c r="U748" s="559"/>
      <c r="V748" s="559"/>
      <c r="W748" s="559"/>
    </row>
    <row r="749" spans="1:23">
      <c r="A749" s="559"/>
      <c r="B749" s="559"/>
      <c r="C749" s="559"/>
      <c r="D749" s="559"/>
      <c r="E749" s="559"/>
      <c r="F749" s="559"/>
      <c r="G749" s="559"/>
      <c r="H749" s="559"/>
      <c r="I749" s="559"/>
      <c r="J749" s="559"/>
      <c r="K749" s="559"/>
      <c r="L749" s="559"/>
      <c r="M749" s="559"/>
      <c r="N749" s="559"/>
      <c r="O749" s="559"/>
      <c r="P749" s="559"/>
      <c r="Q749" s="559"/>
      <c r="R749" s="559"/>
      <c r="S749" s="559"/>
      <c r="T749" s="559"/>
      <c r="U749" s="559"/>
      <c r="V749" s="559"/>
      <c r="W749" s="559"/>
    </row>
    <row r="750" spans="1:23">
      <c r="A750" s="559"/>
      <c r="B750" s="559"/>
      <c r="C750" s="559"/>
      <c r="D750" s="559"/>
      <c r="E750" s="559"/>
      <c r="F750" s="559"/>
      <c r="G750" s="559"/>
      <c r="H750" s="559"/>
      <c r="I750" s="559"/>
      <c r="J750" s="559"/>
      <c r="K750" s="559"/>
      <c r="L750" s="559"/>
      <c r="M750" s="559"/>
      <c r="N750" s="559"/>
      <c r="O750" s="559"/>
      <c r="P750" s="559"/>
      <c r="Q750" s="559"/>
      <c r="R750" s="559"/>
      <c r="S750" s="559"/>
      <c r="T750" s="559"/>
      <c r="U750" s="559"/>
      <c r="V750" s="559"/>
      <c r="W750" s="559"/>
    </row>
    <row r="751" spans="1:23">
      <c r="A751" s="559"/>
      <c r="B751" s="559"/>
      <c r="C751" s="559"/>
      <c r="D751" s="559"/>
      <c r="E751" s="559"/>
      <c r="F751" s="559"/>
      <c r="G751" s="559"/>
      <c r="H751" s="559"/>
      <c r="I751" s="559"/>
      <c r="J751" s="559"/>
      <c r="K751" s="559"/>
      <c r="L751" s="559"/>
      <c r="M751" s="559"/>
      <c r="N751" s="559"/>
      <c r="O751" s="559"/>
      <c r="P751" s="559"/>
      <c r="Q751" s="559"/>
      <c r="R751" s="559"/>
      <c r="S751" s="559"/>
      <c r="T751" s="559"/>
      <c r="U751" s="559"/>
      <c r="V751" s="559"/>
      <c r="W751" s="559"/>
    </row>
    <row r="752" spans="1:23">
      <c r="A752" s="559"/>
      <c r="B752" s="559"/>
      <c r="C752" s="559"/>
      <c r="D752" s="559"/>
      <c r="E752" s="559"/>
      <c r="F752" s="559"/>
      <c r="G752" s="559"/>
      <c r="H752" s="559"/>
      <c r="I752" s="559"/>
      <c r="J752" s="559"/>
      <c r="K752" s="559"/>
      <c r="L752" s="559"/>
      <c r="M752" s="559"/>
      <c r="N752" s="559"/>
      <c r="O752" s="559"/>
      <c r="P752" s="559"/>
      <c r="Q752" s="559"/>
      <c r="R752" s="559"/>
      <c r="S752" s="559"/>
      <c r="T752" s="559"/>
      <c r="U752" s="559"/>
      <c r="V752" s="559"/>
      <c r="W752" s="559"/>
    </row>
    <row r="753" spans="1:23">
      <c r="A753" s="559"/>
      <c r="B753" s="559"/>
      <c r="C753" s="559"/>
      <c r="D753" s="559"/>
      <c r="E753" s="559"/>
      <c r="F753" s="559"/>
      <c r="G753" s="559"/>
      <c r="H753" s="559"/>
      <c r="I753" s="559"/>
      <c r="J753" s="559"/>
      <c r="K753" s="559"/>
      <c r="L753" s="559"/>
      <c r="M753" s="559"/>
      <c r="N753" s="559"/>
      <c r="O753" s="559"/>
      <c r="P753" s="559"/>
      <c r="Q753" s="559"/>
      <c r="R753" s="559"/>
      <c r="S753" s="559"/>
      <c r="T753" s="559"/>
      <c r="U753" s="559"/>
      <c r="V753" s="559"/>
      <c r="W753" s="559"/>
    </row>
    <row r="754" spans="1:23">
      <c r="A754" s="559"/>
      <c r="B754" s="559"/>
      <c r="C754" s="559"/>
      <c r="D754" s="559"/>
      <c r="E754" s="559"/>
      <c r="F754" s="559"/>
      <c r="G754" s="559"/>
      <c r="H754" s="559"/>
      <c r="I754" s="559"/>
      <c r="J754" s="559"/>
      <c r="K754" s="559"/>
      <c r="L754" s="559"/>
      <c r="M754" s="559"/>
      <c r="N754" s="559"/>
      <c r="O754" s="559"/>
      <c r="P754" s="559"/>
      <c r="Q754" s="559"/>
      <c r="R754" s="559"/>
      <c r="S754" s="559"/>
      <c r="T754" s="559"/>
      <c r="U754" s="559"/>
      <c r="V754" s="559"/>
      <c r="W754" s="559"/>
    </row>
    <row r="755" spans="1:23">
      <c r="A755" s="559"/>
      <c r="B755" s="559"/>
      <c r="C755" s="559"/>
      <c r="D755" s="559"/>
      <c r="E755" s="559"/>
      <c r="F755" s="559"/>
      <c r="G755" s="559"/>
      <c r="H755" s="559"/>
      <c r="I755" s="559"/>
      <c r="J755" s="559"/>
      <c r="K755" s="559"/>
      <c r="L755" s="559"/>
      <c r="M755" s="559"/>
      <c r="N755" s="559"/>
      <c r="O755" s="559"/>
      <c r="P755" s="559"/>
      <c r="Q755" s="559"/>
      <c r="R755" s="559"/>
      <c r="S755" s="559"/>
      <c r="T755" s="559"/>
      <c r="U755" s="559"/>
      <c r="V755" s="559"/>
      <c r="W755" s="559"/>
    </row>
    <row r="756" spans="1:23">
      <c r="A756" s="559"/>
      <c r="B756" s="559"/>
      <c r="C756" s="559"/>
      <c r="D756" s="559"/>
      <c r="E756" s="559"/>
      <c r="F756" s="559"/>
      <c r="G756" s="559"/>
      <c r="H756" s="559"/>
      <c r="I756" s="559"/>
      <c r="J756" s="559"/>
      <c r="K756" s="559"/>
      <c r="L756" s="559"/>
      <c r="M756" s="559"/>
      <c r="N756" s="559"/>
      <c r="O756" s="559"/>
      <c r="P756" s="559"/>
      <c r="Q756" s="559"/>
      <c r="R756" s="559"/>
      <c r="S756" s="559"/>
      <c r="T756" s="559"/>
      <c r="U756" s="559"/>
      <c r="V756" s="559"/>
      <c r="W756" s="559"/>
    </row>
    <row r="757" spans="1:23">
      <c r="A757" s="559"/>
      <c r="B757" s="559"/>
      <c r="C757" s="559"/>
      <c r="D757" s="559"/>
      <c r="E757" s="559"/>
      <c r="F757" s="559"/>
      <c r="G757" s="559"/>
      <c r="H757" s="559"/>
      <c r="I757" s="559"/>
      <c r="J757" s="559"/>
      <c r="K757" s="559"/>
      <c r="L757" s="559"/>
      <c r="M757" s="559"/>
      <c r="N757" s="559"/>
      <c r="O757" s="559"/>
      <c r="P757" s="559"/>
      <c r="Q757" s="559"/>
      <c r="R757" s="559"/>
      <c r="S757" s="559"/>
      <c r="T757" s="559"/>
      <c r="U757" s="559"/>
      <c r="V757" s="559"/>
      <c r="W757" s="559"/>
    </row>
    <row r="758" spans="1:23">
      <c r="A758" s="559"/>
      <c r="B758" s="559"/>
      <c r="C758" s="559"/>
      <c r="D758" s="559"/>
      <c r="E758" s="559"/>
      <c r="F758" s="559"/>
      <c r="G758" s="559"/>
      <c r="H758" s="559"/>
      <c r="I758" s="559"/>
      <c r="J758" s="559"/>
      <c r="K758" s="559"/>
      <c r="L758" s="559"/>
      <c r="M758" s="559"/>
      <c r="N758" s="559"/>
      <c r="O758" s="559"/>
      <c r="P758" s="559"/>
      <c r="Q758" s="559"/>
      <c r="R758" s="559"/>
      <c r="S758" s="559"/>
      <c r="T758" s="559"/>
      <c r="U758" s="559"/>
      <c r="V758" s="559"/>
      <c r="W758" s="559"/>
    </row>
    <row r="759" spans="1:23">
      <c r="A759" s="559"/>
      <c r="B759" s="559"/>
      <c r="C759" s="559"/>
      <c r="D759" s="559"/>
      <c r="E759" s="559"/>
      <c r="F759" s="559"/>
      <c r="G759" s="559"/>
      <c r="H759" s="559"/>
      <c r="I759" s="559"/>
      <c r="J759" s="559"/>
      <c r="K759" s="559"/>
      <c r="L759" s="559"/>
      <c r="M759" s="559"/>
      <c r="N759" s="559"/>
      <c r="O759" s="559"/>
      <c r="P759" s="559"/>
      <c r="Q759" s="559"/>
      <c r="R759" s="559"/>
      <c r="S759" s="559"/>
      <c r="T759" s="559"/>
      <c r="U759" s="559"/>
      <c r="V759" s="559"/>
      <c r="W759" s="559"/>
    </row>
    <row r="760" spans="1:23">
      <c r="A760" s="559"/>
      <c r="B760" s="559"/>
      <c r="C760" s="559"/>
      <c r="D760" s="559"/>
      <c r="E760" s="559"/>
      <c r="F760" s="559"/>
      <c r="G760" s="559"/>
      <c r="H760" s="559"/>
      <c r="I760" s="559"/>
      <c r="J760" s="559"/>
      <c r="K760" s="559"/>
      <c r="L760" s="559"/>
      <c r="M760" s="559"/>
      <c r="N760" s="559"/>
      <c r="O760" s="559"/>
      <c r="P760" s="559"/>
      <c r="Q760" s="559"/>
      <c r="R760" s="559"/>
      <c r="S760" s="559"/>
      <c r="T760" s="559"/>
      <c r="U760" s="559"/>
      <c r="V760" s="559"/>
      <c r="W760" s="559"/>
    </row>
    <row r="761" spans="1:23">
      <c r="A761" s="559"/>
      <c r="B761" s="559"/>
      <c r="C761" s="559"/>
      <c r="D761" s="559"/>
      <c r="E761" s="559"/>
      <c r="F761" s="559"/>
      <c r="G761" s="559"/>
      <c r="H761" s="559"/>
      <c r="I761" s="559"/>
      <c r="J761" s="559"/>
      <c r="K761" s="559"/>
      <c r="L761" s="559"/>
      <c r="M761" s="559"/>
      <c r="N761" s="559"/>
      <c r="O761" s="559"/>
      <c r="P761" s="559"/>
      <c r="Q761" s="559"/>
      <c r="R761" s="559"/>
      <c r="S761" s="559"/>
      <c r="T761" s="559"/>
      <c r="U761" s="559"/>
      <c r="V761" s="559"/>
      <c r="W761" s="559"/>
    </row>
    <row r="762" spans="1:23">
      <c r="A762" s="559"/>
      <c r="B762" s="559"/>
      <c r="C762" s="559"/>
      <c r="D762" s="559"/>
      <c r="E762" s="559"/>
      <c r="F762" s="559"/>
      <c r="G762" s="559"/>
      <c r="H762" s="559"/>
      <c r="I762" s="559"/>
      <c r="J762" s="559"/>
      <c r="K762" s="559"/>
      <c r="L762" s="559"/>
      <c r="M762" s="559"/>
      <c r="N762" s="559"/>
      <c r="O762" s="559"/>
      <c r="P762" s="559"/>
      <c r="Q762" s="559"/>
      <c r="R762" s="559"/>
      <c r="S762" s="559"/>
      <c r="T762" s="559"/>
      <c r="U762" s="559"/>
      <c r="V762" s="559"/>
      <c r="W762" s="559"/>
    </row>
    <row r="763" spans="1:23">
      <c r="A763" s="559"/>
      <c r="B763" s="559"/>
      <c r="C763" s="559"/>
      <c r="D763" s="559"/>
      <c r="E763" s="559"/>
      <c r="F763" s="559"/>
      <c r="G763" s="559"/>
      <c r="H763" s="559"/>
      <c r="I763" s="559"/>
      <c r="J763" s="559"/>
      <c r="K763" s="559"/>
      <c r="L763" s="559"/>
      <c r="M763" s="559"/>
      <c r="N763" s="559"/>
      <c r="O763" s="559"/>
      <c r="P763" s="559"/>
      <c r="Q763" s="559"/>
      <c r="R763" s="559"/>
      <c r="S763" s="559"/>
      <c r="T763" s="559"/>
      <c r="U763" s="559"/>
      <c r="V763" s="559"/>
      <c r="W763" s="559"/>
    </row>
    <row r="764" spans="1:23">
      <c r="A764" s="559"/>
      <c r="B764" s="559"/>
      <c r="C764" s="559"/>
      <c r="D764" s="559"/>
      <c r="E764" s="559"/>
      <c r="F764" s="559"/>
      <c r="G764" s="559"/>
      <c r="H764" s="559"/>
      <c r="I764" s="559"/>
      <c r="J764" s="559"/>
      <c r="K764" s="559"/>
      <c r="L764" s="559"/>
      <c r="M764" s="559"/>
      <c r="N764" s="559"/>
      <c r="O764" s="559"/>
      <c r="P764" s="559"/>
      <c r="Q764" s="559"/>
      <c r="R764" s="559"/>
      <c r="S764" s="559"/>
      <c r="T764" s="559"/>
      <c r="U764" s="559"/>
      <c r="V764" s="559"/>
      <c r="W764" s="559"/>
    </row>
    <row r="765" spans="1:23">
      <c r="A765" s="559"/>
      <c r="B765" s="559"/>
      <c r="C765" s="559"/>
      <c r="D765" s="559"/>
      <c r="E765" s="559"/>
      <c r="F765" s="559"/>
      <c r="G765" s="559"/>
      <c r="H765" s="559"/>
      <c r="I765" s="559"/>
      <c r="J765" s="559"/>
      <c r="K765" s="559"/>
      <c r="L765" s="559"/>
      <c r="M765" s="559"/>
      <c r="N765" s="559"/>
      <c r="O765" s="559"/>
      <c r="P765" s="559"/>
      <c r="Q765" s="559"/>
      <c r="R765" s="559"/>
      <c r="S765" s="559"/>
      <c r="T765" s="559"/>
      <c r="U765" s="559"/>
      <c r="V765" s="559"/>
      <c r="W765" s="559"/>
    </row>
    <row r="766" spans="1:23">
      <c r="A766" s="559"/>
      <c r="B766" s="559"/>
      <c r="C766" s="559"/>
      <c r="D766" s="559"/>
      <c r="E766" s="559"/>
      <c r="F766" s="559"/>
      <c r="G766" s="559"/>
      <c r="H766" s="559"/>
      <c r="I766" s="559"/>
      <c r="J766" s="559"/>
      <c r="K766" s="559"/>
      <c r="L766" s="559"/>
      <c r="M766" s="559"/>
      <c r="N766" s="559"/>
      <c r="O766" s="559"/>
      <c r="P766" s="559"/>
      <c r="Q766" s="559"/>
      <c r="R766" s="559"/>
      <c r="S766" s="559"/>
      <c r="T766" s="559"/>
      <c r="U766" s="559"/>
      <c r="V766" s="559"/>
      <c r="W766" s="559"/>
    </row>
    <row r="767" spans="1:23">
      <c r="A767" s="559"/>
      <c r="B767" s="559"/>
      <c r="C767" s="559"/>
      <c r="D767" s="559"/>
      <c r="E767" s="559"/>
      <c r="F767" s="559"/>
      <c r="G767" s="559"/>
      <c r="H767" s="559"/>
      <c r="I767" s="559"/>
      <c r="J767" s="559"/>
      <c r="K767" s="559"/>
      <c r="L767" s="559"/>
      <c r="M767" s="559"/>
      <c r="N767" s="559"/>
      <c r="O767" s="559"/>
      <c r="P767" s="559"/>
      <c r="Q767" s="559"/>
      <c r="R767" s="559"/>
      <c r="S767" s="559"/>
      <c r="T767" s="559"/>
      <c r="U767" s="559"/>
      <c r="V767" s="559"/>
      <c r="W767" s="559"/>
    </row>
    <row r="768" spans="1:23">
      <c r="A768" s="559"/>
      <c r="B768" s="559"/>
      <c r="C768" s="559"/>
      <c r="D768" s="559"/>
      <c r="E768" s="559"/>
      <c r="F768" s="559"/>
      <c r="G768" s="559"/>
      <c r="H768" s="559"/>
      <c r="I768" s="559"/>
      <c r="J768" s="559"/>
      <c r="K768" s="559"/>
      <c r="L768" s="559"/>
      <c r="M768" s="559"/>
      <c r="N768" s="559"/>
      <c r="O768" s="559"/>
      <c r="P768" s="559"/>
      <c r="Q768" s="559"/>
      <c r="R768" s="559"/>
      <c r="S768" s="559"/>
      <c r="T768" s="559"/>
      <c r="U768" s="559"/>
      <c r="V768" s="559"/>
      <c r="W768" s="559"/>
    </row>
    <row r="769" spans="1:23">
      <c r="A769" s="559"/>
      <c r="B769" s="559"/>
      <c r="C769" s="559"/>
      <c r="D769" s="559"/>
      <c r="E769" s="559"/>
      <c r="F769" s="559"/>
      <c r="G769" s="559"/>
      <c r="H769" s="559"/>
      <c r="I769" s="559"/>
      <c r="J769" s="559"/>
      <c r="K769" s="559"/>
      <c r="L769" s="559"/>
      <c r="M769" s="559"/>
      <c r="N769" s="559"/>
      <c r="O769" s="559"/>
      <c r="P769" s="559"/>
      <c r="Q769" s="559"/>
      <c r="R769" s="559"/>
      <c r="S769" s="559"/>
      <c r="T769" s="559"/>
      <c r="U769" s="559"/>
      <c r="V769" s="559"/>
      <c r="W769" s="559"/>
    </row>
    <row r="770" spans="1:23">
      <c r="A770" s="559"/>
      <c r="B770" s="559"/>
      <c r="C770" s="559"/>
      <c r="D770" s="559"/>
      <c r="E770" s="559"/>
      <c r="F770" s="559"/>
      <c r="G770" s="559"/>
      <c r="H770" s="559"/>
      <c r="I770" s="559"/>
      <c r="J770" s="559"/>
      <c r="K770" s="559"/>
      <c r="L770" s="559"/>
      <c r="M770" s="559"/>
      <c r="N770" s="559"/>
      <c r="O770" s="559"/>
      <c r="P770" s="559"/>
      <c r="Q770" s="559"/>
      <c r="R770" s="559"/>
      <c r="S770" s="559"/>
      <c r="T770" s="559"/>
      <c r="U770" s="559"/>
      <c r="V770" s="559"/>
      <c r="W770" s="559"/>
    </row>
    <row r="771" spans="1:23">
      <c r="A771" s="559"/>
      <c r="B771" s="559"/>
      <c r="C771" s="559"/>
      <c r="D771" s="559"/>
      <c r="E771" s="559"/>
      <c r="F771" s="559"/>
      <c r="G771" s="559"/>
      <c r="H771" s="559"/>
      <c r="I771" s="559"/>
      <c r="J771" s="559"/>
      <c r="K771" s="559"/>
      <c r="L771" s="559"/>
      <c r="M771" s="559"/>
      <c r="N771" s="559"/>
      <c r="O771" s="559"/>
      <c r="P771" s="559"/>
      <c r="Q771" s="559"/>
      <c r="R771" s="559"/>
      <c r="S771" s="559"/>
      <c r="T771" s="559"/>
      <c r="U771" s="559"/>
      <c r="V771" s="559"/>
      <c r="W771" s="559"/>
    </row>
    <row r="772" spans="1:23">
      <c r="A772" s="559"/>
      <c r="B772" s="559"/>
      <c r="C772" s="559"/>
      <c r="D772" s="559"/>
      <c r="E772" s="559"/>
      <c r="F772" s="559"/>
      <c r="G772" s="559"/>
      <c r="H772" s="559"/>
      <c r="I772" s="559"/>
      <c r="J772" s="559"/>
      <c r="K772" s="559"/>
      <c r="L772" s="559"/>
      <c r="M772" s="559"/>
      <c r="N772" s="559"/>
      <c r="O772" s="559"/>
      <c r="P772" s="559"/>
      <c r="Q772" s="559"/>
      <c r="R772" s="559"/>
      <c r="S772" s="559"/>
      <c r="T772" s="559"/>
      <c r="U772" s="559"/>
      <c r="V772" s="559"/>
      <c r="W772" s="559"/>
    </row>
    <row r="773" spans="1:23">
      <c r="A773" s="559"/>
      <c r="B773" s="559"/>
      <c r="C773" s="559"/>
      <c r="D773" s="559"/>
      <c r="E773" s="559"/>
      <c r="F773" s="559"/>
      <c r="G773" s="559"/>
      <c r="H773" s="559"/>
      <c r="I773" s="559"/>
      <c r="J773" s="559"/>
      <c r="K773" s="559"/>
      <c r="L773" s="559"/>
      <c r="M773" s="559"/>
      <c r="N773" s="559"/>
      <c r="O773" s="559"/>
      <c r="P773" s="559"/>
      <c r="Q773" s="559"/>
      <c r="R773" s="559"/>
      <c r="S773" s="559"/>
      <c r="T773" s="559"/>
      <c r="U773" s="559"/>
      <c r="V773" s="559"/>
      <c r="W773" s="559"/>
    </row>
    <row r="774" spans="1:23">
      <c r="A774" s="559"/>
      <c r="B774" s="559"/>
      <c r="C774" s="559"/>
      <c r="D774" s="559"/>
      <c r="E774" s="559"/>
      <c r="F774" s="559"/>
      <c r="G774" s="559"/>
      <c r="H774" s="559"/>
      <c r="I774" s="559"/>
      <c r="J774" s="559"/>
      <c r="K774" s="559"/>
      <c r="L774" s="559"/>
      <c r="M774" s="559"/>
      <c r="N774" s="559"/>
      <c r="O774" s="559"/>
      <c r="P774" s="559"/>
      <c r="Q774" s="559"/>
      <c r="R774" s="559"/>
      <c r="S774" s="559"/>
      <c r="T774" s="559"/>
      <c r="U774" s="559"/>
      <c r="V774" s="559"/>
      <c r="W774" s="559"/>
    </row>
    <row r="775" spans="1:23">
      <c r="A775" s="559"/>
      <c r="B775" s="559"/>
      <c r="C775" s="559"/>
      <c r="D775" s="559"/>
      <c r="E775" s="559"/>
      <c r="F775" s="559"/>
      <c r="G775" s="559"/>
      <c r="H775" s="559"/>
      <c r="I775" s="559"/>
      <c r="J775" s="559"/>
      <c r="K775" s="559"/>
      <c r="L775" s="559"/>
      <c r="M775" s="559"/>
      <c r="N775" s="559"/>
      <c r="O775" s="559"/>
      <c r="P775" s="559"/>
      <c r="Q775" s="559"/>
      <c r="R775" s="559"/>
      <c r="S775" s="559"/>
      <c r="T775" s="559"/>
      <c r="U775" s="559"/>
      <c r="V775" s="559"/>
      <c r="W775" s="559"/>
    </row>
    <row r="776" spans="1:23">
      <c r="A776" s="559"/>
      <c r="B776" s="559"/>
      <c r="C776" s="559"/>
      <c r="D776" s="559"/>
      <c r="E776" s="559"/>
      <c r="F776" s="559"/>
      <c r="G776" s="559"/>
      <c r="H776" s="559"/>
      <c r="I776" s="559"/>
      <c r="J776" s="559"/>
      <c r="K776" s="559"/>
      <c r="L776" s="559"/>
      <c r="M776" s="559"/>
      <c r="N776" s="559"/>
      <c r="O776" s="559"/>
      <c r="P776" s="559"/>
      <c r="Q776" s="559"/>
      <c r="R776" s="559"/>
      <c r="S776" s="559"/>
      <c r="T776" s="559"/>
      <c r="U776" s="559"/>
      <c r="V776" s="559"/>
      <c r="W776" s="559"/>
    </row>
    <row r="777" spans="1:23">
      <c r="A777" s="559"/>
      <c r="B777" s="559"/>
      <c r="C777" s="559"/>
      <c r="D777" s="559"/>
      <c r="E777" s="559"/>
      <c r="F777" s="559"/>
      <c r="G777" s="559"/>
      <c r="H777" s="559"/>
      <c r="I777" s="559"/>
      <c r="J777" s="559"/>
      <c r="K777" s="559"/>
      <c r="L777" s="559"/>
      <c r="M777" s="559"/>
      <c r="N777" s="559"/>
      <c r="O777" s="559"/>
      <c r="P777" s="559"/>
      <c r="Q777" s="559"/>
      <c r="R777" s="559"/>
      <c r="S777" s="559"/>
      <c r="T777" s="559"/>
      <c r="U777" s="559"/>
      <c r="V777" s="559"/>
      <c r="W777" s="559"/>
    </row>
    <row r="778" spans="1:23">
      <c r="A778" s="559"/>
      <c r="B778" s="559"/>
      <c r="C778" s="559"/>
      <c r="D778" s="559"/>
      <c r="E778" s="559"/>
      <c r="F778" s="559"/>
      <c r="G778" s="559"/>
      <c r="H778" s="559"/>
      <c r="I778" s="559"/>
      <c r="J778" s="559"/>
      <c r="K778" s="559"/>
      <c r="L778" s="559"/>
      <c r="M778" s="559"/>
      <c r="N778" s="559"/>
      <c r="O778" s="559"/>
      <c r="P778" s="559"/>
      <c r="Q778" s="559"/>
      <c r="R778" s="559"/>
      <c r="S778" s="559"/>
      <c r="T778" s="559"/>
      <c r="U778" s="559"/>
      <c r="V778" s="559"/>
      <c r="W778" s="559"/>
    </row>
    <row r="779" spans="1:23">
      <c r="A779" s="559"/>
      <c r="B779" s="559"/>
      <c r="C779" s="559"/>
      <c r="D779" s="559"/>
      <c r="E779" s="559"/>
      <c r="F779" s="559"/>
      <c r="G779" s="559"/>
      <c r="H779" s="559"/>
      <c r="I779" s="559"/>
      <c r="J779" s="559"/>
      <c r="K779" s="559"/>
      <c r="L779" s="559"/>
      <c r="M779" s="559"/>
      <c r="N779" s="559"/>
      <c r="O779" s="559"/>
      <c r="P779" s="559"/>
      <c r="Q779" s="559"/>
      <c r="R779" s="559"/>
      <c r="S779" s="559"/>
      <c r="T779" s="559"/>
      <c r="U779" s="559"/>
      <c r="V779" s="559"/>
      <c r="W779" s="559"/>
    </row>
    <row r="780" spans="1:23">
      <c r="A780" s="559"/>
      <c r="B780" s="559"/>
      <c r="C780" s="559"/>
      <c r="D780" s="559"/>
      <c r="E780" s="559"/>
      <c r="F780" s="559"/>
      <c r="G780" s="559"/>
      <c r="H780" s="559"/>
      <c r="I780" s="559"/>
      <c r="J780" s="559"/>
      <c r="K780" s="559"/>
      <c r="L780" s="559"/>
      <c r="M780" s="559"/>
      <c r="N780" s="559"/>
      <c r="O780" s="559"/>
      <c r="P780" s="559"/>
      <c r="Q780" s="559"/>
      <c r="R780" s="559"/>
      <c r="S780" s="559"/>
      <c r="T780" s="559"/>
      <c r="U780" s="559"/>
      <c r="V780" s="559"/>
      <c r="W780" s="559"/>
    </row>
    <row r="781" spans="1:23">
      <c r="A781" s="559"/>
      <c r="B781" s="559"/>
      <c r="C781" s="559"/>
      <c r="D781" s="559"/>
      <c r="E781" s="559"/>
      <c r="F781" s="559"/>
      <c r="G781" s="559"/>
      <c r="H781" s="559"/>
      <c r="I781" s="559"/>
      <c r="J781" s="559"/>
      <c r="K781" s="559"/>
      <c r="L781" s="559"/>
      <c r="M781" s="559"/>
      <c r="N781" s="559"/>
      <c r="O781" s="559"/>
      <c r="P781" s="559"/>
      <c r="Q781" s="559"/>
      <c r="R781" s="559"/>
      <c r="S781" s="559"/>
      <c r="T781" s="559"/>
      <c r="U781" s="559"/>
      <c r="V781" s="559"/>
      <c r="W781" s="559"/>
    </row>
    <row r="782" spans="1:23">
      <c r="A782" s="559"/>
      <c r="B782" s="559"/>
      <c r="C782" s="559"/>
      <c r="D782" s="559"/>
      <c r="E782" s="559"/>
      <c r="F782" s="559"/>
      <c r="G782" s="559"/>
      <c r="H782" s="559"/>
      <c r="I782" s="559"/>
      <c r="J782" s="559"/>
      <c r="K782" s="559"/>
      <c r="L782" s="559"/>
      <c r="M782" s="559"/>
      <c r="N782" s="559"/>
      <c r="O782" s="559"/>
      <c r="P782" s="559"/>
      <c r="Q782" s="559"/>
      <c r="R782" s="559"/>
      <c r="S782" s="559"/>
      <c r="T782" s="559"/>
      <c r="U782" s="559"/>
      <c r="V782" s="559"/>
      <c r="W782" s="559"/>
    </row>
    <row r="783" spans="1:23">
      <c r="A783" s="559"/>
      <c r="B783" s="559"/>
      <c r="C783" s="559"/>
      <c r="D783" s="559"/>
      <c r="E783" s="559"/>
      <c r="F783" s="559"/>
      <c r="G783" s="559"/>
      <c r="H783" s="559"/>
      <c r="I783" s="559"/>
      <c r="J783" s="559"/>
      <c r="K783" s="559"/>
      <c r="L783" s="559"/>
      <c r="M783" s="559"/>
      <c r="N783" s="559"/>
      <c r="O783" s="559"/>
      <c r="P783" s="559"/>
      <c r="Q783" s="559"/>
      <c r="R783" s="559"/>
      <c r="S783" s="559"/>
      <c r="T783" s="559"/>
      <c r="U783" s="559"/>
      <c r="V783" s="559"/>
      <c r="W783" s="559"/>
    </row>
    <row r="784" spans="1:23">
      <c r="A784" s="559"/>
      <c r="B784" s="559"/>
      <c r="C784" s="559"/>
      <c r="D784" s="559"/>
      <c r="E784" s="559"/>
      <c r="F784" s="559"/>
      <c r="G784" s="559"/>
      <c r="H784" s="559"/>
      <c r="I784" s="559"/>
      <c r="J784" s="559"/>
      <c r="K784" s="559"/>
      <c r="L784" s="559"/>
      <c r="M784" s="559"/>
      <c r="N784" s="559"/>
      <c r="O784" s="559"/>
      <c r="P784" s="559"/>
      <c r="Q784" s="559"/>
      <c r="R784" s="559"/>
      <c r="S784" s="559"/>
      <c r="T784" s="559"/>
      <c r="U784" s="559"/>
      <c r="V784" s="559"/>
      <c r="W784" s="559"/>
    </row>
    <row r="785" spans="1:23">
      <c r="A785" s="559"/>
      <c r="B785" s="559"/>
      <c r="C785" s="559"/>
      <c r="D785" s="559"/>
      <c r="E785" s="559"/>
      <c r="F785" s="559"/>
      <c r="G785" s="559"/>
      <c r="H785" s="559"/>
      <c r="I785" s="559"/>
      <c r="J785" s="559"/>
      <c r="K785" s="559"/>
      <c r="L785" s="559"/>
      <c r="M785" s="559"/>
      <c r="N785" s="559"/>
      <c r="O785" s="559"/>
      <c r="P785" s="559"/>
      <c r="Q785" s="559"/>
      <c r="R785" s="559"/>
      <c r="S785" s="559"/>
      <c r="T785" s="559"/>
      <c r="U785" s="559"/>
      <c r="V785" s="559"/>
      <c r="W785" s="559"/>
    </row>
    <row r="786" spans="1:23">
      <c r="A786" s="559"/>
      <c r="B786" s="559"/>
      <c r="C786" s="559"/>
      <c r="D786" s="559"/>
      <c r="E786" s="559"/>
      <c r="F786" s="559"/>
      <c r="G786" s="559"/>
      <c r="H786" s="559"/>
      <c r="I786" s="559"/>
      <c r="J786" s="559"/>
      <c r="K786" s="559"/>
      <c r="L786" s="559"/>
      <c r="M786" s="559"/>
      <c r="N786" s="559"/>
      <c r="O786" s="559"/>
      <c r="P786" s="559"/>
      <c r="Q786" s="559"/>
      <c r="R786" s="559"/>
      <c r="S786" s="559"/>
      <c r="T786" s="559"/>
      <c r="U786" s="559"/>
      <c r="V786" s="559"/>
      <c r="W786" s="559"/>
    </row>
    <row r="787" spans="1:23">
      <c r="A787" s="559"/>
      <c r="B787" s="559"/>
      <c r="C787" s="559"/>
      <c r="D787" s="559"/>
      <c r="E787" s="559"/>
      <c r="F787" s="559"/>
      <c r="G787" s="559"/>
      <c r="H787" s="559"/>
      <c r="I787" s="559"/>
      <c r="J787" s="559"/>
      <c r="K787" s="559"/>
      <c r="L787" s="559"/>
      <c r="M787" s="559"/>
      <c r="N787" s="559"/>
      <c r="O787" s="559"/>
      <c r="P787" s="559"/>
      <c r="Q787" s="559"/>
      <c r="R787" s="559"/>
      <c r="S787" s="559"/>
      <c r="T787" s="559"/>
      <c r="U787" s="559"/>
      <c r="V787" s="559"/>
      <c r="W787" s="559"/>
    </row>
    <row r="788" spans="1:23">
      <c r="A788" s="559"/>
      <c r="B788" s="559"/>
      <c r="C788" s="559"/>
      <c r="D788" s="559"/>
      <c r="E788" s="559"/>
      <c r="F788" s="559"/>
      <c r="G788" s="559"/>
      <c r="H788" s="559"/>
      <c r="I788" s="559"/>
      <c r="J788" s="559"/>
      <c r="K788" s="559"/>
      <c r="L788" s="559"/>
      <c r="M788" s="559"/>
      <c r="N788" s="559"/>
      <c r="O788" s="559"/>
      <c r="P788" s="559"/>
      <c r="Q788" s="559"/>
      <c r="R788" s="559"/>
      <c r="S788" s="559"/>
      <c r="T788" s="559"/>
      <c r="U788" s="559"/>
      <c r="V788" s="559"/>
      <c r="W788" s="559"/>
    </row>
    <row r="789" spans="1:23">
      <c r="A789" s="559"/>
      <c r="B789" s="559"/>
      <c r="C789" s="559"/>
      <c r="D789" s="559"/>
      <c r="E789" s="559"/>
      <c r="F789" s="559"/>
      <c r="G789" s="559"/>
      <c r="H789" s="559"/>
      <c r="I789" s="559"/>
      <c r="J789" s="559"/>
      <c r="K789" s="559"/>
      <c r="L789" s="559"/>
      <c r="M789" s="559"/>
      <c r="N789" s="559"/>
      <c r="O789" s="559"/>
      <c r="P789" s="559"/>
      <c r="Q789" s="559"/>
      <c r="R789" s="559"/>
      <c r="S789" s="559"/>
      <c r="T789" s="559"/>
      <c r="U789" s="559"/>
      <c r="V789" s="559"/>
      <c r="W789" s="559"/>
    </row>
    <row r="790" spans="1:23">
      <c r="A790" s="559"/>
      <c r="B790" s="559"/>
      <c r="C790" s="559"/>
      <c r="D790" s="559"/>
      <c r="E790" s="559"/>
      <c r="F790" s="559"/>
      <c r="G790" s="559"/>
      <c r="H790" s="559"/>
      <c r="I790" s="559"/>
      <c r="J790" s="559"/>
      <c r="K790" s="559"/>
      <c r="L790" s="559"/>
      <c r="M790" s="559"/>
      <c r="N790" s="559"/>
      <c r="O790" s="559"/>
      <c r="P790" s="559"/>
      <c r="Q790" s="559"/>
      <c r="R790" s="559"/>
      <c r="S790" s="559"/>
      <c r="T790" s="559"/>
      <c r="U790" s="559"/>
      <c r="V790" s="559"/>
      <c r="W790" s="559"/>
    </row>
    <row r="791" spans="1:23">
      <c r="A791" s="559"/>
      <c r="B791" s="559"/>
      <c r="C791" s="559"/>
      <c r="D791" s="559"/>
      <c r="E791" s="559"/>
      <c r="F791" s="559"/>
      <c r="G791" s="559"/>
      <c r="H791" s="559"/>
      <c r="I791" s="559"/>
      <c r="J791" s="559"/>
      <c r="K791" s="559"/>
      <c r="L791" s="559"/>
      <c r="M791" s="559"/>
      <c r="N791" s="559"/>
      <c r="O791" s="559"/>
      <c r="P791" s="559"/>
      <c r="Q791" s="559"/>
      <c r="R791" s="559"/>
      <c r="S791" s="559"/>
      <c r="T791" s="559"/>
      <c r="U791" s="559"/>
      <c r="V791" s="559"/>
      <c r="W791" s="559"/>
    </row>
    <row r="792" spans="1:23">
      <c r="A792" s="559"/>
      <c r="B792" s="559"/>
      <c r="C792" s="559"/>
      <c r="D792" s="559"/>
      <c r="E792" s="559"/>
      <c r="F792" s="559"/>
      <c r="G792" s="559"/>
      <c r="H792" s="559"/>
      <c r="I792" s="559"/>
      <c r="J792" s="559"/>
      <c r="K792" s="559"/>
      <c r="L792" s="559"/>
      <c r="M792" s="559"/>
      <c r="N792" s="559"/>
      <c r="O792" s="559"/>
      <c r="P792" s="559"/>
      <c r="Q792" s="559"/>
      <c r="R792" s="559"/>
      <c r="S792" s="559"/>
      <c r="T792" s="559"/>
      <c r="U792" s="559"/>
      <c r="V792" s="559"/>
      <c r="W792" s="559"/>
    </row>
    <row r="793" spans="1:23">
      <c r="A793" s="559"/>
      <c r="B793" s="559"/>
      <c r="C793" s="559"/>
      <c r="D793" s="559"/>
      <c r="E793" s="559"/>
      <c r="F793" s="559"/>
      <c r="G793" s="559"/>
      <c r="H793" s="559"/>
      <c r="I793" s="559"/>
      <c r="J793" s="559"/>
      <c r="K793" s="559"/>
      <c r="L793" s="559"/>
      <c r="M793" s="559"/>
      <c r="N793" s="559"/>
      <c r="O793" s="559"/>
      <c r="P793" s="559"/>
      <c r="Q793" s="559"/>
      <c r="R793" s="559"/>
      <c r="S793" s="559"/>
      <c r="T793" s="559"/>
      <c r="U793" s="559"/>
      <c r="V793" s="559"/>
      <c r="W793" s="559"/>
    </row>
    <row r="794" spans="1:23">
      <c r="A794" s="559"/>
      <c r="B794" s="559"/>
      <c r="C794" s="559"/>
      <c r="D794" s="559"/>
      <c r="E794" s="559"/>
      <c r="F794" s="559"/>
      <c r="G794" s="559"/>
      <c r="H794" s="559"/>
      <c r="I794" s="559"/>
      <c r="J794" s="559"/>
      <c r="K794" s="559"/>
      <c r="L794" s="559"/>
      <c r="M794" s="559"/>
      <c r="N794" s="559"/>
      <c r="O794" s="559"/>
      <c r="P794" s="559"/>
      <c r="Q794" s="559"/>
      <c r="R794" s="559"/>
      <c r="S794" s="559"/>
      <c r="T794" s="559"/>
      <c r="U794" s="559"/>
      <c r="V794" s="559"/>
      <c r="W794" s="559"/>
    </row>
    <row r="795" spans="1:23">
      <c r="A795" s="559"/>
      <c r="B795" s="559"/>
      <c r="C795" s="559"/>
      <c r="D795" s="559"/>
      <c r="E795" s="559"/>
      <c r="F795" s="559"/>
      <c r="G795" s="559"/>
      <c r="H795" s="559"/>
      <c r="I795" s="559"/>
      <c r="J795" s="559"/>
      <c r="K795" s="559"/>
      <c r="L795" s="559"/>
      <c r="M795" s="559"/>
      <c r="N795" s="559"/>
      <c r="O795" s="559"/>
      <c r="P795" s="559"/>
      <c r="Q795" s="559"/>
      <c r="R795" s="559"/>
      <c r="S795" s="559"/>
      <c r="T795" s="559"/>
      <c r="U795" s="559"/>
      <c r="V795" s="559"/>
      <c r="W795" s="559"/>
    </row>
    <row r="796" spans="1:23">
      <c r="A796" s="559"/>
      <c r="B796" s="559"/>
      <c r="C796" s="559"/>
      <c r="D796" s="559"/>
      <c r="E796" s="559"/>
      <c r="F796" s="559"/>
      <c r="G796" s="559"/>
      <c r="H796" s="559"/>
      <c r="I796" s="559"/>
      <c r="J796" s="559"/>
      <c r="K796" s="559"/>
      <c r="L796" s="559"/>
      <c r="M796" s="559"/>
      <c r="N796" s="559"/>
      <c r="O796" s="559"/>
      <c r="P796" s="559"/>
      <c r="Q796" s="559"/>
      <c r="R796" s="559"/>
      <c r="S796" s="559"/>
      <c r="T796" s="559"/>
      <c r="U796" s="559"/>
      <c r="V796" s="559"/>
      <c r="W796" s="559"/>
    </row>
    <row r="797" spans="1:23">
      <c r="A797" s="559"/>
      <c r="B797" s="559"/>
      <c r="C797" s="559"/>
      <c r="D797" s="559"/>
      <c r="E797" s="559"/>
      <c r="F797" s="559"/>
      <c r="G797" s="559"/>
      <c r="H797" s="559"/>
      <c r="I797" s="559"/>
      <c r="J797" s="559"/>
      <c r="K797" s="559"/>
      <c r="L797" s="559"/>
      <c r="M797" s="559"/>
      <c r="N797" s="559"/>
      <c r="O797" s="559"/>
      <c r="P797" s="559"/>
      <c r="Q797" s="559"/>
      <c r="R797" s="559"/>
      <c r="S797" s="559"/>
      <c r="T797" s="559"/>
      <c r="U797" s="559"/>
      <c r="V797" s="559"/>
      <c r="W797" s="559"/>
    </row>
    <row r="798" spans="1:23">
      <c r="A798" s="559"/>
      <c r="B798" s="559"/>
      <c r="C798" s="559"/>
      <c r="D798" s="559"/>
      <c r="E798" s="559"/>
      <c r="F798" s="559"/>
      <c r="G798" s="559"/>
      <c r="H798" s="559"/>
      <c r="I798" s="559"/>
      <c r="J798" s="559"/>
      <c r="K798" s="559"/>
      <c r="L798" s="559"/>
      <c r="M798" s="559"/>
      <c r="N798" s="559"/>
      <c r="O798" s="559"/>
      <c r="P798" s="559"/>
      <c r="Q798" s="559"/>
      <c r="R798" s="559"/>
      <c r="S798" s="559"/>
      <c r="T798" s="559"/>
      <c r="U798" s="559"/>
      <c r="V798" s="559"/>
      <c r="W798" s="559"/>
    </row>
    <row r="799" spans="1:23">
      <c r="A799" s="559"/>
      <c r="B799" s="559"/>
      <c r="C799" s="559"/>
      <c r="D799" s="559"/>
      <c r="E799" s="559"/>
      <c r="F799" s="559"/>
      <c r="G799" s="559"/>
      <c r="H799" s="559"/>
      <c r="I799" s="559"/>
      <c r="J799" s="559"/>
      <c r="K799" s="559"/>
      <c r="L799" s="559"/>
      <c r="M799" s="559"/>
      <c r="N799" s="559"/>
      <c r="O799" s="559"/>
      <c r="P799" s="559"/>
      <c r="Q799" s="559"/>
      <c r="R799" s="559"/>
      <c r="S799" s="559"/>
      <c r="T799" s="559"/>
      <c r="U799" s="559"/>
      <c r="V799" s="559"/>
      <c r="W799" s="559"/>
    </row>
    <row r="800" spans="1:23">
      <c r="A800" s="559"/>
      <c r="B800" s="559"/>
      <c r="C800" s="559"/>
      <c r="D800" s="559"/>
      <c r="E800" s="559"/>
      <c r="F800" s="559"/>
      <c r="G800" s="559"/>
      <c r="H800" s="559"/>
      <c r="I800" s="559"/>
      <c r="J800" s="559"/>
      <c r="K800" s="559"/>
      <c r="L800" s="559"/>
      <c r="M800" s="559"/>
      <c r="N800" s="559"/>
      <c r="O800" s="559"/>
      <c r="P800" s="559"/>
      <c r="Q800" s="559"/>
      <c r="R800" s="559"/>
      <c r="S800" s="559"/>
      <c r="T800" s="559"/>
      <c r="U800" s="559"/>
      <c r="V800" s="559"/>
      <c r="W800" s="559"/>
    </row>
    <row r="801" spans="1:23">
      <c r="A801" s="559"/>
      <c r="B801" s="559"/>
      <c r="C801" s="559"/>
      <c r="D801" s="559"/>
      <c r="E801" s="559"/>
      <c r="F801" s="559"/>
      <c r="G801" s="559"/>
      <c r="H801" s="559"/>
      <c r="I801" s="559"/>
      <c r="J801" s="559"/>
      <c r="K801" s="559"/>
      <c r="L801" s="559"/>
      <c r="M801" s="559"/>
      <c r="N801" s="559"/>
      <c r="O801" s="559"/>
      <c r="P801" s="559"/>
      <c r="Q801" s="559"/>
      <c r="R801" s="559"/>
      <c r="S801" s="559"/>
      <c r="T801" s="559"/>
      <c r="U801" s="559"/>
      <c r="V801" s="559"/>
      <c r="W801" s="559"/>
    </row>
    <row r="802" spans="1:23">
      <c r="A802" s="559"/>
      <c r="B802" s="559"/>
      <c r="C802" s="559"/>
      <c r="D802" s="559"/>
      <c r="E802" s="559"/>
      <c r="F802" s="559"/>
      <c r="G802" s="559"/>
      <c r="H802" s="559"/>
      <c r="I802" s="559"/>
      <c r="J802" s="559"/>
      <c r="K802" s="559"/>
      <c r="L802" s="559"/>
      <c r="M802" s="559"/>
      <c r="N802" s="559"/>
      <c r="O802" s="559"/>
      <c r="P802" s="559"/>
      <c r="Q802" s="559"/>
      <c r="R802" s="559"/>
      <c r="S802" s="559"/>
      <c r="T802" s="559"/>
      <c r="U802" s="559"/>
      <c r="V802" s="559"/>
      <c r="W802" s="559"/>
    </row>
    <row r="803" spans="1:23">
      <c r="A803" s="559"/>
      <c r="B803" s="559"/>
      <c r="C803" s="559"/>
      <c r="D803" s="559"/>
      <c r="E803" s="559"/>
      <c r="F803" s="559"/>
      <c r="G803" s="559"/>
      <c r="H803" s="559"/>
      <c r="I803" s="559"/>
      <c r="J803" s="559"/>
      <c r="K803" s="559"/>
      <c r="L803" s="559"/>
      <c r="M803" s="559"/>
      <c r="N803" s="559"/>
      <c r="O803" s="559"/>
      <c r="P803" s="559"/>
      <c r="Q803" s="559"/>
      <c r="R803" s="559"/>
      <c r="S803" s="559"/>
      <c r="T803" s="559"/>
      <c r="U803" s="559"/>
      <c r="V803" s="559"/>
      <c r="W803" s="559"/>
    </row>
    <row r="804" spans="1:23">
      <c r="A804" s="559"/>
      <c r="B804" s="559"/>
      <c r="C804" s="559"/>
      <c r="D804" s="559"/>
      <c r="E804" s="559"/>
      <c r="F804" s="559"/>
      <c r="G804" s="559"/>
      <c r="H804" s="559"/>
      <c r="I804" s="559"/>
      <c r="J804" s="559"/>
      <c r="K804" s="559"/>
      <c r="L804" s="559"/>
      <c r="M804" s="559"/>
      <c r="N804" s="559"/>
      <c r="O804" s="559"/>
      <c r="P804" s="559"/>
      <c r="Q804" s="559"/>
      <c r="R804" s="559"/>
      <c r="S804" s="559"/>
      <c r="T804" s="559"/>
      <c r="U804" s="559"/>
      <c r="V804" s="559"/>
      <c r="W804" s="559"/>
    </row>
    <row r="805" spans="1:23">
      <c r="A805" s="559"/>
      <c r="B805" s="559"/>
      <c r="C805" s="559"/>
      <c r="D805" s="559"/>
      <c r="E805" s="559"/>
      <c r="F805" s="559"/>
      <c r="G805" s="559"/>
      <c r="H805" s="559"/>
      <c r="I805" s="559"/>
      <c r="J805" s="559"/>
      <c r="K805" s="559"/>
      <c r="L805" s="559"/>
      <c r="M805" s="559"/>
      <c r="N805" s="559"/>
      <c r="O805" s="559"/>
      <c r="P805" s="559"/>
      <c r="Q805" s="559"/>
      <c r="R805" s="559"/>
      <c r="S805" s="559"/>
      <c r="T805" s="559"/>
      <c r="U805" s="559"/>
      <c r="V805" s="559"/>
      <c r="W805" s="559"/>
    </row>
    <row r="806" spans="1:23">
      <c r="A806" s="559"/>
      <c r="B806" s="559"/>
      <c r="C806" s="559"/>
      <c r="D806" s="559"/>
      <c r="E806" s="559"/>
      <c r="F806" s="559"/>
      <c r="G806" s="559"/>
      <c r="H806" s="559"/>
      <c r="I806" s="559"/>
      <c r="J806" s="559"/>
      <c r="K806" s="559"/>
      <c r="L806" s="559"/>
      <c r="M806" s="559"/>
      <c r="N806" s="559"/>
      <c r="O806" s="559"/>
      <c r="P806" s="559"/>
      <c r="Q806" s="559"/>
      <c r="R806" s="559"/>
      <c r="S806" s="559"/>
      <c r="T806" s="559"/>
      <c r="U806" s="559"/>
      <c r="V806" s="559"/>
      <c r="W806" s="559"/>
    </row>
    <row r="807" spans="1:23">
      <c r="A807" s="559"/>
      <c r="B807" s="559"/>
      <c r="C807" s="559"/>
      <c r="D807" s="559"/>
      <c r="E807" s="559"/>
      <c r="F807" s="559"/>
      <c r="G807" s="559"/>
      <c r="H807" s="559"/>
      <c r="I807" s="559"/>
      <c r="J807" s="559"/>
      <c r="K807" s="559"/>
      <c r="L807" s="559"/>
      <c r="M807" s="559"/>
      <c r="N807" s="559"/>
      <c r="O807" s="559"/>
      <c r="P807" s="559"/>
      <c r="Q807" s="559"/>
      <c r="R807" s="559"/>
      <c r="S807" s="559"/>
      <c r="T807" s="559"/>
      <c r="U807" s="559"/>
      <c r="V807" s="559"/>
      <c r="W807" s="559"/>
    </row>
    <row r="808" spans="1:23">
      <c r="A808" s="559"/>
      <c r="B808" s="559"/>
      <c r="C808" s="559"/>
      <c r="D808" s="559"/>
      <c r="E808" s="559"/>
      <c r="F808" s="559"/>
      <c r="G808" s="559"/>
      <c r="H808" s="559"/>
      <c r="I808" s="559"/>
      <c r="J808" s="559"/>
      <c r="K808" s="559"/>
      <c r="L808" s="559"/>
      <c r="M808" s="559"/>
      <c r="N808" s="559"/>
      <c r="O808" s="559"/>
      <c r="P808" s="559"/>
      <c r="Q808" s="559"/>
      <c r="R808" s="559"/>
      <c r="S808" s="559"/>
      <c r="T808" s="559"/>
      <c r="U808" s="559"/>
      <c r="V808" s="559"/>
      <c r="W808" s="559"/>
    </row>
    <row r="809" spans="1:23">
      <c r="A809" s="559"/>
      <c r="B809" s="559"/>
      <c r="C809" s="559"/>
      <c r="D809" s="559"/>
      <c r="E809" s="559"/>
      <c r="F809" s="559"/>
      <c r="G809" s="559"/>
      <c r="H809" s="559"/>
      <c r="I809" s="559"/>
      <c r="J809" s="559"/>
      <c r="K809" s="559"/>
      <c r="L809" s="559"/>
      <c r="M809" s="559"/>
      <c r="N809" s="559"/>
      <c r="O809" s="559"/>
      <c r="P809" s="559"/>
      <c r="Q809" s="559"/>
      <c r="R809" s="559"/>
      <c r="S809" s="559"/>
      <c r="T809" s="559"/>
      <c r="U809" s="559"/>
      <c r="V809" s="559"/>
      <c r="W809" s="559"/>
    </row>
    <row r="810" spans="1:23">
      <c r="A810" s="559"/>
      <c r="B810" s="559"/>
      <c r="C810" s="559"/>
      <c r="D810" s="559"/>
      <c r="E810" s="559"/>
      <c r="F810" s="559"/>
      <c r="G810" s="559"/>
      <c r="H810" s="559"/>
      <c r="I810" s="559"/>
      <c r="J810" s="559"/>
      <c r="K810" s="559"/>
      <c r="L810" s="559"/>
      <c r="M810" s="559"/>
      <c r="N810" s="559"/>
      <c r="O810" s="559"/>
      <c r="P810" s="559"/>
      <c r="Q810" s="559"/>
      <c r="R810" s="559"/>
      <c r="S810" s="559"/>
      <c r="T810" s="559"/>
      <c r="U810" s="559"/>
      <c r="V810" s="559"/>
      <c r="W810" s="559"/>
    </row>
    <row r="811" spans="1:23">
      <c r="A811" s="559"/>
      <c r="B811" s="559"/>
      <c r="C811" s="559"/>
      <c r="D811" s="559"/>
      <c r="E811" s="559"/>
      <c r="F811" s="559"/>
      <c r="G811" s="559"/>
      <c r="H811" s="559"/>
      <c r="I811" s="559"/>
      <c r="J811" s="559"/>
      <c r="K811" s="559"/>
      <c r="L811" s="559"/>
      <c r="M811" s="559"/>
      <c r="N811" s="559"/>
      <c r="O811" s="559"/>
      <c r="P811" s="559"/>
      <c r="Q811" s="559"/>
      <c r="R811" s="559"/>
      <c r="S811" s="559"/>
      <c r="T811" s="559"/>
      <c r="U811" s="559"/>
      <c r="V811" s="559"/>
      <c r="W811" s="559"/>
    </row>
    <row r="812" spans="1:23">
      <c r="A812" s="559"/>
      <c r="B812" s="559"/>
      <c r="C812" s="559"/>
      <c r="D812" s="559"/>
      <c r="E812" s="559"/>
      <c r="F812" s="559"/>
      <c r="G812" s="559"/>
      <c r="H812" s="559"/>
      <c r="I812" s="559"/>
      <c r="J812" s="559"/>
      <c r="K812" s="559"/>
      <c r="L812" s="559"/>
      <c r="M812" s="559"/>
      <c r="N812" s="559"/>
      <c r="O812" s="559"/>
      <c r="P812" s="559"/>
      <c r="Q812" s="559"/>
      <c r="R812" s="559"/>
      <c r="S812" s="559"/>
      <c r="T812" s="559"/>
      <c r="U812" s="559"/>
      <c r="V812" s="559"/>
      <c r="W812" s="559"/>
    </row>
    <row r="813" spans="1:23">
      <c r="A813" s="559"/>
      <c r="B813" s="559"/>
      <c r="C813" s="559"/>
      <c r="D813" s="559"/>
      <c r="E813" s="559"/>
      <c r="F813" s="559"/>
      <c r="G813" s="559"/>
      <c r="H813" s="559"/>
      <c r="I813" s="559"/>
      <c r="J813" s="559"/>
      <c r="K813" s="559"/>
      <c r="L813" s="559"/>
      <c r="M813" s="559"/>
      <c r="N813" s="559"/>
      <c r="O813" s="559"/>
      <c r="P813" s="559"/>
      <c r="Q813" s="559"/>
      <c r="R813" s="559"/>
      <c r="S813" s="559"/>
      <c r="T813" s="559"/>
      <c r="U813" s="559"/>
      <c r="V813" s="559"/>
      <c r="W813" s="559"/>
    </row>
    <row r="814" spans="1:23">
      <c r="A814" s="559"/>
      <c r="B814" s="559"/>
      <c r="C814" s="559"/>
      <c r="D814" s="559"/>
      <c r="E814" s="559"/>
      <c r="F814" s="559"/>
      <c r="G814" s="559"/>
      <c r="H814" s="559"/>
      <c r="I814" s="559"/>
      <c r="J814" s="559"/>
      <c r="K814" s="559"/>
      <c r="L814" s="559"/>
      <c r="M814" s="559"/>
      <c r="N814" s="559"/>
      <c r="O814" s="559"/>
      <c r="P814" s="559"/>
      <c r="Q814" s="559"/>
      <c r="R814" s="559"/>
      <c r="S814" s="559"/>
      <c r="T814" s="559"/>
      <c r="U814" s="559"/>
      <c r="V814" s="559"/>
      <c r="W814" s="559"/>
    </row>
    <row r="815" spans="1:23">
      <c r="A815" s="559"/>
      <c r="B815" s="559"/>
      <c r="C815" s="559"/>
      <c r="D815" s="559"/>
      <c r="E815" s="559"/>
      <c r="F815" s="559"/>
      <c r="G815" s="559"/>
      <c r="H815" s="559"/>
      <c r="I815" s="559"/>
      <c r="J815" s="559"/>
      <c r="K815" s="559"/>
      <c r="L815" s="559"/>
      <c r="M815" s="559"/>
      <c r="N815" s="559"/>
      <c r="O815" s="559"/>
      <c r="P815" s="559"/>
      <c r="Q815" s="559"/>
      <c r="R815" s="559"/>
      <c r="S815" s="559"/>
      <c r="T815" s="559"/>
      <c r="U815" s="559"/>
      <c r="V815" s="559"/>
      <c r="W815" s="559"/>
    </row>
    <row r="816" spans="1:23">
      <c r="A816" s="559"/>
      <c r="B816" s="559"/>
      <c r="C816" s="559"/>
      <c r="D816" s="559"/>
      <c r="E816" s="559"/>
      <c r="F816" s="559"/>
      <c r="G816" s="559"/>
      <c r="H816" s="559"/>
      <c r="I816" s="559"/>
      <c r="J816" s="559"/>
      <c r="K816" s="559"/>
      <c r="L816" s="559"/>
      <c r="M816" s="559"/>
      <c r="N816" s="559"/>
      <c r="O816" s="559"/>
      <c r="P816" s="559"/>
      <c r="Q816" s="559"/>
      <c r="R816" s="559"/>
      <c r="S816" s="559"/>
      <c r="T816" s="559"/>
      <c r="U816" s="559"/>
      <c r="V816" s="559"/>
      <c r="W816" s="559"/>
    </row>
    <row r="817" spans="1:23">
      <c r="A817" s="559"/>
      <c r="B817" s="559"/>
      <c r="C817" s="559"/>
      <c r="D817" s="559"/>
      <c r="E817" s="559"/>
      <c r="F817" s="559"/>
      <c r="G817" s="559"/>
      <c r="H817" s="559"/>
      <c r="I817" s="559"/>
      <c r="J817" s="559"/>
      <c r="K817" s="559"/>
      <c r="L817" s="559"/>
      <c r="M817" s="559"/>
      <c r="N817" s="559"/>
      <c r="O817" s="559"/>
      <c r="P817" s="559"/>
      <c r="Q817" s="559"/>
      <c r="R817" s="559"/>
      <c r="S817" s="559"/>
      <c r="T817" s="559"/>
      <c r="U817" s="559"/>
      <c r="V817" s="559"/>
      <c r="W817" s="559"/>
    </row>
    <row r="818" spans="1:23">
      <c r="A818" s="559"/>
      <c r="B818" s="559"/>
      <c r="C818" s="559"/>
      <c r="D818" s="559"/>
      <c r="E818" s="559"/>
      <c r="F818" s="559"/>
      <c r="G818" s="559"/>
      <c r="H818" s="559"/>
      <c r="I818" s="559"/>
      <c r="J818" s="559"/>
      <c r="K818" s="559"/>
      <c r="L818" s="559"/>
      <c r="M818" s="559"/>
      <c r="N818" s="559"/>
      <c r="O818" s="559"/>
      <c r="P818" s="559"/>
      <c r="Q818" s="559"/>
      <c r="R818" s="559"/>
      <c r="S818" s="559"/>
      <c r="T818" s="559"/>
      <c r="U818" s="559"/>
      <c r="V818" s="559"/>
      <c r="W818" s="559"/>
    </row>
    <row r="819" spans="1:23">
      <c r="A819" s="559"/>
      <c r="B819" s="559"/>
      <c r="C819" s="559"/>
      <c r="D819" s="559"/>
      <c r="E819" s="559"/>
      <c r="F819" s="559"/>
      <c r="G819" s="559"/>
      <c r="H819" s="559"/>
      <c r="I819" s="559"/>
      <c r="J819" s="559"/>
      <c r="K819" s="559"/>
      <c r="L819" s="559"/>
      <c r="M819" s="559"/>
      <c r="N819" s="559"/>
      <c r="O819" s="559"/>
      <c r="P819" s="559"/>
      <c r="Q819" s="559"/>
      <c r="R819" s="559"/>
      <c r="S819" s="559"/>
      <c r="T819" s="559"/>
      <c r="U819" s="559"/>
      <c r="V819" s="559"/>
      <c r="W819" s="559"/>
    </row>
    <row r="820" spans="1:23">
      <c r="A820" s="559"/>
      <c r="B820" s="559"/>
      <c r="C820" s="559"/>
      <c r="D820" s="559"/>
      <c r="E820" s="559"/>
      <c r="F820" s="559"/>
      <c r="G820" s="559"/>
      <c r="H820" s="559"/>
      <c r="I820" s="559"/>
      <c r="J820" s="559"/>
      <c r="K820" s="559"/>
      <c r="L820" s="559"/>
      <c r="M820" s="559"/>
      <c r="N820" s="559"/>
      <c r="O820" s="559"/>
      <c r="P820" s="559"/>
      <c r="Q820" s="559"/>
      <c r="R820" s="559"/>
      <c r="S820" s="559"/>
      <c r="T820" s="559"/>
      <c r="U820" s="559"/>
      <c r="V820" s="559"/>
      <c r="W820" s="559"/>
    </row>
    <row r="821" spans="1:23">
      <c r="A821" s="559"/>
      <c r="B821" s="559"/>
      <c r="C821" s="559"/>
      <c r="D821" s="559"/>
      <c r="E821" s="559"/>
      <c r="F821" s="559"/>
      <c r="G821" s="559"/>
      <c r="H821" s="559"/>
      <c r="I821" s="559"/>
      <c r="J821" s="559"/>
      <c r="K821" s="559"/>
      <c r="L821" s="559"/>
      <c r="M821" s="559"/>
      <c r="N821" s="559"/>
      <c r="O821" s="559"/>
      <c r="P821" s="559"/>
      <c r="Q821" s="559"/>
      <c r="R821" s="559"/>
      <c r="S821" s="559"/>
      <c r="T821" s="559"/>
      <c r="U821" s="559"/>
      <c r="V821" s="559"/>
      <c r="W821" s="559"/>
    </row>
    <row r="822" spans="1:23">
      <c r="A822" s="559"/>
      <c r="B822" s="559"/>
      <c r="C822" s="559"/>
      <c r="D822" s="559"/>
      <c r="E822" s="559"/>
      <c r="F822" s="559"/>
      <c r="G822" s="559"/>
      <c r="H822" s="559"/>
      <c r="I822" s="559"/>
      <c r="J822" s="559"/>
      <c r="K822" s="559"/>
      <c r="L822" s="559"/>
      <c r="M822" s="559"/>
      <c r="N822" s="559"/>
      <c r="O822" s="559"/>
      <c r="P822" s="559"/>
      <c r="Q822" s="559"/>
      <c r="R822" s="559"/>
      <c r="S822" s="559"/>
      <c r="T822" s="559"/>
      <c r="U822" s="559"/>
      <c r="V822" s="559"/>
      <c r="W822" s="559"/>
    </row>
    <row r="823" spans="1:23">
      <c r="A823" s="559"/>
      <c r="B823" s="559"/>
      <c r="C823" s="559"/>
      <c r="D823" s="559"/>
      <c r="E823" s="559"/>
      <c r="F823" s="559"/>
      <c r="G823" s="559"/>
      <c r="H823" s="559"/>
      <c r="I823" s="559"/>
      <c r="J823" s="559"/>
      <c r="K823" s="559"/>
      <c r="L823" s="559"/>
      <c r="M823" s="559"/>
      <c r="N823" s="559"/>
      <c r="O823" s="559"/>
      <c r="P823" s="559"/>
      <c r="Q823" s="559"/>
      <c r="R823" s="559"/>
      <c r="S823" s="559"/>
      <c r="T823" s="559"/>
      <c r="U823" s="559"/>
      <c r="V823" s="559"/>
      <c r="W823" s="559"/>
    </row>
    <row r="824" spans="1:23">
      <c r="A824" s="559"/>
      <c r="B824" s="559"/>
      <c r="C824" s="559"/>
      <c r="D824" s="559"/>
      <c r="E824" s="559"/>
      <c r="F824" s="559"/>
      <c r="G824" s="559"/>
      <c r="H824" s="559"/>
      <c r="I824" s="559"/>
      <c r="J824" s="559"/>
      <c r="K824" s="559"/>
      <c r="L824" s="559"/>
      <c r="M824" s="559"/>
      <c r="N824" s="559"/>
      <c r="O824" s="559"/>
      <c r="P824" s="559"/>
      <c r="Q824" s="559"/>
      <c r="R824" s="559"/>
      <c r="S824" s="559"/>
      <c r="T824" s="559"/>
      <c r="U824" s="559"/>
      <c r="V824" s="559"/>
      <c r="W824" s="559"/>
    </row>
    <row r="825" spans="1:23">
      <c r="A825" s="559"/>
      <c r="B825" s="559"/>
      <c r="C825" s="559"/>
      <c r="D825" s="559"/>
      <c r="E825" s="559"/>
      <c r="F825" s="559"/>
      <c r="G825" s="559"/>
      <c r="H825" s="559"/>
      <c r="I825" s="559"/>
      <c r="J825" s="559"/>
      <c r="K825" s="559"/>
      <c r="L825" s="559"/>
      <c r="M825" s="559"/>
      <c r="N825" s="559"/>
      <c r="O825" s="559"/>
      <c r="P825" s="559"/>
      <c r="Q825" s="559"/>
      <c r="R825" s="559"/>
      <c r="S825" s="559"/>
      <c r="T825" s="559"/>
      <c r="U825" s="559"/>
      <c r="V825" s="559"/>
      <c r="W825" s="559"/>
    </row>
    <row r="826" spans="1:23">
      <c r="A826" s="559"/>
      <c r="B826" s="559"/>
      <c r="C826" s="559"/>
      <c r="D826" s="559"/>
      <c r="E826" s="559"/>
      <c r="F826" s="559"/>
      <c r="G826" s="559"/>
      <c r="H826" s="559"/>
      <c r="I826" s="559"/>
      <c r="J826" s="559"/>
      <c r="K826" s="559"/>
      <c r="L826" s="559"/>
      <c r="M826" s="559"/>
      <c r="N826" s="559"/>
      <c r="O826" s="559"/>
      <c r="P826" s="559"/>
      <c r="Q826" s="559"/>
      <c r="R826" s="559"/>
      <c r="S826" s="559"/>
      <c r="T826" s="559"/>
      <c r="U826" s="559"/>
      <c r="V826" s="559"/>
      <c r="W826" s="559"/>
    </row>
    <row r="827" spans="1:23">
      <c r="A827" s="559"/>
      <c r="B827" s="559"/>
      <c r="C827" s="559"/>
      <c r="D827" s="559"/>
      <c r="E827" s="559"/>
      <c r="F827" s="559"/>
      <c r="G827" s="559"/>
      <c r="H827" s="559"/>
      <c r="I827" s="559"/>
      <c r="J827" s="559"/>
      <c r="K827" s="559"/>
      <c r="L827" s="559"/>
      <c r="M827" s="559"/>
      <c r="N827" s="559"/>
      <c r="O827" s="559"/>
      <c r="P827" s="559"/>
      <c r="Q827" s="559"/>
      <c r="R827" s="559"/>
      <c r="S827" s="559"/>
      <c r="T827" s="559"/>
      <c r="U827" s="559"/>
      <c r="V827" s="559"/>
      <c r="W827" s="559"/>
    </row>
    <row r="828" spans="1:23">
      <c r="A828" s="559"/>
      <c r="B828" s="559"/>
      <c r="C828" s="559"/>
      <c r="D828" s="559"/>
      <c r="E828" s="559"/>
      <c r="F828" s="559"/>
      <c r="G828" s="559"/>
      <c r="H828" s="559"/>
      <c r="I828" s="559"/>
      <c r="J828" s="559"/>
      <c r="K828" s="559"/>
      <c r="L828" s="559"/>
      <c r="M828" s="559"/>
      <c r="N828" s="559"/>
      <c r="O828" s="559"/>
      <c r="P828" s="559"/>
      <c r="Q828" s="559"/>
      <c r="R828" s="559"/>
      <c r="S828" s="559"/>
      <c r="T828" s="559"/>
      <c r="U828" s="559"/>
      <c r="V828" s="559"/>
      <c r="W828" s="559"/>
    </row>
    <row r="829" spans="1:23">
      <c r="A829" s="559"/>
      <c r="B829" s="559"/>
      <c r="C829" s="559"/>
      <c r="D829" s="559"/>
      <c r="E829" s="559"/>
      <c r="F829" s="559"/>
      <c r="G829" s="559"/>
      <c r="H829" s="559"/>
      <c r="I829" s="559"/>
      <c r="J829" s="559"/>
      <c r="K829" s="559"/>
      <c r="L829" s="559"/>
      <c r="M829" s="559"/>
      <c r="N829" s="559"/>
      <c r="O829" s="559"/>
      <c r="P829" s="559"/>
      <c r="Q829" s="559"/>
      <c r="R829" s="559"/>
      <c r="S829" s="559"/>
      <c r="T829" s="559"/>
      <c r="U829" s="559"/>
      <c r="V829" s="559"/>
      <c r="W829" s="559"/>
    </row>
    <row r="830" spans="1:23">
      <c r="A830" s="559"/>
      <c r="B830" s="559"/>
      <c r="C830" s="559"/>
      <c r="D830" s="559"/>
      <c r="E830" s="559"/>
      <c r="F830" s="559"/>
      <c r="G830" s="559"/>
      <c r="H830" s="559"/>
      <c r="I830" s="559"/>
      <c r="J830" s="559"/>
      <c r="K830" s="559"/>
      <c r="L830" s="559"/>
      <c r="M830" s="559"/>
      <c r="N830" s="559"/>
      <c r="O830" s="559"/>
      <c r="P830" s="559"/>
      <c r="Q830" s="559"/>
      <c r="R830" s="559"/>
      <c r="S830" s="559"/>
      <c r="T830" s="559"/>
      <c r="U830" s="559"/>
      <c r="V830" s="559"/>
      <c r="W830" s="559"/>
    </row>
    <row r="831" spans="1:23">
      <c r="A831" s="559"/>
      <c r="B831" s="559"/>
      <c r="C831" s="559"/>
      <c r="D831" s="559"/>
      <c r="E831" s="559"/>
      <c r="F831" s="559"/>
      <c r="G831" s="559"/>
      <c r="H831" s="559"/>
      <c r="I831" s="559"/>
      <c r="J831" s="559"/>
      <c r="K831" s="559"/>
      <c r="L831" s="559"/>
      <c r="M831" s="559"/>
      <c r="N831" s="559"/>
      <c r="O831" s="559"/>
      <c r="P831" s="559"/>
      <c r="Q831" s="559"/>
      <c r="R831" s="559"/>
      <c r="S831" s="559"/>
      <c r="T831" s="559"/>
      <c r="U831" s="559"/>
      <c r="V831" s="559"/>
      <c r="W831" s="559"/>
    </row>
    <row r="832" spans="1:23">
      <c r="A832" s="559"/>
      <c r="B832" s="559"/>
      <c r="C832" s="559"/>
      <c r="D832" s="559"/>
      <c r="E832" s="559"/>
      <c r="F832" s="559"/>
      <c r="G832" s="559"/>
      <c r="H832" s="559"/>
      <c r="I832" s="559"/>
      <c r="J832" s="559"/>
      <c r="K832" s="559"/>
      <c r="L832" s="559"/>
      <c r="M832" s="559"/>
      <c r="N832" s="559"/>
      <c r="O832" s="559"/>
      <c r="P832" s="559"/>
      <c r="Q832" s="559"/>
      <c r="R832" s="559"/>
      <c r="S832" s="559"/>
      <c r="T832" s="559"/>
      <c r="U832" s="559"/>
      <c r="V832" s="559"/>
      <c r="W832" s="559"/>
    </row>
    <row r="833" spans="1:23">
      <c r="A833" s="559"/>
      <c r="B833" s="559"/>
      <c r="C833" s="559"/>
      <c r="D833" s="559"/>
      <c r="E833" s="559"/>
      <c r="F833" s="559"/>
      <c r="G833" s="559"/>
      <c r="H833" s="559"/>
      <c r="I833" s="559"/>
      <c r="J833" s="559"/>
      <c r="K833" s="559"/>
      <c r="L833" s="559"/>
      <c r="M833" s="559"/>
      <c r="N833" s="559"/>
      <c r="O833" s="559"/>
      <c r="P833" s="559"/>
      <c r="Q833" s="559"/>
      <c r="R833" s="559"/>
      <c r="S833" s="559"/>
      <c r="T833" s="559"/>
      <c r="U833" s="559"/>
      <c r="V833" s="559"/>
      <c r="W833" s="559"/>
    </row>
    <row r="834" spans="1:23">
      <c r="A834" s="559"/>
      <c r="B834" s="559"/>
      <c r="C834" s="559"/>
      <c r="D834" s="559"/>
      <c r="E834" s="559"/>
      <c r="F834" s="559"/>
      <c r="G834" s="559"/>
      <c r="H834" s="559"/>
      <c r="I834" s="559"/>
      <c r="J834" s="559"/>
      <c r="K834" s="559"/>
      <c r="L834" s="559"/>
      <c r="M834" s="559"/>
      <c r="N834" s="559"/>
      <c r="O834" s="559"/>
      <c r="P834" s="559"/>
      <c r="Q834" s="559"/>
      <c r="R834" s="559"/>
      <c r="S834" s="559"/>
      <c r="T834" s="559"/>
      <c r="U834" s="559"/>
      <c r="V834" s="559"/>
      <c r="W834" s="559"/>
    </row>
    <row r="835" spans="1:23">
      <c r="A835" s="559"/>
      <c r="B835" s="559"/>
      <c r="C835" s="559"/>
      <c r="D835" s="559"/>
      <c r="E835" s="559"/>
      <c r="F835" s="559"/>
      <c r="G835" s="559"/>
      <c r="H835" s="559"/>
      <c r="I835" s="559"/>
      <c r="J835" s="559"/>
      <c r="K835" s="559"/>
      <c r="L835" s="559"/>
      <c r="M835" s="559"/>
      <c r="N835" s="559"/>
      <c r="O835" s="559"/>
      <c r="P835" s="559"/>
      <c r="Q835" s="559"/>
      <c r="R835" s="559"/>
      <c r="S835" s="559"/>
      <c r="T835" s="559"/>
      <c r="U835" s="559"/>
      <c r="V835" s="559"/>
      <c r="W835" s="559"/>
    </row>
    <row r="836" spans="1:23">
      <c r="A836" s="559"/>
      <c r="B836" s="559"/>
      <c r="C836" s="559"/>
      <c r="D836" s="559"/>
      <c r="E836" s="559"/>
      <c r="F836" s="559"/>
      <c r="G836" s="559"/>
      <c r="H836" s="559"/>
      <c r="I836" s="559"/>
      <c r="J836" s="559"/>
      <c r="K836" s="559"/>
      <c r="L836" s="559"/>
      <c r="M836" s="559"/>
      <c r="N836" s="559"/>
      <c r="O836" s="559"/>
      <c r="P836" s="559"/>
      <c r="Q836" s="559"/>
      <c r="R836" s="559"/>
      <c r="S836" s="559"/>
      <c r="T836" s="559"/>
      <c r="U836" s="559"/>
      <c r="V836" s="559"/>
      <c r="W836" s="559"/>
    </row>
    <row r="837" spans="1:23">
      <c r="A837" s="559"/>
      <c r="B837" s="559"/>
      <c r="C837" s="559"/>
      <c r="D837" s="559"/>
      <c r="E837" s="559"/>
      <c r="F837" s="559"/>
      <c r="G837" s="559"/>
      <c r="H837" s="559"/>
      <c r="I837" s="559"/>
      <c r="J837" s="559"/>
      <c r="K837" s="559"/>
      <c r="L837" s="559"/>
      <c r="M837" s="559"/>
      <c r="N837" s="559"/>
      <c r="O837" s="559"/>
      <c r="P837" s="559"/>
      <c r="Q837" s="559"/>
      <c r="R837" s="559"/>
      <c r="S837" s="559"/>
      <c r="T837" s="559"/>
      <c r="U837" s="559"/>
      <c r="V837" s="559"/>
      <c r="W837" s="559"/>
    </row>
    <row r="838" spans="1:23">
      <c r="A838" s="559"/>
      <c r="B838" s="559"/>
      <c r="C838" s="559"/>
      <c r="D838" s="559"/>
      <c r="E838" s="559"/>
      <c r="F838" s="559"/>
      <c r="G838" s="559"/>
      <c r="H838" s="559"/>
      <c r="I838" s="559"/>
      <c r="J838" s="559"/>
      <c r="K838" s="559"/>
      <c r="L838" s="559"/>
      <c r="M838" s="559"/>
      <c r="N838" s="559"/>
      <c r="O838" s="559"/>
      <c r="P838" s="559"/>
      <c r="Q838" s="559"/>
      <c r="R838" s="559"/>
      <c r="S838" s="559"/>
      <c r="T838" s="559"/>
      <c r="U838" s="559"/>
      <c r="V838" s="559"/>
      <c r="W838" s="559"/>
    </row>
    <row r="839" spans="1:23">
      <c r="A839" s="559"/>
      <c r="B839" s="559"/>
      <c r="C839" s="559"/>
      <c r="D839" s="559"/>
      <c r="E839" s="559"/>
      <c r="F839" s="559"/>
      <c r="G839" s="559"/>
      <c r="H839" s="559"/>
      <c r="I839" s="559"/>
      <c r="J839" s="559"/>
      <c r="K839" s="559"/>
      <c r="L839" s="559"/>
      <c r="M839" s="559"/>
      <c r="N839" s="559"/>
      <c r="O839" s="559"/>
      <c r="P839" s="559"/>
      <c r="Q839" s="559"/>
      <c r="R839" s="559"/>
      <c r="S839" s="559"/>
      <c r="T839" s="559"/>
      <c r="U839" s="559"/>
      <c r="V839" s="559"/>
      <c r="W839" s="559"/>
    </row>
    <row r="840" spans="1:23">
      <c r="A840" s="559"/>
      <c r="B840" s="559"/>
      <c r="C840" s="559"/>
      <c r="D840" s="559"/>
      <c r="E840" s="559"/>
      <c r="F840" s="559"/>
      <c r="G840" s="559"/>
      <c r="H840" s="559"/>
      <c r="I840" s="559"/>
      <c r="J840" s="559"/>
      <c r="K840" s="559"/>
      <c r="L840" s="559"/>
      <c r="M840" s="559"/>
      <c r="N840" s="559"/>
      <c r="O840" s="559"/>
      <c r="P840" s="559"/>
      <c r="Q840" s="559"/>
      <c r="R840" s="559"/>
      <c r="S840" s="559"/>
      <c r="T840" s="559"/>
      <c r="U840" s="559"/>
      <c r="V840" s="559"/>
      <c r="W840" s="559"/>
    </row>
    <row r="841" spans="1:23">
      <c r="A841" s="559"/>
      <c r="B841" s="559"/>
      <c r="C841" s="559"/>
      <c r="D841" s="559"/>
      <c r="E841" s="559"/>
      <c r="F841" s="559"/>
      <c r="G841" s="559"/>
      <c r="H841" s="559"/>
      <c r="I841" s="559"/>
      <c r="J841" s="559"/>
      <c r="K841" s="559"/>
      <c r="L841" s="559"/>
      <c r="M841" s="559"/>
      <c r="N841" s="559"/>
      <c r="O841" s="559"/>
      <c r="P841" s="559"/>
      <c r="Q841" s="559"/>
      <c r="R841" s="559"/>
      <c r="S841" s="559"/>
      <c r="T841" s="559"/>
      <c r="U841" s="559"/>
      <c r="V841" s="559"/>
      <c r="W841" s="559"/>
    </row>
    <row r="842" spans="1:23">
      <c r="A842" s="559"/>
      <c r="B842" s="559"/>
      <c r="C842" s="559"/>
      <c r="D842" s="559"/>
      <c r="E842" s="559"/>
      <c r="F842" s="559"/>
      <c r="G842" s="559"/>
      <c r="H842" s="559"/>
      <c r="I842" s="559"/>
      <c r="J842" s="559"/>
      <c r="K842" s="559"/>
      <c r="L842" s="559"/>
      <c r="M842" s="559"/>
      <c r="N842" s="559"/>
      <c r="O842" s="559"/>
      <c r="P842" s="559"/>
      <c r="Q842" s="559"/>
      <c r="R842" s="559"/>
      <c r="S842" s="559"/>
      <c r="T842" s="559"/>
      <c r="U842" s="559"/>
      <c r="V842" s="559"/>
      <c r="W842" s="559"/>
    </row>
    <row r="843" spans="1:23">
      <c r="A843" s="559"/>
      <c r="B843" s="559"/>
      <c r="C843" s="559"/>
      <c r="D843" s="559"/>
      <c r="E843" s="559"/>
      <c r="F843" s="559"/>
      <c r="G843" s="559"/>
      <c r="H843" s="559"/>
      <c r="I843" s="559"/>
      <c r="J843" s="559"/>
      <c r="K843" s="559"/>
      <c r="L843" s="559"/>
      <c r="M843" s="559"/>
      <c r="N843" s="559"/>
      <c r="O843" s="559"/>
      <c r="P843" s="559"/>
      <c r="Q843" s="559"/>
      <c r="R843" s="559"/>
      <c r="S843" s="559"/>
      <c r="T843" s="559"/>
      <c r="U843" s="559"/>
      <c r="V843" s="559"/>
      <c r="W843" s="559"/>
    </row>
    <row r="844" spans="1:23">
      <c r="A844" s="559"/>
      <c r="B844" s="559"/>
      <c r="C844" s="559"/>
      <c r="D844" s="559"/>
      <c r="E844" s="559"/>
      <c r="F844" s="559"/>
      <c r="G844" s="559"/>
      <c r="H844" s="559"/>
      <c r="I844" s="559"/>
      <c r="J844" s="559"/>
      <c r="K844" s="559"/>
      <c r="L844" s="559"/>
      <c r="M844" s="559"/>
      <c r="N844" s="559"/>
      <c r="O844" s="559"/>
      <c r="P844" s="559"/>
      <c r="Q844" s="559"/>
      <c r="R844" s="559"/>
      <c r="S844" s="559"/>
      <c r="T844" s="559"/>
      <c r="U844" s="559"/>
      <c r="V844" s="559"/>
      <c r="W844" s="559"/>
    </row>
    <row r="845" spans="1:23">
      <c r="A845" s="559"/>
      <c r="B845" s="559"/>
      <c r="C845" s="559"/>
      <c r="D845" s="559"/>
      <c r="E845" s="559"/>
      <c r="F845" s="559"/>
      <c r="G845" s="559"/>
      <c r="H845" s="559"/>
      <c r="I845" s="559"/>
      <c r="J845" s="559"/>
      <c r="K845" s="559"/>
      <c r="L845" s="559"/>
      <c r="M845" s="559"/>
      <c r="N845" s="559"/>
      <c r="O845" s="559"/>
      <c r="P845" s="559"/>
      <c r="Q845" s="559"/>
      <c r="R845" s="559"/>
      <c r="S845" s="559"/>
      <c r="T845" s="559"/>
      <c r="U845" s="559"/>
      <c r="V845" s="559"/>
      <c r="W845" s="559"/>
    </row>
    <row r="846" spans="1:23">
      <c r="A846" s="559"/>
      <c r="B846" s="559"/>
      <c r="C846" s="559"/>
      <c r="D846" s="559"/>
      <c r="E846" s="559"/>
      <c r="F846" s="559"/>
      <c r="G846" s="559"/>
      <c r="H846" s="559"/>
      <c r="I846" s="559"/>
      <c r="J846" s="559"/>
      <c r="K846" s="559"/>
      <c r="L846" s="559"/>
      <c r="M846" s="559"/>
      <c r="N846" s="559"/>
      <c r="O846" s="559"/>
      <c r="P846" s="559"/>
      <c r="Q846" s="559"/>
      <c r="R846" s="559"/>
      <c r="S846" s="559"/>
      <c r="T846" s="559"/>
      <c r="U846" s="559"/>
      <c r="V846" s="559"/>
      <c r="W846" s="559"/>
    </row>
    <row r="847" spans="1:23">
      <c r="A847" s="559"/>
      <c r="B847" s="559"/>
      <c r="C847" s="559"/>
      <c r="D847" s="559"/>
      <c r="E847" s="559"/>
      <c r="F847" s="559"/>
      <c r="G847" s="559"/>
      <c r="H847" s="559"/>
      <c r="I847" s="559"/>
      <c r="J847" s="559"/>
      <c r="K847" s="559"/>
      <c r="L847" s="559"/>
      <c r="M847" s="559"/>
      <c r="N847" s="559"/>
      <c r="O847" s="559"/>
      <c r="P847" s="559"/>
      <c r="Q847" s="559"/>
      <c r="R847" s="559"/>
      <c r="S847" s="559"/>
      <c r="T847" s="559"/>
      <c r="U847" s="559"/>
      <c r="V847" s="559"/>
      <c r="W847" s="559"/>
    </row>
    <row r="848" spans="1:23">
      <c r="A848" s="559"/>
      <c r="B848" s="559"/>
      <c r="C848" s="559"/>
      <c r="D848" s="559"/>
      <c r="E848" s="559"/>
      <c r="F848" s="559"/>
      <c r="G848" s="559"/>
      <c r="H848" s="559"/>
      <c r="I848" s="559"/>
      <c r="J848" s="559"/>
      <c r="K848" s="559"/>
      <c r="L848" s="559"/>
      <c r="M848" s="559"/>
      <c r="N848" s="559"/>
      <c r="O848" s="559"/>
      <c r="P848" s="559"/>
      <c r="Q848" s="559"/>
      <c r="R848" s="559"/>
      <c r="S848" s="559"/>
      <c r="T848" s="559"/>
      <c r="U848" s="559"/>
      <c r="V848" s="559"/>
      <c r="W848" s="559"/>
    </row>
    <row r="849" spans="1:23">
      <c r="A849" s="559"/>
      <c r="B849" s="559"/>
      <c r="C849" s="559"/>
      <c r="D849" s="559"/>
      <c r="E849" s="559"/>
      <c r="F849" s="559"/>
      <c r="G849" s="559"/>
      <c r="H849" s="559"/>
      <c r="I849" s="559"/>
      <c r="J849" s="559"/>
      <c r="K849" s="559"/>
      <c r="L849" s="559"/>
      <c r="M849" s="559"/>
      <c r="N849" s="559"/>
      <c r="O849" s="559"/>
      <c r="P849" s="559"/>
      <c r="Q849" s="559"/>
      <c r="R849" s="559"/>
      <c r="S849" s="559"/>
      <c r="T849" s="559"/>
      <c r="U849" s="559"/>
      <c r="V849" s="559"/>
      <c r="W849" s="559"/>
    </row>
    <row r="850" spans="1:23">
      <c r="A850" s="559"/>
      <c r="B850" s="559"/>
      <c r="C850" s="559"/>
      <c r="D850" s="559"/>
      <c r="E850" s="559"/>
      <c r="F850" s="559"/>
      <c r="G850" s="559"/>
      <c r="H850" s="559"/>
      <c r="I850" s="559"/>
      <c r="J850" s="559"/>
      <c r="K850" s="559"/>
      <c r="L850" s="559"/>
      <c r="M850" s="559"/>
      <c r="N850" s="559"/>
      <c r="O850" s="559"/>
      <c r="P850" s="559"/>
      <c r="Q850" s="559"/>
      <c r="R850" s="559"/>
      <c r="S850" s="559"/>
      <c r="T850" s="559"/>
      <c r="U850" s="559"/>
      <c r="V850" s="559"/>
      <c r="W850" s="559"/>
    </row>
    <row r="851" spans="1:23">
      <c r="A851" s="559"/>
      <c r="B851" s="559"/>
      <c r="C851" s="559"/>
      <c r="D851" s="559"/>
      <c r="E851" s="559"/>
      <c r="F851" s="559"/>
      <c r="G851" s="559"/>
      <c r="H851" s="559"/>
      <c r="I851" s="559"/>
      <c r="J851" s="559"/>
      <c r="K851" s="559"/>
      <c r="L851" s="559"/>
      <c r="M851" s="559"/>
      <c r="N851" s="559"/>
      <c r="O851" s="559"/>
      <c r="P851" s="559"/>
      <c r="Q851" s="559"/>
      <c r="R851" s="559"/>
      <c r="S851" s="559"/>
      <c r="T851" s="559"/>
      <c r="U851" s="559"/>
      <c r="V851" s="559"/>
      <c r="W851" s="559"/>
    </row>
    <row r="852" spans="1:23">
      <c r="A852" s="559"/>
      <c r="B852" s="559"/>
      <c r="C852" s="559"/>
      <c r="D852" s="559"/>
      <c r="E852" s="559"/>
      <c r="F852" s="559"/>
      <c r="G852" s="559"/>
      <c r="H852" s="559"/>
      <c r="I852" s="559"/>
      <c r="J852" s="559"/>
      <c r="K852" s="559"/>
      <c r="L852" s="559"/>
      <c r="M852" s="559"/>
      <c r="N852" s="559"/>
      <c r="O852" s="559"/>
      <c r="P852" s="559"/>
      <c r="Q852" s="559"/>
      <c r="R852" s="559"/>
      <c r="S852" s="559"/>
      <c r="T852" s="559"/>
      <c r="U852" s="559"/>
      <c r="V852" s="559"/>
      <c r="W852" s="559"/>
    </row>
    <row r="853" spans="1:23">
      <c r="A853" s="559"/>
      <c r="B853" s="559"/>
      <c r="C853" s="559"/>
      <c r="D853" s="559"/>
      <c r="E853" s="559"/>
      <c r="F853" s="559"/>
      <c r="G853" s="559"/>
      <c r="H853" s="559"/>
      <c r="I853" s="559"/>
      <c r="J853" s="559"/>
      <c r="K853" s="559"/>
      <c r="L853" s="559"/>
      <c r="M853" s="559"/>
      <c r="N853" s="559"/>
      <c r="O853" s="559"/>
      <c r="P853" s="559"/>
      <c r="Q853" s="559"/>
      <c r="R853" s="559"/>
      <c r="S853" s="559"/>
      <c r="T853" s="559"/>
      <c r="U853" s="559"/>
      <c r="V853" s="559"/>
      <c r="W853" s="559"/>
    </row>
    <row r="854" spans="1:23">
      <c r="A854" s="559"/>
      <c r="B854" s="559"/>
      <c r="C854" s="559"/>
      <c r="D854" s="559"/>
      <c r="E854" s="559"/>
      <c r="F854" s="559"/>
      <c r="G854" s="559"/>
      <c r="H854" s="559"/>
      <c r="I854" s="559"/>
      <c r="J854" s="559"/>
      <c r="K854" s="559"/>
      <c r="L854" s="559"/>
      <c r="M854" s="559"/>
      <c r="N854" s="559"/>
      <c r="O854" s="559"/>
      <c r="P854" s="559"/>
      <c r="Q854" s="559"/>
      <c r="R854" s="559"/>
      <c r="S854" s="559"/>
      <c r="T854" s="559"/>
      <c r="U854" s="559"/>
      <c r="V854" s="559"/>
      <c r="W854" s="559"/>
    </row>
    <row r="855" spans="1:23">
      <c r="A855" s="559"/>
      <c r="B855" s="559"/>
      <c r="C855" s="559"/>
      <c r="D855" s="559"/>
      <c r="E855" s="559"/>
      <c r="F855" s="559"/>
      <c r="G855" s="559"/>
      <c r="H855" s="559"/>
      <c r="I855" s="559"/>
      <c r="J855" s="559"/>
      <c r="K855" s="559"/>
      <c r="L855" s="559"/>
      <c r="M855" s="559"/>
      <c r="N855" s="559"/>
      <c r="O855" s="559"/>
      <c r="P855" s="559"/>
      <c r="Q855" s="559"/>
      <c r="R855" s="559"/>
      <c r="S855" s="559"/>
      <c r="T855" s="559"/>
      <c r="U855" s="559"/>
      <c r="V855" s="559"/>
      <c r="W855" s="559"/>
    </row>
    <row r="856" spans="1:23">
      <c r="A856" s="559"/>
      <c r="B856" s="559"/>
      <c r="C856" s="559"/>
      <c r="D856" s="559"/>
      <c r="E856" s="559"/>
      <c r="F856" s="559"/>
      <c r="G856" s="559"/>
      <c r="H856" s="559"/>
      <c r="I856" s="559"/>
      <c r="J856" s="559"/>
      <c r="K856" s="559"/>
      <c r="L856" s="559"/>
      <c r="M856" s="559"/>
      <c r="N856" s="559"/>
      <c r="O856" s="559"/>
      <c r="P856" s="559"/>
      <c r="Q856" s="559"/>
      <c r="R856" s="559"/>
      <c r="S856" s="559"/>
      <c r="T856" s="559"/>
      <c r="U856" s="559"/>
      <c r="V856" s="559"/>
      <c r="W856" s="559"/>
    </row>
    <row r="857" spans="1:23">
      <c r="A857" s="559"/>
      <c r="B857" s="559"/>
      <c r="C857" s="559"/>
      <c r="D857" s="559"/>
      <c r="E857" s="559"/>
      <c r="F857" s="559"/>
      <c r="G857" s="559"/>
      <c r="H857" s="559"/>
      <c r="I857" s="559"/>
      <c r="J857" s="559"/>
      <c r="K857" s="559"/>
      <c r="L857" s="559"/>
      <c r="M857" s="559"/>
      <c r="N857" s="559"/>
      <c r="O857" s="559"/>
      <c r="P857" s="559"/>
      <c r="Q857" s="559"/>
      <c r="R857" s="559"/>
      <c r="S857" s="559"/>
      <c r="T857" s="559"/>
      <c r="U857" s="559"/>
      <c r="V857" s="559"/>
      <c r="W857" s="559"/>
    </row>
    <row r="858" spans="1:23">
      <c r="A858" s="559"/>
      <c r="B858" s="559"/>
      <c r="C858" s="559"/>
      <c r="D858" s="559"/>
      <c r="E858" s="559"/>
      <c r="F858" s="559"/>
      <c r="G858" s="559"/>
      <c r="H858" s="559"/>
      <c r="I858" s="559"/>
      <c r="J858" s="559"/>
      <c r="K858" s="559"/>
      <c r="L858" s="559"/>
      <c r="M858" s="559"/>
      <c r="N858" s="559"/>
      <c r="O858" s="559"/>
      <c r="P858" s="559"/>
      <c r="Q858" s="559"/>
      <c r="R858" s="559"/>
      <c r="S858" s="559"/>
      <c r="T858" s="559"/>
      <c r="U858" s="559"/>
      <c r="V858" s="559"/>
      <c r="W858" s="559"/>
    </row>
    <row r="859" spans="1:23">
      <c r="A859" s="559"/>
      <c r="B859" s="559"/>
      <c r="C859" s="559"/>
      <c r="D859" s="559"/>
      <c r="E859" s="559"/>
      <c r="F859" s="559"/>
      <c r="G859" s="559"/>
      <c r="H859" s="559"/>
      <c r="I859" s="559"/>
      <c r="J859" s="559"/>
      <c r="K859" s="559"/>
      <c r="L859" s="559"/>
      <c r="M859" s="559"/>
      <c r="N859" s="559"/>
      <c r="O859" s="559"/>
      <c r="P859" s="559"/>
      <c r="Q859" s="559"/>
      <c r="R859" s="559"/>
      <c r="S859" s="559"/>
      <c r="T859" s="559"/>
      <c r="U859" s="559"/>
      <c r="V859" s="559"/>
      <c r="W859" s="559"/>
    </row>
    <row r="860" spans="1:23">
      <c r="A860" s="559"/>
      <c r="B860" s="559"/>
      <c r="C860" s="559"/>
      <c r="D860" s="559"/>
      <c r="E860" s="559"/>
      <c r="F860" s="559"/>
      <c r="G860" s="559"/>
      <c r="H860" s="559"/>
      <c r="I860" s="559"/>
      <c r="J860" s="559"/>
      <c r="K860" s="559"/>
      <c r="L860" s="559"/>
      <c r="M860" s="559"/>
      <c r="N860" s="559"/>
      <c r="O860" s="559"/>
      <c r="P860" s="559"/>
      <c r="Q860" s="559"/>
      <c r="R860" s="559"/>
      <c r="S860" s="559"/>
      <c r="T860" s="559"/>
      <c r="U860" s="559"/>
      <c r="V860" s="559"/>
      <c r="W860" s="559"/>
    </row>
    <row r="861" spans="1:23">
      <c r="A861" s="559"/>
      <c r="B861" s="559"/>
      <c r="C861" s="559"/>
      <c r="D861" s="559"/>
      <c r="E861" s="559"/>
      <c r="F861" s="559"/>
      <c r="G861" s="559"/>
      <c r="H861" s="559"/>
      <c r="I861" s="559"/>
      <c r="J861" s="559"/>
      <c r="K861" s="559"/>
      <c r="L861" s="559"/>
      <c r="M861" s="559"/>
      <c r="N861" s="559"/>
      <c r="O861" s="559"/>
      <c r="P861" s="559"/>
      <c r="Q861" s="559"/>
      <c r="R861" s="559"/>
      <c r="S861" s="559"/>
      <c r="T861" s="559"/>
      <c r="U861" s="559"/>
      <c r="V861" s="559"/>
      <c r="W861" s="559"/>
    </row>
    <row r="862" spans="1:23">
      <c r="A862" s="559"/>
      <c r="B862" s="559"/>
      <c r="C862" s="559"/>
      <c r="D862" s="559"/>
      <c r="E862" s="559"/>
      <c r="F862" s="559"/>
      <c r="G862" s="559"/>
      <c r="H862" s="559"/>
      <c r="I862" s="559"/>
      <c r="J862" s="559"/>
      <c r="K862" s="559"/>
      <c r="L862" s="559"/>
      <c r="M862" s="559"/>
      <c r="N862" s="559"/>
      <c r="O862" s="559"/>
      <c r="P862" s="559"/>
      <c r="Q862" s="559"/>
      <c r="R862" s="559"/>
      <c r="S862" s="559"/>
      <c r="T862" s="559"/>
      <c r="U862" s="559"/>
      <c r="V862" s="559"/>
      <c r="W862" s="559"/>
    </row>
    <row r="863" spans="1:23">
      <c r="A863" s="559"/>
      <c r="B863" s="559"/>
      <c r="C863" s="559"/>
      <c r="D863" s="559"/>
      <c r="E863" s="559"/>
      <c r="F863" s="559"/>
      <c r="G863" s="559"/>
      <c r="H863" s="559"/>
      <c r="I863" s="559"/>
      <c r="J863" s="559"/>
      <c r="K863" s="559"/>
      <c r="L863" s="559"/>
      <c r="M863" s="559"/>
      <c r="N863" s="559"/>
      <c r="O863" s="559"/>
      <c r="P863" s="559"/>
      <c r="Q863" s="559"/>
      <c r="R863" s="559"/>
      <c r="S863" s="559"/>
      <c r="T863" s="559"/>
      <c r="U863" s="559"/>
      <c r="V863" s="559"/>
      <c r="W863" s="559"/>
    </row>
    <row r="864" spans="1:23">
      <c r="A864" s="559"/>
      <c r="B864" s="559"/>
      <c r="C864" s="559"/>
      <c r="D864" s="559"/>
      <c r="E864" s="559"/>
      <c r="F864" s="559"/>
      <c r="G864" s="559"/>
      <c r="H864" s="559"/>
      <c r="I864" s="559"/>
      <c r="J864" s="559"/>
      <c r="K864" s="559"/>
      <c r="L864" s="559"/>
      <c r="M864" s="559"/>
      <c r="N864" s="559"/>
      <c r="O864" s="559"/>
      <c r="P864" s="559"/>
      <c r="Q864" s="559"/>
      <c r="R864" s="559"/>
      <c r="S864" s="559"/>
      <c r="T864" s="559"/>
      <c r="U864" s="559"/>
      <c r="V864" s="559"/>
      <c r="W864" s="559"/>
    </row>
    <row r="865" spans="1:23">
      <c r="A865" s="559"/>
      <c r="B865" s="559"/>
      <c r="C865" s="559"/>
      <c r="D865" s="559"/>
      <c r="E865" s="559"/>
      <c r="F865" s="559"/>
      <c r="G865" s="559"/>
      <c r="H865" s="559"/>
      <c r="I865" s="559"/>
      <c r="J865" s="559"/>
      <c r="K865" s="559"/>
      <c r="L865" s="559"/>
      <c r="M865" s="559"/>
      <c r="N865" s="559"/>
      <c r="O865" s="559"/>
      <c r="P865" s="559"/>
      <c r="Q865" s="559"/>
      <c r="R865" s="559"/>
      <c r="S865" s="559"/>
      <c r="T865" s="559"/>
      <c r="U865" s="559"/>
      <c r="V865" s="559"/>
      <c r="W865" s="559"/>
    </row>
    <row r="866" spans="1:23">
      <c r="A866" s="559"/>
      <c r="B866" s="559"/>
      <c r="C866" s="559"/>
      <c r="D866" s="559"/>
      <c r="E866" s="559"/>
      <c r="F866" s="559"/>
      <c r="G866" s="559"/>
      <c r="H866" s="559"/>
      <c r="I866" s="559"/>
      <c r="J866" s="559"/>
      <c r="K866" s="559"/>
      <c r="L866" s="559"/>
      <c r="M866" s="559"/>
      <c r="N866" s="559"/>
      <c r="O866" s="559"/>
      <c r="P866" s="559"/>
      <c r="Q866" s="559"/>
      <c r="R866" s="559"/>
      <c r="S866" s="559"/>
      <c r="T866" s="559"/>
      <c r="U866" s="559"/>
      <c r="V866" s="559"/>
      <c r="W866" s="559"/>
    </row>
    <row r="867" spans="1:23">
      <c r="A867" s="559"/>
      <c r="B867" s="559"/>
      <c r="C867" s="559"/>
      <c r="D867" s="559"/>
      <c r="E867" s="559"/>
      <c r="F867" s="559"/>
      <c r="G867" s="559"/>
      <c r="H867" s="559"/>
      <c r="I867" s="559"/>
      <c r="J867" s="559"/>
      <c r="K867" s="559"/>
      <c r="L867" s="559"/>
      <c r="M867" s="559"/>
      <c r="N867" s="559"/>
      <c r="O867" s="559"/>
      <c r="P867" s="559"/>
      <c r="Q867" s="559"/>
      <c r="R867" s="559"/>
      <c r="S867" s="559"/>
      <c r="T867" s="559"/>
      <c r="U867" s="559"/>
      <c r="V867" s="559"/>
      <c r="W867" s="559"/>
    </row>
    <row r="868" spans="1:23">
      <c r="A868" s="559"/>
      <c r="B868" s="559"/>
      <c r="C868" s="559"/>
      <c r="D868" s="559"/>
      <c r="E868" s="559"/>
      <c r="F868" s="559"/>
      <c r="G868" s="559"/>
      <c r="H868" s="559"/>
      <c r="I868" s="559"/>
      <c r="J868" s="559"/>
      <c r="K868" s="559"/>
      <c r="L868" s="559"/>
      <c r="M868" s="559"/>
      <c r="N868" s="559"/>
      <c r="O868" s="559"/>
      <c r="P868" s="559"/>
      <c r="Q868" s="559"/>
      <c r="R868" s="559"/>
      <c r="S868" s="559"/>
      <c r="T868" s="559"/>
      <c r="U868" s="559"/>
      <c r="V868" s="559"/>
      <c r="W868" s="559"/>
    </row>
    <row r="869" spans="1:23">
      <c r="A869" s="559"/>
      <c r="B869" s="559"/>
      <c r="C869" s="559"/>
      <c r="D869" s="559"/>
      <c r="E869" s="559"/>
      <c r="F869" s="559"/>
      <c r="G869" s="559"/>
      <c r="H869" s="559"/>
      <c r="I869" s="559"/>
      <c r="J869" s="559"/>
      <c r="K869" s="559"/>
      <c r="L869" s="559"/>
      <c r="M869" s="559"/>
      <c r="N869" s="559"/>
      <c r="O869" s="559"/>
      <c r="P869" s="559"/>
      <c r="Q869" s="559"/>
      <c r="R869" s="559"/>
      <c r="S869" s="559"/>
      <c r="T869" s="559"/>
      <c r="U869" s="559"/>
      <c r="V869" s="559"/>
      <c r="W869" s="559"/>
    </row>
    <row r="870" spans="1:23">
      <c r="A870" s="559"/>
      <c r="B870" s="559"/>
      <c r="C870" s="559"/>
      <c r="D870" s="559"/>
      <c r="E870" s="559"/>
      <c r="F870" s="559"/>
      <c r="G870" s="559"/>
      <c r="H870" s="559"/>
      <c r="I870" s="559"/>
      <c r="J870" s="559"/>
      <c r="K870" s="559"/>
      <c r="L870" s="559"/>
      <c r="M870" s="559"/>
      <c r="N870" s="559"/>
      <c r="O870" s="559"/>
      <c r="P870" s="559"/>
      <c r="Q870" s="559"/>
      <c r="R870" s="559"/>
      <c r="S870" s="559"/>
      <c r="T870" s="559"/>
      <c r="U870" s="559"/>
      <c r="V870" s="559"/>
      <c r="W870" s="559"/>
    </row>
    <row r="871" spans="1:23">
      <c r="A871" s="559"/>
      <c r="B871" s="559"/>
      <c r="C871" s="559"/>
      <c r="D871" s="559"/>
      <c r="E871" s="559"/>
      <c r="F871" s="559"/>
      <c r="G871" s="559"/>
      <c r="H871" s="559"/>
      <c r="I871" s="559"/>
      <c r="J871" s="559"/>
      <c r="K871" s="559"/>
      <c r="L871" s="559"/>
      <c r="M871" s="559"/>
      <c r="N871" s="559"/>
      <c r="O871" s="559"/>
      <c r="P871" s="559"/>
      <c r="Q871" s="559"/>
      <c r="R871" s="559"/>
      <c r="S871" s="559"/>
      <c r="T871" s="559"/>
      <c r="U871" s="559"/>
      <c r="V871" s="559"/>
      <c r="W871" s="559"/>
    </row>
    <row r="872" spans="1:23">
      <c r="A872" s="559"/>
      <c r="B872" s="559"/>
      <c r="C872" s="559"/>
      <c r="D872" s="559"/>
      <c r="E872" s="559"/>
      <c r="F872" s="559"/>
      <c r="G872" s="559"/>
      <c r="H872" s="559"/>
      <c r="I872" s="559"/>
      <c r="J872" s="559"/>
      <c r="K872" s="559"/>
      <c r="L872" s="559"/>
      <c r="M872" s="559"/>
      <c r="N872" s="559"/>
      <c r="O872" s="559"/>
      <c r="P872" s="559"/>
      <c r="Q872" s="559"/>
      <c r="R872" s="559"/>
      <c r="S872" s="559"/>
      <c r="T872" s="559"/>
      <c r="U872" s="559"/>
      <c r="V872" s="559"/>
      <c r="W872" s="559"/>
    </row>
    <row r="873" spans="1:23">
      <c r="A873" s="559"/>
      <c r="B873" s="559"/>
      <c r="C873" s="559"/>
      <c r="D873" s="559"/>
      <c r="E873" s="559"/>
      <c r="F873" s="559"/>
      <c r="G873" s="559"/>
      <c r="H873" s="559"/>
      <c r="I873" s="559"/>
      <c r="J873" s="559"/>
      <c r="K873" s="559"/>
      <c r="L873" s="559"/>
      <c r="M873" s="559"/>
      <c r="N873" s="559"/>
      <c r="O873" s="559"/>
      <c r="P873" s="559"/>
      <c r="Q873" s="559"/>
      <c r="R873" s="559"/>
      <c r="S873" s="559"/>
      <c r="T873" s="559"/>
      <c r="U873" s="559"/>
      <c r="V873" s="559"/>
      <c r="W873" s="559"/>
    </row>
    <row r="874" spans="1:23">
      <c r="A874" s="559"/>
      <c r="B874" s="559"/>
      <c r="C874" s="559"/>
      <c r="D874" s="559"/>
      <c r="E874" s="559"/>
      <c r="F874" s="559"/>
      <c r="G874" s="559"/>
      <c r="H874" s="559"/>
      <c r="I874" s="559"/>
      <c r="J874" s="559"/>
      <c r="K874" s="559"/>
      <c r="L874" s="559"/>
      <c r="M874" s="559"/>
      <c r="N874" s="559"/>
      <c r="O874" s="559"/>
      <c r="P874" s="559"/>
      <c r="Q874" s="559"/>
      <c r="R874" s="559"/>
      <c r="S874" s="559"/>
      <c r="T874" s="559"/>
      <c r="U874" s="559"/>
      <c r="V874" s="559"/>
      <c r="W874" s="559"/>
    </row>
    <row r="875" spans="1:23">
      <c r="A875" s="559"/>
      <c r="B875" s="559"/>
      <c r="C875" s="559"/>
      <c r="D875" s="559"/>
      <c r="E875" s="559"/>
      <c r="F875" s="559"/>
      <c r="G875" s="559"/>
      <c r="H875" s="559"/>
      <c r="I875" s="559"/>
      <c r="J875" s="559"/>
      <c r="K875" s="559"/>
      <c r="L875" s="559"/>
      <c r="M875" s="559"/>
      <c r="N875" s="559"/>
      <c r="O875" s="559"/>
      <c r="P875" s="559"/>
      <c r="Q875" s="559"/>
      <c r="R875" s="559"/>
      <c r="S875" s="559"/>
      <c r="T875" s="559"/>
      <c r="U875" s="559"/>
      <c r="V875" s="559"/>
      <c r="W875" s="559"/>
    </row>
    <row r="876" spans="1:23">
      <c r="A876" s="559"/>
      <c r="B876" s="559"/>
      <c r="C876" s="559"/>
      <c r="D876" s="559"/>
      <c r="E876" s="559"/>
      <c r="F876" s="559"/>
      <c r="G876" s="559"/>
      <c r="H876" s="559"/>
      <c r="I876" s="559"/>
      <c r="J876" s="559"/>
      <c r="K876" s="559"/>
      <c r="L876" s="559"/>
      <c r="M876" s="559"/>
      <c r="N876" s="559"/>
      <c r="O876" s="559"/>
      <c r="P876" s="559"/>
      <c r="Q876" s="559"/>
      <c r="R876" s="559"/>
      <c r="S876" s="559"/>
      <c r="T876" s="559"/>
      <c r="U876" s="559"/>
      <c r="V876" s="559"/>
      <c r="W876" s="559"/>
    </row>
    <row r="877" spans="1:23">
      <c r="A877" s="559"/>
      <c r="B877" s="559"/>
      <c r="C877" s="559"/>
      <c r="D877" s="559"/>
      <c r="E877" s="559"/>
      <c r="F877" s="559"/>
      <c r="G877" s="559"/>
      <c r="H877" s="559"/>
      <c r="I877" s="559"/>
      <c r="J877" s="559"/>
      <c r="K877" s="559"/>
      <c r="L877" s="559"/>
      <c r="M877" s="559"/>
      <c r="N877" s="559"/>
      <c r="O877" s="559"/>
      <c r="P877" s="559"/>
      <c r="Q877" s="559"/>
      <c r="R877" s="559"/>
      <c r="S877" s="559"/>
      <c r="T877" s="559"/>
      <c r="U877" s="559"/>
      <c r="V877" s="559"/>
      <c r="W877" s="559"/>
    </row>
    <row r="878" spans="1:23">
      <c r="A878" s="559"/>
      <c r="B878" s="559"/>
      <c r="C878" s="559"/>
      <c r="D878" s="559"/>
      <c r="E878" s="559"/>
      <c r="F878" s="559"/>
      <c r="G878" s="559"/>
      <c r="H878" s="559"/>
      <c r="I878" s="559"/>
      <c r="J878" s="559"/>
      <c r="K878" s="559"/>
      <c r="L878" s="559"/>
      <c r="M878" s="559"/>
      <c r="N878" s="559"/>
      <c r="O878" s="559"/>
      <c r="P878" s="559"/>
      <c r="Q878" s="559"/>
      <c r="R878" s="559"/>
      <c r="S878" s="559"/>
      <c r="T878" s="559"/>
      <c r="U878" s="559"/>
      <c r="V878" s="559"/>
      <c r="W878" s="559"/>
    </row>
    <row r="879" spans="1:23">
      <c r="A879" s="559"/>
      <c r="B879" s="559"/>
      <c r="C879" s="559"/>
      <c r="D879" s="559"/>
      <c r="E879" s="559"/>
      <c r="F879" s="559"/>
      <c r="G879" s="559"/>
      <c r="H879" s="559"/>
      <c r="I879" s="559"/>
      <c r="J879" s="559"/>
      <c r="K879" s="559"/>
      <c r="L879" s="559"/>
      <c r="M879" s="559"/>
      <c r="N879" s="559"/>
      <c r="O879" s="559"/>
      <c r="P879" s="559"/>
      <c r="Q879" s="559"/>
      <c r="R879" s="559"/>
      <c r="S879" s="559"/>
      <c r="T879" s="559"/>
      <c r="U879" s="559"/>
      <c r="V879" s="559"/>
      <c r="W879" s="559"/>
    </row>
    <row r="880" spans="1:23">
      <c r="A880" s="559"/>
      <c r="B880" s="559"/>
      <c r="C880" s="559"/>
      <c r="D880" s="559"/>
      <c r="E880" s="559"/>
      <c r="F880" s="559"/>
      <c r="G880" s="559"/>
      <c r="H880" s="559"/>
      <c r="I880" s="559"/>
      <c r="J880" s="559"/>
      <c r="K880" s="559"/>
      <c r="L880" s="559"/>
      <c r="M880" s="559"/>
      <c r="N880" s="559"/>
      <c r="O880" s="559"/>
      <c r="P880" s="559"/>
      <c r="Q880" s="559"/>
      <c r="R880" s="559"/>
      <c r="S880" s="559"/>
      <c r="T880" s="559"/>
      <c r="U880" s="559"/>
      <c r="V880" s="559"/>
      <c r="W880" s="559"/>
    </row>
    <row r="881" spans="1:23">
      <c r="A881" s="559"/>
      <c r="B881" s="559"/>
      <c r="C881" s="559"/>
      <c r="D881" s="559"/>
      <c r="E881" s="559"/>
      <c r="F881" s="559"/>
      <c r="G881" s="559"/>
      <c r="H881" s="559"/>
      <c r="I881" s="559"/>
      <c r="J881" s="559"/>
      <c r="K881" s="559"/>
      <c r="L881" s="559"/>
      <c r="M881" s="559"/>
      <c r="N881" s="559"/>
      <c r="O881" s="559"/>
      <c r="P881" s="559"/>
      <c r="Q881" s="559"/>
      <c r="R881" s="559"/>
      <c r="S881" s="559"/>
      <c r="T881" s="559"/>
      <c r="U881" s="559"/>
      <c r="V881" s="559"/>
      <c r="W881" s="559"/>
    </row>
    <row r="882" spans="1:23">
      <c r="A882" s="559"/>
      <c r="B882" s="559"/>
      <c r="C882" s="559"/>
      <c r="D882" s="559"/>
      <c r="E882" s="559"/>
      <c r="F882" s="559"/>
      <c r="G882" s="559"/>
      <c r="H882" s="559"/>
      <c r="I882" s="559"/>
      <c r="J882" s="559"/>
      <c r="K882" s="559"/>
      <c r="L882" s="559"/>
      <c r="M882" s="559"/>
      <c r="N882" s="559"/>
      <c r="O882" s="559"/>
      <c r="P882" s="559"/>
      <c r="Q882" s="559"/>
      <c r="R882" s="559"/>
      <c r="S882" s="559"/>
      <c r="T882" s="559"/>
      <c r="U882" s="559"/>
      <c r="V882" s="559"/>
      <c r="W882" s="559"/>
    </row>
    <row r="883" spans="1:23">
      <c r="A883" s="559"/>
      <c r="B883" s="559"/>
      <c r="C883" s="559"/>
      <c r="D883" s="559"/>
      <c r="E883" s="559"/>
      <c r="F883" s="559"/>
      <c r="G883" s="559"/>
      <c r="H883" s="559"/>
      <c r="I883" s="559"/>
      <c r="J883" s="559"/>
      <c r="K883" s="559"/>
      <c r="L883" s="559"/>
      <c r="M883" s="559"/>
      <c r="N883" s="559"/>
      <c r="O883" s="559"/>
      <c r="P883" s="559"/>
      <c r="Q883" s="559"/>
      <c r="R883" s="559"/>
      <c r="S883" s="559"/>
      <c r="T883" s="559"/>
      <c r="U883" s="559"/>
      <c r="V883" s="559"/>
      <c r="W883" s="559"/>
    </row>
    <row r="884" spans="1:23">
      <c r="A884" s="559"/>
      <c r="B884" s="559"/>
      <c r="C884" s="559"/>
      <c r="D884" s="559"/>
      <c r="E884" s="559"/>
      <c r="F884" s="559"/>
      <c r="G884" s="559"/>
      <c r="H884" s="559"/>
      <c r="I884" s="559"/>
      <c r="J884" s="559"/>
      <c r="K884" s="559"/>
      <c r="L884" s="559"/>
      <c r="M884" s="559"/>
      <c r="N884" s="559"/>
      <c r="O884" s="559"/>
      <c r="P884" s="559"/>
      <c r="Q884" s="559"/>
      <c r="R884" s="559"/>
      <c r="S884" s="559"/>
      <c r="T884" s="559"/>
      <c r="U884" s="559"/>
      <c r="V884" s="559"/>
      <c r="W884" s="559"/>
    </row>
    <row r="885" spans="1:23">
      <c r="A885" s="559"/>
      <c r="B885" s="559"/>
      <c r="C885" s="559"/>
      <c r="D885" s="559"/>
      <c r="E885" s="559"/>
      <c r="F885" s="559"/>
      <c r="G885" s="559"/>
      <c r="H885" s="559"/>
      <c r="I885" s="559"/>
      <c r="J885" s="559"/>
      <c r="K885" s="559"/>
      <c r="L885" s="559"/>
      <c r="M885" s="559"/>
      <c r="N885" s="559"/>
      <c r="O885" s="559"/>
      <c r="P885" s="559"/>
      <c r="Q885" s="559"/>
      <c r="R885" s="559"/>
      <c r="S885" s="559"/>
      <c r="T885" s="559"/>
      <c r="U885" s="559"/>
      <c r="V885" s="559"/>
      <c r="W885" s="559"/>
    </row>
    <row r="886" spans="1:23">
      <c r="A886" s="559"/>
      <c r="B886" s="559"/>
      <c r="C886" s="559"/>
      <c r="D886" s="559"/>
      <c r="E886" s="559"/>
      <c r="F886" s="559"/>
      <c r="G886" s="559"/>
      <c r="H886" s="559"/>
      <c r="I886" s="559"/>
      <c r="J886" s="559"/>
      <c r="K886" s="559"/>
      <c r="L886" s="559"/>
      <c r="M886" s="559"/>
      <c r="N886" s="559"/>
      <c r="O886" s="559"/>
      <c r="P886" s="559"/>
      <c r="Q886" s="559"/>
      <c r="R886" s="559"/>
      <c r="S886" s="559"/>
      <c r="T886" s="559"/>
      <c r="U886" s="559"/>
      <c r="V886" s="559"/>
      <c r="W886" s="559"/>
    </row>
    <row r="887" spans="1:23">
      <c r="A887" s="559"/>
      <c r="B887" s="559"/>
      <c r="C887" s="559"/>
      <c r="D887" s="559"/>
      <c r="E887" s="559"/>
      <c r="F887" s="559"/>
      <c r="G887" s="559"/>
      <c r="H887" s="559"/>
      <c r="I887" s="559"/>
      <c r="J887" s="559"/>
      <c r="K887" s="559"/>
      <c r="L887" s="559"/>
      <c r="M887" s="559"/>
      <c r="N887" s="559"/>
      <c r="O887" s="559"/>
      <c r="P887" s="559"/>
      <c r="Q887" s="559"/>
      <c r="R887" s="559"/>
      <c r="S887" s="559"/>
      <c r="T887" s="559"/>
      <c r="U887" s="559"/>
      <c r="V887" s="559"/>
      <c r="W887" s="559"/>
    </row>
    <row r="888" spans="1:23">
      <c r="A888" s="559"/>
      <c r="B888" s="559"/>
      <c r="C888" s="559"/>
      <c r="D888" s="559"/>
      <c r="E888" s="559"/>
      <c r="F888" s="559"/>
      <c r="G888" s="559"/>
      <c r="H888" s="559"/>
      <c r="I888" s="559"/>
      <c r="J888" s="559"/>
      <c r="K888" s="559"/>
      <c r="L888" s="559"/>
      <c r="M888" s="559"/>
      <c r="N888" s="559"/>
      <c r="O888" s="559"/>
      <c r="P888" s="559"/>
      <c r="Q888" s="559"/>
      <c r="R888" s="559"/>
      <c r="S888" s="559"/>
      <c r="T888" s="559"/>
      <c r="U888" s="559"/>
      <c r="V888" s="559"/>
      <c r="W888" s="559"/>
    </row>
    <row r="889" spans="1:23">
      <c r="A889" s="559"/>
      <c r="B889" s="559"/>
      <c r="C889" s="559"/>
      <c r="D889" s="559"/>
      <c r="E889" s="559"/>
      <c r="F889" s="559"/>
      <c r="G889" s="559"/>
      <c r="H889" s="559"/>
      <c r="I889" s="559"/>
      <c r="J889" s="559"/>
      <c r="K889" s="559"/>
      <c r="L889" s="559"/>
      <c r="M889" s="559"/>
      <c r="N889" s="559"/>
      <c r="O889" s="559"/>
      <c r="P889" s="559"/>
      <c r="Q889" s="559"/>
      <c r="R889" s="559"/>
      <c r="S889" s="559"/>
      <c r="T889" s="559"/>
      <c r="U889" s="559"/>
      <c r="V889" s="559"/>
      <c r="W889" s="559"/>
    </row>
    <row r="890" spans="1:23">
      <c r="A890" s="559"/>
      <c r="B890" s="559"/>
      <c r="C890" s="559"/>
      <c r="D890" s="559"/>
      <c r="E890" s="559"/>
      <c r="F890" s="559"/>
      <c r="G890" s="559"/>
      <c r="H890" s="559"/>
      <c r="I890" s="559"/>
      <c r="J890" s="559"/>
      <c r="K890" s="559"/>
      <c r="L890" s="559"/>
      <c r="M890" s="559"/>
      <c r="N890" s="559"/>
      <c r="O890" s="559"/>
      <c r="P890" s="559"/>
      <c r="Q890" s="559"/>
      <c r="R890" s="559"/>
      <c r="S890" s="559"/>
      <c r="T890" s="559"/>
      <c r="U890" s="559"/>
      <c r="V890" s="559"/>
      <c r="W890" s="559"/>
    </row>
    <row r="891" spans="1:23">
      <c r="A891" s="559"/>
      <c r="B891" s="559"/>
      <c r="C891" s="559"/>
      <c r="D891" s="559"/>
      <c r="E891" s="559"/>
      <c r="F891" s="559"/>
      <c r="G891" s="559"/>
      <c r="H891" s="559"/>
      <c r="I891" s="559"/>
      <c r="J891" s="559"/>
      <c r="K891" s="559"/>
      <c r="L891" s="559"/>
      <c r="M891" s="559"/>
      <c r="N891" s="559"/>
      <c r="O891" s="559"/>
      <c r="P891" s="559"/>
      <c r="Q891" s="559"/>
      <c r="R891" s="559"/>
      <c r="S891" s="559"/>
      <c r="T891" s="559"/>
      <c r="U891" s="559"/>
      <c r="V891" s="559"/>
      <c r="W891" s="559"/>
    </row>
    <row r="892" spans="1:23">
      <c r="A892" s="559"/>
      <c r="B892" s="559"/>
      <c r="C892" s="559"/>
      <c r="D892" s="559"/>
      <c r="E892" s="559"/>
      <c r="F892" s="559"/>
      <c r="G892" s="559"/>
      <c r="H892" s="559"/>
      <c r="I892" s="559"/>
      <c r="J892" s="559"/>
      <c r="K892" s="559"/>
      <c r="L892" s="559"/>
      <c r="M892" s="559"/>
      <c r="N892" s="559"/>
      <c r="O892" s="559"/>
      <c r="P892" s="559"/>
      <c r="Q892" s="559"/>
      <c r="R892" s="559"/>
      <c r="S892" s="559"/>
      <c r="T892" s="559"/>
      <c r="U892" s="559"/>
      <c r="V892" s="559"/>
      <c r="W892" s="559"/>
    </row>
    <row r="893" spans="1:23">
      <c r="A893" s="559"/>
      <c r="B893" s="559"/>
      <c r="C893" s="559"/>
      <c r="D893" s="559"/>
      <c r="E893" s="559"/>
      <c r="F893" s="559"/>
      <c r="G893" s="559"/>
      <c r="H893" s="559"/>
      <c r="I893" s="559"/>
      <c r="J893" s="559"/>
      <c r="K893" s="559"/>
      <c r="L893" s="559"/>
      <c r="M893" s="559"/>
      <c r="N893" s="559"/>
      <c r="O893" s="559"/>
      <c r="P893" s="559"/>
      <c r="Q893" s="559"/>
      <c r="R893" s="559"/>
      <c r="S893" s="559"/>
      <c r="T893" s="559"/>
      <c r="U893" s="559"/>
      <c r="V893" s="559"/>
      <c r="W893" s="559"/>
    </row>
    <row r="894" spans="1:23">
      <c r="A894" s="559"/>
      <c r="B894" s="559"/>
      <c r="C894" s="559"/>
      <c r="D894" s="559"/>
      <c r="E894" s="559"/>
      <c r="F894" s="559"/>
      <c r="G894" s="559"/>
      <c r="H894" s="559"/>
      <c r="I894" s="559"/>
      <c r="J894" s="559"/>
      <c r="K894" s="559"/>
      <c r="L894" s="559"/>
      <c r="M894" s="559"/>
      <c r="N894" s="559"/>
      <c r="O894" s="559"/>
      <c r="P894" s="559"/>
      <c r="Q894" s="559"/>
      <c r="R894" s="559"/>
      <c r="S894" s="559"/>
      <c r="T894" s="559"/>
      <c r="U894" s="559"/>
      <c r="V894" s="559"/>
      <c r="W894" s="559"/>
    </row>
    <row r="895" spans="1:23">
      <c r="A895" s="559"/>
      <c r="B895" s="559"/>
      <c r="C895" s="559"/>
      <c r="D895" s="559"/>
      <c r="E895" s="559"/>
      <c r="F895" s="559"/>
      <c r="G895" s="559"/>
      <c r="H895" s="559"/>
      <c r="I895" s="559"/>
      <c r="J895" s="559"/>
      <c r="K895" s="559"/>
      <c r="L895" s="559"/>
      <c r="M895" s="559"/>
      <c r="N895" s="559"/>
      <c r="O895" s="559"/>
      <c r="P895" s="559"/>
      <c r="Q895" s="559"/>
      <c r="R895" s="559"/>
      <c r="S895" s="559"/>
      <c r="T895" s="559"/>
      <c r="U895" s="559"/>
      <c r="V895" s="559"/>
      <c r="W895" s="559"/>
    </row>
    <row r="896" spans="1:23">
      <c r="A896" s="559"/>
      <c r="B896" s="559"/>
      <c r="C896" s="559"/>
      <c r="D896" s="559"/>
      <c r="E896" s="559"/>
      <c r="F896" s="559"/>
      <c r="G896" s="559"/>
      <c r="H896" s="559"/>
      <c r="I896" s="559"/>
      <c r="J896" s="559"/>
      <c r="K896" s="559"/>
      <c r="L896" s="559"/>
      <c r="M896" s="559"/>
      <c r="N896" s="559"/>
      <c r="O896" s="559"/>
      <c r="P896" s="559"/>
      <c r="Q896" s="559"/>
      <c r="R896" s="559"/>
      <c r="S896" s="559"/>
      <c r="T896" s="559"/>
      <c r="U896" s="559"/>
      <c r="V896" s="559"/>
      <c r="W896" s="559"/>
    </row>
    <row r="897" spans="1:23">
      <c r="A897" s="559"/>
      <c r="B897" s="559"/>
      <c r="C897" s="559"/>
      <c r="D897" s="559"/>
      <c r="E897" s="559"/>
      <c r="F897" s="559"/>
      <c r="G897" s="559"/>
      <c r="H897" s="559"/>
      <c r="I897" s="559"/>
      <c r="J897" s="559"/>
      <c r="K897" s="559"/>
      <c r="L897" s="559"/>
      <c r="M897" s="559"/>
      <c r="N897" s="559"/>
      <c r="O897" s="559"/>
      <c r="P897" s="559"/>
      <c r="Q897" s="559"/>
      <c r="R897" s="559"/>
      <c r="S897" s="559"/>
      <c r="T897" s="559"/>
      <c r="U897" s="559"/>
      <c r="V897" s="559"/>
      <c r="W897" s="559"/>
    </row>
    <row r="898" spans="1:23">
      <c r="A898" s="559"/>
      <c r="B898" s="559"/>
      <c r="C898" s="559"/>
      <c r="D898" s="559"/>
      <c r="E898" s="559"/>
      <c r="F898" s="559"/>
      <c r="G898" s="559"/>
      <c r="H898" s="559"/>
      <c r="I898" s="559"/>
      <c r="J898" s="559"/>
      <c r="K898" s="559"/>
      <c r="L898" s="559"/>
      <c r="M898" s="559"/>
      <c r="N898" s="559"/>
      <c r="O898" s="559"/>
      <c r="P898" s="559"/>
      <c r="Q898" s="559"/>
      <c r="R898" s="559"/>
      <c r="S898" s="559"/>
      <c r="T898" s="559"/>
      <c r="U898" s="559"/>
      <c r="V898" s="559"/>
      <c r="W898" s="559"/>
    </row>
    <row r="899" spans="1:23">
      <c r="A899" s="559"/>
      <c r="B899" s="559"/>
      <c r="C899" s="559"/>
      <c r="D899" s="559"/>
      <c r="E899" s="559"/>
      <c r="F899" s="559"/>
      <c r="G899" s="559"/>
      <c r="H899" s="559"/>
      <c r="I899" s="559"/>
      <c r="J899" s="559"/>
      <c r="K899" s="559"/>
      <c r="L899" s="559"/>
      <c r="M899" s="559"/>
      <c r="N899" s="559"/>
      <c r="O899" s="559"/>
      <c r="P899" s="559"/>
      <c r="Q899" s="559"/>
      <c r="R899" s="559"/>
      <c r="S899" s="559"/>
      <c r="T899" s="559"/>
      <c r="U899" s="559"/>
      <c r="V899" s="559"/>
      <c r="W899" s="559"/>
    </row>
    <row r="900" spans="1:23">
      <c r="A900" s="559"/>
      <c r="B900" s="559"/>
      <c r="C900" s="559"/>
      <c r="D900" s="559"/>
      <c r="E900" s="559"/>
      <c r="F900" s="559"/>
      <c r="G900" s="559"/>
      <c r="H900" s="559"/>
      <c r="I900" s="559"/>
      <c r="J900" s="559"/>
      <c r="K900" s="559"/>
      <c r="L900" s="559"/>
      <c r="M900" s="559"/>
      <c r="N900" s="559"/>
      <c r="O900" s="559"/>
      <c r="P900" s="559"/>
      <c r="Q900" s="559"/>
      <c r="R900" s="559"/>
      <c r="S900" s="559"/>
      <c r="T900" s="559"/>
      <c r="U900" s="559"/>
      <c r="V900" s="559"/>
      <c r="W900" s="559"/>
    </row>
    <row r="901" spans="1:23">
      <c r="A901" s="559"/>
      <c r="B901" s="559"/>
      <c r="C901" s="559"/>
      <c r="D901" s="559"/>
      <c r="E901" s="559"/>
      <c r="F901" s="559"/>
      <c r="G901" s="559"/>
      <c r="H901" s="559"/>
      <c r="I901" s="559"/>
      <c r="J901" s="559"/>
      <c r="K901" s="559"/>
      <c r="L901" s="559"/>
      <c r="M901" s="559"/>
      <c r="N901" s="559"/>
      <c r="O901" s="559"/>
      <c r="P901" s="559"/>
      <c r="Q901" s="559"/>
      <c r="R901" s="559"/>
      <c r="S901" s="559"/>
      <c r="T901" s="559"/>
      <c r="U901" s="559"/>
      <c r="V901" s="559"/>
      <c r="W901" s="559"/>
    </row>
    <row r="902" spans="1:23">
      <c r="A902" s="559"/>
      <c r="B902" s="559"/>
      <c r="C902" s="559"/>
      <c r="D902" s="559"/>
      <c r="E902" s="559"/>
      <c r="F902" s="559"/>
      <c r="G902" s="559"/>
      <c r="H902" s="559"/>
      <c r="I902" s="559"/>
      <c r="J902" s="559"/>
      <c r="K902" s="559"/>
      <c r="L902" s="559"/>
      <c r="M902" s="559"/>
      <c r="N902" s="559"/>
      <c r="O902" s="559"/>
      <c r="P902" s="559"/>
      <c r="Q902" s="559"/>
      <c r="R902" s="559"/>
      <c r="S902" s="559"/>
      <c r="T902" s="559"/>
      <c r="U902" s="559"/>
      <c r="V902" s="559"/>
      <c r="W902" s="559"/>
    </row>
    <row r="903" spans="1:23">
      <c r="A903" s="559"/>
      <c r="B903" s="559"/>
      <c r="C903" s="559"/>
      <c r="D903" s="559"/>
      <c r="E903" s="559"/>
      <c r="F903" s="559"/>
      <c r="G903" s="559"/>
      <c r="H903" s="559"/>
      <c r="I903" s="559"/>
      <c r="J903" s="559"/>
      <c r="K903" s="559"/>
      <c r="L903" s="559"/>
      <c r="M903" s="559"/>
      <c r="N903" s="559"/>
      <c r="O903" s="559"/>
      <c r="P903" s="559"/>
      <c r="Q903" s="559"/>
      <c r="R903" s="559"/>
      <c r="S903" s="559"/>
      <c r="T903" s="559"/>
      <c r="U903" s="559"/>
      <c r="V903" s="559"/>
      <c r="W903" s="559"/>
    </row>
    <row r="904" spans="1:23">
      <c r="A904" s="559"/>
      <c r="B904" s="559"/>
      <c r="C904" s="559"/>
      <c r="D904" s="559"/>
      <c r="E904" s="559"/>
      <c r="F904" s="559"/>
      <c r="G904" s="559"/>
      <c r="H904" s="559"/>
      <c r="I904" s="559"/>
      <c r="J904" s="559"/>
      <c r="K904" s="559"/>
      <c r="L904" s="559"/>
      <c r="M904" s="559"/>
      <c r="N904" s="559"/>
      <c r="O904" s="559"/>
      <c r="P904" s="559"/>
      <c r="Q904" s="559"/>
      <c r="R904" s="559"/>
      <c r="S904" s="559"/>
      <c r="T904" s="559"/>
      <c r="U904" s="559"/>
      <c r="V904" s="559"/>
      <c r="W904" s="559"/>
    </row>
    <row r="905" spans="1:23">
      <c r="A905" s="559"/>
      <c r="B905" s="559"/>
      <c r="C905" s="559"/>
      <c r="D905" s="559"/>
      <c r="E905" s="559"/>
      <c r="F905" s="559"/>
      <c r="G905" s="559"/>
      <c r="H905" s="559"/>
      <c r="I905" s="559"/>
      <c r="J905" s="559"/>
      <c r="K905" s="559"/>
      <c r="L905" s="559"/>
      <c r="M905" s="559"/>
      <c r="N905" s="559"/>
      <c r="O905" s="559"/>
      <c r="P905" s="559"/>
      <c r="Q905" s="559"/>
      <c r="R905" s="559"/>
      <c r="S905" s="559"/>
      <c r="T905" s="559"/>
      <c r="U905" s="559"/>
      <c r="V905" s="559"/>
      <c r="W905" s="559"/>
    </row>
    <row r="906" spans="1:23">
      <c r="A906" s="559"/>
      <c r="B906" s="559"/>
      <c r="C906" s="559"/>
      <c r="D906" s="559"/>
      <c r="E906" s="559"/>
      <c r="F906" s="559"/>
      <c r="G906" s="559"/>
      <c r="H906" s="559"/>
      <c r="I906" s="559"/>
      <c r="J906" s="559"/>
      <c r="K906" s="559"/>
      <c r="L906" s="559"/>
      <c r="M906" s="559"/>
      <c r="N906" s="559"/>
      <c r="O906" s="559"/>
      <c r="P906" s="559"/>
      <c r="Q906" s="559"/>
      <c r="R906" s="559"/>
      <c r="S906" s="559"/>
      <c r="T906" s="559"/>
      <c r="U906" s="559"/>
      <c r="V906" s="559"/>
      <c r="W906" s="559"/>
    </row>
    <row r="907" spans="1:23">
      <c r="A907" s="559"/>
      <c r="B907" s="559"/>
      <c r="C907" s="559"/>
      <c r="D907" s="559"/>
      <c r="E907" s="559"/>
      <c r="F907" s="559"/>
      <c r="G907" s="559"/>
      <c r="H907" s="559"/>
      <c r="I907" s="559"/>
      <c r="J907" s="559"/>
      <c r="K907" s="559"/>
      <c r="L907" s="559"/>
      <c r="M907" s="559"/>
      <c r="N907" s="559"/>
      <c r="O907" s="559"/>
      <c r="P907" s="559"/>
      <c r="Q907" s="559"/>
      <c r="R907" s="559"/>
      <c r="S907" s="559"/>
      <c r="T907" s="559"/>
      <c r="U907" s="559"/>
      <c r="V907" s="559"/>
      <c r="W907" s="559"/>
    </row>
    <row r="908" spans="1:23">
      <c r="A908" s="559"/>
      <c r="B908" s="559"/>
      <c r="C908" s="559"/>
      <c r="D908" s="559"/>
      <c r="E908" s="559"/>
      <c r="F908" s="559"/>
      <c r="G908" s="559"/>
      <c r="H908" s="559"/>
      <c r="I908" s="559"/>
      <c r="J908" s="559"/>
      <c r="K908" s="559"/>
      <c r="L908" s="559"/>
      <c r="M908" s="559"/>
      <c r="N908" s="559"/>
      <c r="O908" s="559"/>
      <c r="P908" s="559"/>
      <c r="Q908" s="559"/>
      <c r="R908" s="559"/>
      <c r="S908" s="559"/>
      <c r="T908" s="559"/>
      <c r="U908" s="559"/>
      <c r="V908" s="559"/>
      <c r="W908" s="559"/>
    </row>
    <row r="909" spans="1:23">
      <c r="A909" s="559"/>
      <c r="B909" s="559"/>
      <c r="C909" s="559"/>
      <c r="D909" s="559"/>
      <c r="E909" s="559"/>
      <c r="F909" s="559"/>
      <c r="G909" s="559"/>
      <c r="H909" s="559"/>
      <c r="I909" s="559"/>
      <c r="J909" s="559"/>
      <c r="K909" s="559"/>
      <c r="L909" s="559"/>
      <c r="M909" s="559"/>
      <c r="N909" s="559"/>
      <c r="O909" s="559"/>
      <c r="P909" s="559"/>
      <c r="Q909" s="559"/>
      <c r="R909" s="559"/>
      <c r="S909" s="559"/>
      <c r="T909" s="559"/>
      <c r="U909" s="559"/>
      <c r="V909" s="559"/>
      <c r="W909" s="559"/>
    </row>
    <row r="910" spans="1:23">
      <c r="A910" s="559"/>
      <c r="B910" s="559"/>
      <c r="C910" s="559"/>
      <c r="D910" s="559"/>
      <c r="E910" s="559"/>
      <c r="F910" s="559"/>
      <c r="G910" s="559"/>
      <c r="H910" s="559"/>
      <c r="I910" s="559"/>
      <c r="J910" s="559"/>
      <c r="K910" s="559"/>
      <c r="L910" s="559"/>
      <c r="M910" s="559"/>
      <c r="N910" s="559"/>
      <c r="O910" s="559"/>
      <c r="P910" s="559"/>
      <c r="Q910" s="559"/>
      <c r="R910" s="559"/>
      <c r="S910" s="559"/>
      <c r="T910" s="559"/>
      <c r="U910" s="559"/>
      <c r="V910" s="559"/>
      <c r="W910" s="559"/>
    </row>
    <row r="911" spans="1:23">
      <c r="A911" s="559"/>
      <c r="B911" s="559"/>
      <c r="C911" s="559"/>
      <c r="D911" s="559"/>
      <c r="E911" s="559"/>
      <c r="F911" s="559"/>
      <c r="G911" s="559"/>
      <c r="H911" s="559"/>
      <c r="I911" s="559"/>
      <c r="J911" s="559"/>
      <c r="K911" s="559"/>
      <c r="L911" s="559"/>
      <c r="M911" s="559"/>
      <c r="N911" s="559"/>
      <c r="O911" s="559"/>
      <c r="P911" s="559"/>
      <c r="Q911" s="559"/>
      <c r="R911" s="559"/>
      <c r="S911" s="559"/>
      <c r="T911" s="559"/>
      <c r="U911" s="559"/>
      <c r="V911" s="559"/>
      <c r="W911" s="559"/>
    </row>
    <row r="912" spans="1:23">
      <c r="A912" s="559"/>
      <c r="B912" s="559"/>
      <c r="C912" s="559"/>
      <c r="D912" s="559"/>
      <c r="E912" s="559"/>
      <c r="F912" s="559"/>
      <c r="G912" s="559"/>
      <c r="H912" s="559"/>
      <c r="I912" s="559"/>
      <c r="J912" s="559"/>
      <c r="K912" s="559"/>
      <c r="L912" s="559"/>
      <c r="M912" s="559"/>
      <c r="N912" s="559"/>
      <c r="O912" s="559"/>
      <c r="P912" s="559"/>
      <c r="Q912" s="559"/>
      <c r="R912" s="559"/>
      <c r="S912" s="559"/>
      <c r="T912" s="559"/>
      <c r="U912" s="559"/>
      <c r="V912" s="559"/>
      <c r="W912" s="559"/>
    </row>
    <row r="913" spans="1:23">
      <c r="A913" s="559"/>
      <c r="B913" s="559"/>
      <c r="C913" s="559"/>
      <c r="D913" s="559"/>
      <c r="E913" s="559"/>
      <c r="F913" s="559"/>
      <c r="G913" s="559"/>
      <c r="H913" s="559"/>
      <c r="I913" s="559"/>
      <c r="J913" s="559"/>
      <c r="K913" s="559"/>
      <c r="L913" s="559"/>
      <c r="M913" s="559"/>
      <c r="N913" s="559"/>
      <c r="O913" s="559"/>
      <c r="P913" s="559"/>
      <c r="Q913" s="559"/>
      <c r="R913" s="559"/>
      <c r="S913" s="559"/>
      <c r="T913" s="559"/>
      <c r="U913" s="559"/>
      <c r="V913" s="559"/>
      <c r="W913" s="559"/>
    </row>
    <row r="914" spans="1:23">
      <c r="A914" s="559"/>
      <c r="B914" s="559"/>
      <c r="C914" s="559"/>
      <c r="D914" s="559"/>
      <c r="E914" s="559"/>
      <c r="F914" s="559"/>
      <c r="G914" s="559"/>
      <c r="H914" s="559"/>
      <c r="I914" s="559"/>
      <c r="J914" s="559"/>
      <c r="K914" s="559"/>
      <c r="L914" s="559"/>
      <c r="M914" s="559"/>
      <c r="N914" s="559"/>
      <c r="O914" s="559"/>
      <c r="P914" s="559"/>
      <c r="Q914" s="559"/>
      <c r="R914" s="559"/>
      <c r="S914" s="559"/>
      <c r="T914" s="559"/>
      <c r="U914" s="559"/>
      <c r="V914" s="559"/>
      <c r="W914" s="559"/>
    </row>
    <row r="915" spans="1:23">
      <c r="A915" s="559"/>
      <c r="B915" s="559"/>
      <c r="C915" s="559"/>
      <c r="D915" s="559"/>
      <c r="E915" s="559"/>
      <c r="F915" s="559"/>
      <c r="G915" s="559"/>
      <c r="H915" s="559"/>
      <c r="I915" s="559"/>
      <c r="J915" s="559"/>
      <c r="K915" s="559"/>
      <c r="L915" s="559"/>
      <c r="M915" s="559"/>
      <c r="N915" s="559"/>
      <c r="O915" s="559"/>
      <c r="P915" s="559"/>
      <c r="Q915" s="559"/>
      <c r="R915" s="559"/>
      <c r="S915" s="559"/>
      <c r="T915" s="559"/>
      <c r="U915" s="559"/>
      <c r="V915" s="559"/>
      <c r="W915" s="559"/>
    </row>
    <row r="916" spans="1:23">
      <c r="A916" s="559"/>
      <c r="B916" s="559"/>
      <c r="C916" s="559"/>
      <c r="D916" s="559"/>
      <c r="E916" s="559"/>
      <c r="F916" s="559"/>
      <c r="G916" s="559"/>
      <c r="H916" s="559"/>
      <c r="I916" s="559"/>
      <c r="J916" s="559"/>
      <c r="K916" s="559"/>
      <c r="L916" s="559"/>
      <c r="M916" s="559"/>
      <c r="N916" s="559"/>
      <c r="O916" s="559"/>
      <c r="P916" s="559"/>
      <c r="Q916" s="559"/>
      <c r="R916" s="559"/>
      <c r="S916" s="559"/>
      <c r="T916" s="559"/>
      <c r="U916" s="559"/>
      <c r="V916" s="559"/>
      <c r="W916" s="559"/>
    </row>
    <row r="917" spans="1:23">
      <c r="A917" s="559"/>
      <c r="B917" s="559"/>
      <c r="C917" s="559"/>
      <c r="D917" s="559"/>
      <c r="E917" s="559"/>
      <c r="F917" s="559"/>
      <c r="G917" s="559"/>
      <c r="H917" s="559"/>
      <c r="I917" s="559"/>
      <c r="J917" s="559"/>
      <c r="K917" s="559"/>
      <c r="L917" s="559"/>
      <c r="M917" s="559"/>
      <c r="N917" s="559"/>
      <c r="O917" s="559"/>
      <c r="P917" s="559"/>
      <c r="Q917" s="559"/>
      <c r="R917" s="559"/>
      <c r="S917" s="559"/>
      <c r="T917" s="559"/>
      <c r="U917" s="559"/>
      <c r="V917" s="559"/>
      <c r="W917" s="559"/>
    </row>
    <row r="918" spans="1:23">
      <c r="A918" s="559"/>
      <c r="B918" s="559"/>
      <c r="C918" s="559"/>
      <c r="D918" s="559"/>
      <c r="E918" s="559"/>
      <c r="F918" s="559"/>
      <c r="G918" s="559"/>
      <c r="H918" s="559"/>
      <c r="I918" s="559"/>
      <c r="J918" s="559"/>
      <c r="K918" s="559"/>
      <c r="L918" s="559"/>
      <c r="M918" s="559"/>
      <c r="N918" s="559"/>
      <c r="O918" s="559"/>
      <c r="P918" s="559"/>
      <c r="Q918" s="559"/>
      <c r="R918" s="559"/>
      <c r="S918" s="559"/>
      <c r="T918" s="559"/>
      <c r="U918" s="559"/>
      <c r="V918" s="559"/>
      <c r="W918" s="559"/>
    </row>
    <row r="919" spans="1:23">
      <c r="A919" s="559"/>
      <c r="B919" s="559"/>
      <c r="C919" s="559"/>
      <c r="D919" s="559"/>
      <c r="E919" s="559"/>
      <c r="F919" s="559"/>
      <c r="G919" s="559"/>
      <c r="H919" s="559"/>
      <c r="I919" s="559"/>
      <c r="J919" s="559"/>
      <c r="K919" s="559"/>
      <c r="L919" s="559"/>
      <c r="M919" s="559"/>
      <c r="N919" s="559"/>
      <c r="O919" s="559"/>
      <c r="P919" s="559"/>
      <c r="Q919" s="559"/>
      <c r="R919" s="559"/>
      <c r="S919" s="559"/>
      <c r="T919" s="559"/>
      <c r="U919" s="559"/>
      <c r="V919" s="559"/>
      <c r="W919" s="559"/>
    </row>
    <row r="920" spans="1:23">
      <c r="A920" s="559"/>
      <c r="B920" s="559"/>
      <c r="C920" s="559"/>
      <c r="D920" s="559"/>
      <c r="E920" s="559"/>
      <c r="F920" s="559"/>
      <c r="G920" s="559"/>
      <c r="H920" s="559"/>
      <c r="I920" s="559"/>
      <c r="J920" s="559"/>
      <c r="K920" s="559"/>
      <c r="L920" s="559"/>
      <c r="M920" s="559"/>
      <c r="N920" s="559"/>
      <c r="O920" s="559"/>
      <c r="P920" s="559"/>
      <c r="Q920" s="559"/>
      <c r="R920" s="559"/>
      <c r="S920" s="559"/>
      <c r="T920" s="559"/>
      <c r="U920" s="559"/>
      <c r="V920" s="559"/>
      <c r="W920" s="559"/>
    </row>
    <row r="921" spans="1:23">
      <c r="A921" s="559"/>
      <c r="B921" s="559"/>
      <c r="C921" s="559"/>
      <c r="D921" s="559"/>
      <c r="E921" s="559"/>
      <c r="F921" s="559"/>
      <c r="G921" s="559"/>
      <c r="H921" s="559"/>
      <c r="I921" s="559"/>
      <c r="J921" s="559"/>
      <c r="K921" s="559"/>
      <c r="L921" s="559"/>
      <c r="M921" s="559"/>
      <c r="N921" s="559"/>
      <c r="O921" s="559"/>
      <c r="P921" s="559"/>
      <c r="Q921" s="559"/>
      <c r="R921" s="559"/>
      <c r="S921" s="559"/>
      <c r="T921" s="559"/>
      <c r="U921" s="559"/>
      <c r="V921" s="559"/>
      <c r="W921" s="559"/>
    </row>
    <row r="922" spans="1:23">
      <c r="A922" s="559"/>
      <c r="B922" s="559"/>
      <c r="C922" s="559"/>
      <c r="D922" s="559"/>
      <c r="E922" s="559"/>
      <c r="F922" s="559"/>
      <c r="G922" s="559"/>
      <c r="H922" s="559"/>
      <c r="I922" s="559"/>
      <c r="J922" s="559"/>
      <c r="K922" s="559"/>
      <c r="L922" s="559"/>
      <c r="M922" s="559"/>
      <c r="N922" s="559"/>
      <c r="O922" s="559"/>
      <c r="P922" s="559"/>
      <c r="Q922" s="559"/>
      <c r="R922" s="559"/>
      <c r="S922" s="559"/>
      <c r="T922" s="559"/>
      <c r="U922" s="559"/>
      <c r="V922" s="559"/>
      <c r="W922" s="559"/>
    </row>
    <row r="923" spans="1:23">
      <c r="A923" s="559"/>
      <c r="B923" s="559"/>
      <c r="C923" s="559"/>
      <c r="D923" s="559"/>
      <c r="E923" s="559"/>
      <c r="F923" s="559"/>
      <c r="G923" s="559"/>
      <c r="H923" s="559"/>
      <c r="I923" s="559"/>
      <c r="J923" s="559"/>
      <c r="K923" s="559"/>
      <c r="L923" s="559"/>
      <c r="M923" s="559"/>
      <c r="N923" s="559"/>
      <c r="O923" s="559"/>
      <c r="P923" s="559"/>
      <c r="Q923" s="559"/>
      <c r="R923" s="559"/>
      <c r="S923" s="559"/>
      <c r="T923" s="559"/>
      <c r="U923" s="559"/>
      <c r="V923" s="559"/>
      <c r="W923" s="559"/>
    </row>
    <row r="924" spans="1:23">
      <c r="A924" s="559"/>
      <c r="B924" s="559"/>
      <c r="C924" s="559"/>
      <c r="D924" s="559"/>
      <c r="E924" s="559"/>
      <c r="F924" s="559"/>
      <c r="G924" s="559"/>
      <c r="H924" s="559"/>
      <c r="I924" s="559"/>
      <c r="J924" s="559"/>
      <c r="K924" s="559"/>
      <c r="L924" s="559"/>
      <c r="M924" s="559"/>
      <c r="N924" s="559"/>
      <c r="O924" s="559"/>
      <c r="P924" s="559"/>
      <c r="Q924" s="559"/>
      <c r="R924" s="559"/>
      <c r="S924" s="559"/>
      <c r="T924" s="559"/>
      <c r="U924" s="559"/>
      <c r="V924" s="559"/>
      <c r="W924" s="559"/>
    </row>
    <row r="925" spans="1:23">
      <c r="A925" s="559"/>
      <c r="B925" s="559"/>
      <c r="C925" s="559"/>
      <c r="D925" s="559"/>
      <c r="E925" s="559"/>
      <c r="F925" s="559"/>
      <c r="G925" s="559"/>
      <c r="H925" s="559"/>
      <c r="I925" s="559"/>
      <c r="J925" s="559"/>
      <c r="K925" s="559"/>
      <c r="L925" s="559"/>
      <c r="M925" s="559"/>
      <c r="N925" s="559"/>
      <c r="O925" s="559"/>
      <c r="P925" s="559"/>
      <c r="Q925" s="559"/>
      <c r="R925" s="559"/>
      <c r="S925" s="559"/>
      <c r="T925" s="559"/>
      <c r="U925" s="559"/>
      <c r="V925" s="559"/>
      <c r="W925" s="559"/>
    </row>
    <row r="926" spans="1:23">
      <c r="A926" s="559"/>
      <c r="B926" s="559"/>
      <c r="C926" s="559"/>
      <c r="D926" s="559"/>
      <c r="E926" s="559"/>
      <c r="F926" s="559"/>
      <c r="G926" s="559"/>
      <c r="H926" s="559"/>
      <c r="I926" s="559"/>
      <c r="J926" s="559"/>
      <c r="K926" s="559"/>
      <c r="L926" s="559"/>
      <c r="M926" s="559"/>
      <c r="N926" s="559"/>
      <c r="O926" s="559"/>
      <c r="P926" s="559"/>
      <c r="Q926" s="559"/>
      <c r="R926" s="559"/>
      <c r="S926" s="559"/>
      <c r="T926" s="559"/>
      <c r="U926" s="559"/>
      <c r="V926" s="559"/>
      <c r="W926" s="559"/>
    </row>
    <row r="927" spans="1:23">
      <c r="A927" s="559"/>
      <c r="B927" s="559"/>
      <c r="C927" s="559"/>
      <c r="D927" s="559"/>
      <c r="E927" s="559"/>
      <c r="F927" s="559"/>
      <c r="G927" s="559"/>
      <c r="H927" s="559"/>
      <c r="I927" s="559"/>
      <c r="J927" s="559"/>
      <c r="K927" s="559"/>
      <c r="L927" s="559"/>
      <c r="M927" s="559"/>
      <c r="N927" s="559"/>
      <c r="O927" s="559"/>
      <c r="P927" s="559"/>
      <c r="Q927" s="559"/>
      <c r="R927" s="559"/>
      <c r="S927" s="559"/>
      <c r="T927" s="559"/>
      <c r="U927" s="559"/>
      <c r="V927" s="559"/>
      <c r="W927" s="559"/>
    </row>
    <row r="928" spans="1:23">
      <c r="A928" s="559"/>
      <c r="B928" s="559"/>
      <c r="C928" s="559"/>
      <c r="D928" s="559"/>
      <c r="E928" s="559"/>
      <c r="F928" s="559"/>
      <c r="G928" s="559"/>
      <c r="H928" s="559"/>
      <c r="I928" s="559"/>
      <c r="J928" s="559"/>
      <c r="K928" s="559"/>
      <c r="L928" s="559"/>
      <c r="M928" s="559"/>
      <c r="N928" s="559"/>
      <c r="O928" s="559"/>
      <c r="P928" s="559"/>
      <c r="Q928" s="559"/>
      <c r="R928" s="559"/>
      <c r="S928" s="559"/>
      <c r="T928" s="559"/>
      <c r="U928" s="559"/>
      <c r="V928" s="559"/>
      <c r="W928" s="559"/>
    </row>
    <row r="929" spans="1:23">
      <c r="A929" s="559"/>
      <c r="B929" s="559"/>
      <c r="C929" s="559"/>
      <c r="D929" s="559"/>
      <c r="E929" s="559"/>
      <c r="F929" s="559"/>
      <c r="G929" s="559"/>
      <c r="H929" s="559"/>
      <c r="I929" s="559"/>
      <c r="J929" s="559"/>
      <c r="K929" s="559"/>
      <c r="L929" s="559"/>
      <c r="M929" s="559"/>
      <c r="N929" s="559"/>
      <c r="O929" s="559"/>
      <c r="P929" s="559"/>
      <c r="Q929" s="559"/>
      <c r="R929" s="559"/>
      <c r="S929" s="559"/>
      <c r="T929" s="559"/>
      <c r="U929" s="559"/>
      <c r="V929" s="559"/>
      <c r="W929" s="559"/>
    </row>
    <row r="930" spans="1:23">
      <c r="A930" s="559"/>
      <c r="B930" s="559"/>
      <c r="C930" s="559"/>
      <c r="D930" s="559"/>
      <c r="E930" s="559"/>
      <c r="F930" s="559"/>
      <c r="G930" s="559"/>
      <c r="H930" s="559"/>
      <c r="I930" s="559"/>
      <c r="J930" s="559"/>
      <c r="K930" s="559"/>
      <c r="L930" s="559"/>
      <c r="M930" s="559"/>
      <c r="N930" s="559"/>
      <c r="O930" s="559"/>
      <c r="P930" s="559"/>
      <c r="Q930" s="559"/>
      <c r="R930" s="559"/>
      <c r="S930" s="559"/>
      <c r="T930" s="559"/>
      <c r="U930" s="559"/>
      <c r="V930" s="559"/>
      <c r="W930" s="559"/>
    </row>
    <row r="931" spans="1:23">
      <c r="A931" s="559"/>
      <c r="B931" s="559"/>
      <c r="C931" s="559"/>
      <c r="D931" s="559"/>
      <c r="E931" s="559"/>
      <c r="F931" s="559"/>
      <c r="G931" s="559"/>
      <c r="H931" s="559"/>
      <c r="I931" s="559"/>
      <c r="J931" s="559"/>
      <c r="K931" s="559"/>
      <c r="L931" s="559"/>
      <c r="M931" s="559"/>
      <c r="N931" s="559"/>
      <c r="O931" s="559"/>
      <c r="P931" s="559"/>
      <c r="Q931" s="559"/>
      <c r="R931" s="559"/>
      <c r="S931" s="559"/>
      <c r="T931" s="559"/>
      <c r="U931" s="559"/>
      <c r="V931" s="559"/>
      <c r="W931" s="559"/>
    </row>
    <row r="932" spans="1:23">
      <c r="A932" s="559"/>
      <c r="B932" s="559"/>
      <c r="C932" s="559"/>
      <c r="D932" s="559"/>
      <c r="E932" s="559"/>
      <c r="F932" s="559"/>
      <c r="G932" s="559"/>
      <c r="H932" s="559"/>
      <c r="I932" s="559"/>
      <c r="J932" s="559"/>
      <c r="K932" s="559"/>
      <c r="L932" s="559"/>
      <c r="M932" s="559"/>
      <c r="N932" s="559"/>
      <c r="O932" s="559"/>
      <c r="P932" s="559"/>
      <c r="Q932" s="559"/>
      <c r="R932" s="559"/>
      <c r="S932" s="559"/>
      <c r="T932" s="559"/>
      <c r="U932" s="559"/>
      <c r="V932" s="559"/>
      <c r="W932" s="559"/>
    </row>
    <row r="933" spans="1:23">
      <c r="A933" s="559"/>
      <c r="B933" s="559"/>
      <c r="C933" s="559"/>
      <c r="D933" s="559"/>
      <c r="E933" s="559"/>
      <c r="F933" s="559"/>
      <c r="G933" s="559"/>
      <c r="H933" s="559"/>
      <c r="I933" s="559"/>
      <c r="J933" s="559"/>
      <c r="K933" s="559"/>
      <c r="L933" s="559"/>
      <c r="M933" s="559"/>
      <c r="N933" s="559"/>
      <c r="O933" s="559"/>
      <c r="P933" s="559"/>
      <c r="Q933" s="559"/>
      <c r="R933" s="559"/>
      <c r="S933" s="559"/>
      <c r="T933" s="559"/>
      <c r="U933" s="559"/>
      <c r="V933" s="559"/>
      <c r="W933" s="559"/>
    </row>
    <row r="934" spans="1:23">
      <c r="A934" s="559"/>
      <c r="B934" s="559"/>
      <c r="C934" s="559"/>
      <c r="D934" s="559"/>
      <c r="E934" s="559"/>
      <c r="F934" s="559"/>
      <c r="G934" s="559"/>
      <c r="H934" s="559"/>
      <c r="I934" s="559"/>
      <c r="J934" s="559"/>
      <c r="K934" s="559"/>
      <c r="L934" s="559"/>
      <c r="M934" s="559"/>
      <c r="N934" s="559"/>
      <c r="O934" s="559"/>
      <c r="P934" s="559"/>
      <c r="Q934" s="559"/>
      <c r="R934" s="559"/>
      <c r="S934" s="559"/>
      <c r="T934" s="559"/>
      <c r="U934" s="559"/>
      <c r="V934" s="559"/>
      <c r="W934" s="559"/>
    </row>
    <row r="935" spans="1:23">
      <c r="A935" s="559"/>
      <c r="B935" s="559"/>
      <c r="C935" s="559"/>
      <c r="D935" s="559"/>
      <c r="E935" s="559"/>
      <c r="F935" s="559"/>
      <c r="G935" s="559"/>
      <c r="H935" s="559"/>
      <c r="I935" s="559"/>
      <c r="J935" s="559"/>
      <c r="K935" s="559"/>
      <c r="L935" s="559"/>
      <c r="M935" s="559"/>
      <c r="N935" s="559"/>
      <c r="O935" s="559"/>
      <c r="P935" s="559"/>
      <c r="Q935" s="559"/>
      <c r="R935" s="559"/>
      <c r="S935" s="559"/>
      <c r="T935" s="559"/>
      <c r="U935" s="559"/>
      <c r="V935" s="559"/>
      <c r="W935" s="559"/>
    </row>
    <row r="936" spans="1:23">
      <c r="A936" s="559"/>
      <c r="B936" s="559"/>
      <c r="C936" s="559"/>
      <c r="D936" s="559"/>
      <c r="E936" s="559"/>
      <c r="F936" s="559"/>
      <c r="G936" s="559"/>
      <c r="H936" s="559"/>
      <c r="I936" s="559"/>
      <c r="J936" s="559"/>
      <c r="K936" s="559"/>
      <c r="L936" s="559"/>
      <c r="M936" s="559"/>
      <c r="N936" s="559"/>
      <c r="O936" s="559"/>
      <c r="P936" s="559"/>
      <c r="Q936" s="559"/>
      <c r="R936" s="559"/>
      <c r="S936" s="559"/>
      <c r="T936" s="559"/>
      <c r="U936" s="559"/>
      <c r="V936" s="559"/>
      <c r="W936" s="559"/>
    </row>
    <row r="937" spans="1:23">
      <c r="A937" s="559"/>
      <c r="B937" s="559"/>
      <c r="C937" s="559"/>
      <c r="D937" s="559"/>
      <c r="E937" s="559"/>
      <c r="F937" s="559"/>
      <c r="G937" s="559"/>
      <c r="H937" s="559"/>
      <c r="I937" s="559"/>
      <c r="J937" s="559"/>
      <c r="K937" s="559"/>
      <c r="L937" s="559"/>
      <c r="M937" s="559"/>
      <c r="N937" s="559"/>
      <c r="O937" s="559"/>
      <c r="P937" s="559"/>
      <c r="Q937" s="559"/>
      <c r="R937" s="559"/>
      <c r="S937" s="559"/>
      <c r="T937" s="559"/>
      <c r="U937" s="559"/>
      <c r="V937" s="559"/>
      <c r="W937" s="559"/>
    </row>
    <row r="938" spans="1:23">
      <c r="A938" s="559"/>
      <c r="B938" s="559"/>
      <c r="C938" s="559"/>
      <c r="D938" s="559"/>
      <c r="E938" s="559"/>
      <c r="F938" s="559"/>
      <c r="G938" s="559"/>
      <c r="H938" s="559"/>
      <c r="I938" s="559"/>
      <c r="J938" s="559"/>
      <c r="K938" s="559"/>
      <c r="L938" s="559"/>
      <c r="M938" s="559"/>
      <c r="N938" s="559"/>
      <c r="O938" s="559"/>
      <c r="P938" s="559"/>
      <c r="Q938" s="559"/>
      <c r="R938" s="559"/>
      <c r="S938" s="559"/>
      <c r="T938" s="559"/>
      <c r="U938" s="559"/>
      <c r="V938" s="559"/>
      <c r="W938" s="559"/>
    </row>
    <row r="939" spans="1:23">
      <c r="A939" s="559"/>
      <c r="B939" s="559"/>
      <c r="C939" s="559"/>
      <c r="D939" s="559"/>
      <c r="E939" s="559"/>
      <c r="F939" s="559"/>
      <c r="G939" s="559"/>
      <c r="H939" s="559"/>
      <c r="I939" s="559"/>
      <c r="J939" s="559"/>
      <c r="K939" s="559"/>
      <c r="L939" s="559"/>
      <c r="M939" s="559"/>
      <c r="N939" s="559"/>
      <c r="O939" s="559"/>
      <c r="P939" s="559"/>
      <c r="Q939" s="559"/>
      <c r="R939" s="559"/>
      <c r="S939" s="559"/>
      <c r="T939" s="559"/>
      <c r="U939" s="559"/>
      <c r="V939" s="559"/>
      <c r="W939" s="559"/>
    </row>
    <row r="940" spans="1:23">
      <c r="A940" s="559"/>
      <c r="B940" s="559"/>
      <c r="C940" s="559"/>
      <c r="D940" s="559"/>
      <c r="E940" s="559"/>
      <c r="F940" s="559"/>
      <c r="G940" s="559"/>
      <c r="H940" s="559"/>
      <c r="I940" s="559"/>
      <c r="J940" s="559"/>
      <c r="K940" s="559"/>
      <c r="L940" s="559"/>
      <c r="M940" s="559"/>
      <c r="N940" s="559"/>
      <c r="O940" s="559"/>
      <c r="P940" s="559"/>
      <c r="Q940" s="559"/>
      <c r="R940" s="559"/>
      <c r="S940" s="559"/>
      <c r="T940" s="559"/>
      <c r="U940" s="559"/>
      <c r="V940" s="559"/>
      <c r="W940" s="559"/>
    </row>
    <row r="941" spans="1:23">
      <c r="A941" s="559"/>
      <c r="B941" s="559"/>
      <c r="C941" s="559"/>
      <c r="D941" s="559"/>
      <c r="E941" s="559"/>
      <c r="F941" s="559"/>
      <c r="G941" s="559"/>
      <c r="H941" s="559"/>
      <c r="I941" s="559"/>
      <c r="J941" s="559"/>
      <c r="K941" s="559"/>
      <c r="L941" s="559"/>
      <c r="M941" s="559"/>
      <c r="N941" s="559"/>
      <c r="O941" s="559"/>
      <c r="P941" s="559"/>
      <c r="Q941" s="559"/>
      <c r="R941" s="559"/>
      <c r="S941" s="559"/>
      <c r="T941" s="559"/>
      <c r="U941" s="559"/>
      <c r="V941" s="559"/>
      <c r="W941" s="559"/>
    </row>
    <row r="942" spans="1:23">
      <c r="A942" s="559"/>
      <c r="B942" s="559"/>
      <c r="C942" s="559"/>
      <c r="D942" s="559"/>
      <c r="E942" s="559"/>
      <c r="F942" s="559"/>
      <c r="G942" s="559"/>
      <c r="H942" s="559"/>
      <c r="I942" s="559"/>
      <c r="J942" s="559"/>
      <c r="K942" s="559"/>
      <c r="L942" s="559"/>
      <c r="M942" s="559"/>
      <c r="N942" s="559"/>
      <c r="O942" s="559"/>
      <c r="P942" s="559"/>
      <c r="Q942" s="559"/>
      <c r="R942" s="559"/>
      <c r="S942" s="559"/>
      <c r="T942" s="559"/>
      <c r="U942" s="559"/>
      <c r="V942" s="559"/>
      <c r="W942" s="559"/>
    </row>
    <row r="943" spans="1:23">
      <c r="A943" s="559"/>
      <c r="B943" s="559"/>
      <c r="C943" s="559"/>
      <c r="D943" s="559"/>
      <c r="E943" s="559"/>
      <c r="F943" s="559"/>
      <c r="G943" s="559"/>
      <c r="H943" s="559"/>
      <c r="I943" s="559"/>
      <c r="J943" s="559"/>
      <c r="K943" s="559"/>
      <c r="L943" s="559"/>
      <c r="M943" s="559"/>
      <c r="N943" s="559"/>
      <c r="O943" s="559"/>
      <c r="P943" s="559"/>
      <c r="Q943" s="559"/>
      <c r="R943" s="559"/>
      <c r="S943" s="559"/>
      <c r="T943" s="559"/>
      <c r="U943" s="559"/>
      <c r="V943" s="559"/>
      <c r="W943" s="559"/>
    </row>
    <row r="944" spans="1:23">
      <c r="A944" s="559"/>
      <c r="B944" s="559"/>
      <c r="C944" s="559"/>
      <c r="D944" s="559"/>
      <c r="E944" s="559"/>
      <c r="F944" s="559"/>
      <c r="G944" s="559"/>
      <c r="H944" s="559"/>
      <c r="I944" s="559"/>
      <c r="J944" s="559"/>
      <c r="K944" s="559"/>
      <c r="L944" s="559"/>
      <c r="M944" s="559"/>
      <c r="N944" s="559"/>
      <c r="O944" s="559"/>
      <c r="P944" s="559"/>
      <c r="Q944" s="559"/>
      <c r="R944" s="559"/>
      <c r="S944" s="559"/>
      <c r="T944" s="559"/>
      <c r="U944" s="559"/>
      <c r="V944" s="559"/>
      <c r="W944" s="559"/>
    </row>
    <row r="945" spans="1:23">
      <c r="A945" s="559"/>
      <c r="B945" s="559"/>
      <c r="C945" s="559"/>
      <c r="D945" s="559"/>
      <c r="E945" s="559"/>
      <c r="F945" s="559"/>
      <c r="G945" s="559"/>
      <c r="H945" s="559"/>
      <c r="I945" s="559"/>
      <c r="J945" s="559"/>
      <c r="K945" s="559"/>
      <c r="L945" s="559"/>
      <c r="M945" s="559"/>
      <c r="N945" s="559"/>
      <c r="O945" s="559"/>
      <c r="P945" s="559"/>
      <c r="Q945" s="559"/>
      <c r="R945" s="559"/>
      <c r="S945" s="559"/>
      <c r="T945" s="559"/>
      <c r="U945" s="559"/>
      <c r="V945" s="559"/>
      <c r="W945" s="559"/>
    </row>
    <row r="946" spans="1:23">
      <c r="A946" s="559"/>
      <c r="B946" s="559"/>
      <c r="C946" s="559"/>
      <c r="D946" s="559"/>
      <c r="E946" s="559"/>
      <c r="F946" s="559"/>
      <c r="G946" s="559"/>
      <c r="H946" s="559"/>
      <c r="I946" s="559"/>
      <c r="J946" s="559"/>
      <c r="K946" s="559"/>
      <c r="L946" s="559"/>
      <c r="M946" s="559"/>
      <c r="N946" s="559"/>
      <c r="O946" s="559"/>
      <c r="P946" s="559"/>
      <c r="Q946" s="559"/>
      <c r="R946" s="559"/>
      <c r="S946" s="559"/>
      <c r="T946" s="559"/>
      <c r="U946" s="559"/>
      <c r="V946" s="559"/>
      <c r="W946" s="559"/>
    </row>
    <row r="947" spans="1:23">
      <c r="A947" s="559"/>
      <c r="B947" s="559"/>
      <c r="C947" s="559"/>
      <c r="D947" s="559"/>
      <c r="E947" s="559"/>
      <c r="F947" s="559"/>
      <c r="G947" s="559"/>
      <c r="H947" s="559"/>
      <c r="I947" s="559"/>
      <c r="J947" s="559"/>
      <c r="K947" s="559"/>
      <c r="L947" s="559"/>
      <c r="M947" s="559"/>
      <c r="N947" s="559"/>
      <c r="O947" s="559"/>
      <c r="P947" s="559"/>
      <c r="Q947" s="559"/>
      <c r="R947" s="559"/>
      <c r="S947" s="559"/>
      <c r="T947" s="559"/>
      <c r="U947" s="559"/>
      <c r="V947" s="559"/>
      <c r="W947" s="559"/>
    </row>
    <row r="948" spans="1:23">
      <c r="A948" s="559"/>
      <c r="B948" s="559"/>
      <c r="C948" s="559"/>
      <c r="D948" s="559"/>
      <c r="E948" s="559"/>
      <c r="F948" s="559"/>
      <c r="G948" s="559"/>
      <c r="H948" s="559"/>
      <c r="I948" s="559"/>
      <c r="J948" s="559"/>
      <c r="K948" s="559"/>
      <c r="L948" s="559"/>
      <c r="M948" s="559"/>
      <c r="N948" s="559"/>
      <c r="O948" s="559"/>
      <c r="P948" s="559"/>
      <c r="Q948" s="559"/>
      <c r="R948" s="559"/>
      <c r="S948" s="559"/>
      <c r="T948" s="559"/>
      <c r="U948" s="559"/>
      <c r="V948" s="559"/>
      <c r="W948" s="559"/>
    </row>
    <row r="949" spans="1:23">
      <c r="A949" s="559"/>
      <c r="B949" s="559"/>
      <c r="C949" s="559"/>
      <c r="D949" s="559"/>
      <c r="E949" s="559"/>
      <c r="F949" s="559"/>
      <c r="G949" s="559"/>
      <c r="H949" s="559"/>
      <c r="I949" s="559"/>
      <c r="J949" s="559"/>
      <c r="K949" s="559"/>
      <c r="L949" s="559"/>
      <c r="M949" s="559"/>
      <c r="N949" s="559"/>
      <c r="O949" s="559"/>
      <c r="P949" s="559"/>
      <c r="Q949" s="559"/>
      <c r="R949" s="559"/>
      <c r="S949" s="559"/>
      <c r="T949" s="559"/>
      <c r="U949" s="559"/>
      <c r="V949" s="559"/>
      <c r="W949" s="559"/>
    </row>
    <row r="950" spans="1:23">
      <c r="A950" s="559"/>
      <c r="B950" s="559"/>
      <c r="C950" s="559"/>
      <c r="D950" s="559"/>
      <c r="E950" s="559"/>
      <c r="F950" s="559"/>
      <c r="G950" s="559"/>
      <c r="H950" s="559"/>
      <c r="I950" s="559"/>
      <c r="J950" s="559"/>
      <c r="K950" s="559"/>
      <c r="L950" s="559"/>
      <c r="M950" s="559"/>
      <c r="N950" s="559"/>
      <c r="O950" s="559"/>
      <c r="P950" s="559"/>
      <c r="Q950" s="559"/>
      <c r="R950" s="559"/>
      <c r="S950" s="559"/>
      <c r="T950" s="559"/>
      <c r="U950" s="559"/>
      <c r="V950" s="559"/>
      <c r="W950" s="559"/>
    </row>
    <row r="951" spans="1:23">
      <c r="A951" s="559"/>
      <c r="B951" s="559"/>
      <c r="C951" s="559"/>
      <c r="D951" s="559"/>
      <c r="E951" s="559"/>
      <c r="F951" s="559"/>
      <c r="G951" s="559"/>
      <c r="H951" s="559"/>
      <c r="I951" s="559"/>
      <c r="J951" s="559"/>
      <c r="K951" s="559"/>
      <c r="L951" s="559"/>
      <c r="M951" s="559"/>
      <c r="N951" s="559"/>
      <c r="O951" s="559"/>
      <c r="P951" s="559"/>
      <c r="Q951" s="559"/>
      <c r="R951" s="559"/>
      <c r="S951" s="559"/>
      <c r="T951" s="559"/>
      <c r="U951" s="559"/>
      <c r="V951" s="559"/>
      <c r="W951" s="559"/>
    </row>
    <row r="952" spans="1:23">
      <c r="A952" s="559"/>
      <c r="B952" s="559"/>
      <c r="C952" s="559"/>
      <c r="D952" s="559"/>
      <c r="E952" s="559"/>
      <c r="F952" s="559"/>
      <c r="G952" s="559"/>
      <c r="H952" s="559"/>
      <c r="I952" s="559"/>
      <c r="J952" s="559"/>
      <c r="K952" s="559"/>
      <c r="L952" s="559"/>
      <c r="M952" s="559"/>
      <c r="N952" s="559"/>
      <c r="O952" s="559"/>
      <c r="P952" s="559"/>
      <c r="Q952" s="559"/>
      <c r="R952" s="559"/>
      <c r="S952" s="559"/>
      <c r="T952" s="559"/>
      <c r="U952" s="559"/>
      <c r="V952" s="559"/>
      <c r="W952" s="559"/>
    </row>
    <row r="953" spans="1:23">
      <c r="A953" s="559"/>
      <c r="B953" s="559"/>
      <c r="C953" s="559"/>
      <c r="D953" s="559"/>
      <c r="E953" s="559"/>
      <c r="F953" s="559"/>
      <c r="G953" s="559"/>
      <c r="H953" s="559"/>
      <c r="I953" s="559"/>
      <c r="J953" s="559"/>
      <c r="K953" s="559"/>
      <c r="L953" s="559"/>
      <c r="M953" s="559"/>
      <c r="N953" s="559"/>
      <c r="O953" s="559"/>
      <c r="P953" s="559"/>
      <c r="Q953" s="559"/>
      <c r="R953" s="559"/>
      <c r="S953" s="559"/>
      <c r="T953" s="559"/>
      <c r="U953" s="559"/>
      <c r="V953" s="559"/>
      <c r="W953" s="559"/>
    </row>
    <row r="954" spans="1:23">
      <c r="A954" s="559"/>
      <c r="B954" s="559"/>
      <c r="C954" s="559"/>
      <c r="D954" s="559"/>
      <c r="E954" s="559"/>
      <c r="F954" s="559"/>
      <c r="G954" s="559"/>
      <c r="H954" s="559"/>
      <c r="I954" s="559"/>
      <c r="J954" s="559"/>
      <c r="K954" s="559"/>
      <c r="L954" s="559"/>
      <c r="M954" s="559"/>
      <c r="N954" s="559"/>
      <c r="O954" s="559"/>
      <c r="P954" s="559"/>
      <c r="Q954" s="559"/>
      <c r="R954" s="559"/>
      <c r="S954" s="559"/>
      <c r="T954" s="559"/>
      <c r="U954" s="559"/>
      <c r="V954" s="559"/>
      <c r="W954" s="559"/>
    </row>
    <row r="955" spans="1:23">
      <c r="A955" s="559"/>
      <c r="B955" s="559"/>
      <c r="C955" s="559"/>
      <c r="D955" s="559"/>
      <c r="E955" s="559"/>
      <c r="F955" s="559"/>
      <c r="G955" s="559"/>
      <c r="H955" s="559"/>
      <c r="I955" s="559"/>
      <c r="J955" s="559"/>
      <c r="K955" s="559"/>
      <c r="L955" s="559"/>
      <c r="M955" s="559"/>
      <c r="N955" s="559"/>
      <c r="O955" s="559"/>
      <c r="P955" s="559"/>
      <c r="Q955" s="559"/>
      <c r="R955" s="559"/>
      <c r="S955" s="559"/>
      <c r="T955" s="559"/>
      <c r="U955" s="559"/>
      <c r="V955" s="559"/>
      <c r="W955" s="559"/>
    </row>
    <row r="956" spans="1:23">
      <c r="A956" s="559"/>
      <c r="B956" s="559"/>
      <c r="C956" s="559"/>
      <c r="D956" s="559"/>
      <c r="E956" s="559"/>
      <c r="F956" s="559"/>
      <c r="G956" s="559"/>
      <c r="H956" s="559"/>
      <c r="I956" s="559"/>
      <c r="J956" s="559"/>
      <c r="K956" s="559"/>
      <c r="L956" s="559"/>
      <c r="M956" s="559"/>
      <c r="N956" s="559"/>
      <c r="O956" s="559"/>
      <c r="P956" s="559"/>
      <c r="Q956" s="559"/>
      <c r="R956" s="559"/>
      <c r="S956" s="559"/>
      <c r="T956" s="559"/>
      <c r="U956" s="559"/>
      <c r="V956" s="559"/>
      <c r="W956" s="559"/>
    </row>
    <row r="957" spans="1:23">
      <c r="A957" s="559"/>
      <c r="B957" s="559"/>
      <c r="C957" s="559"/>
      <c r="D957" s="559"/>
      <c r="E957" s="559"/>
      <c r="F957" s="559"/>
      <c r="G957" s="559"/>
      <c r="H957" s="559"/>
      <c r="I957" s="559"/>
      <c r="J957" s="559"/>
      <c r="K957" s="559"/>
      <c r="L957" s="559"/>
      <c r="M957" s="559"/>
      <c r="N957" s="559"/>
      <c r="O957" s="559"/>
      <c r="P957" s="559"/>
      <c r="Q957" s="559"/>
      <c r="R957" s="559"/>
      <c r="S957" s="559"/>
      <c r="T957" s="559"/>
      <c r="U957" s="559"/>
      <c r="V957" s="559"/>
      <c r="W957" s="559"/>
    </row>
    <row r="958" spans="1:23">
      <c r="A958" s="559"/>
      <c r="B958" s="559"/>
      <c r="C958" s="559"/>
      <c r="D958" s="559"/>
      <c r="E958" s="559"/>
      <c r="F958" s="559"/>
      <c r="G958" s="559"/>
      <c r="H958" s="559"/>
      <c r="I958" s="559"/>
      <c r="J958" s="559"/>
      <c r="K958" s="559"/>
      <c r="L958" s="559"/>
      <c r="M958" s="559"/>
      <c r="N958" s="559"/>
      <c r="O958" s="559"/>
      <c r="P958" s="559"/>
      <c r="Q958" s="559"/>
      <c r="R958" s="559"/>
      <c r="S958" s="559"/>
      <c r="T958" s="559"/>
      <c r="U958" s="559"/>
      <c r="V958" s="559"/>
      <c r="W958" s="559"/>
    </row>
    <row r="959" spans="1:23">
      <c r="A959" s="559"/>
      <c r="B959" s="559"/>
      <c r="C959" s="559"/>
      <c r="D959" s="559"/>
      <c r="E959" s="559"/>
      <c r="F959" s="559"/>
      <c r="G959" s="559"/>
      <c r="H959" s="559"/>
      <c r="I959" s="559"/>
      <c r="J959" s="559"/>
      <c r="K959" s="559"/>
      <c r="L959" s="559"/>
      <c r="M959" s="559"/>
      <c r="N959" s="559"/>
      <c r="O959" s="559"/>
      <c r="P959" s="559"/>
      <c r="Q959" s="559"/>
      <c r="R959" s="559"/>
      <c r="S959" s="559"/>
      <c r="T959" s="559"/>
      <c r="U959" s="559"/>
      <c r="V959" s="559"/>
      <c r="W959" s="559"/>
    </row>
    <row r="960" spans="1:23">
      <c r="A960" s="559"/>
      <c r="B960" s="559"/>
      <c r="C960" s="559"/>
      <c r="D960" s="559"/>
      <c r="E960" s="559"/>
      <c r="F960" s="559"/>
      <c r="G960" s="559"/>
      <c r="H960" s="559"/>
      <c r="I960" s="559"/>
      <c r="J960" s="559"/>
      <c r="K960" s="559"/>
      <c r="L960" s="559"/>
      <c r="M960" s="559"/>
      <c r="N960" s="559"/>
      <c r="O960" s="559"/>
      <c r="P960" s="559"/>
      <c r="Q960" s="559"/>
      <c r="R960" s="559"/>
      <c r="S960" s="559"/>
      <c r="T960" s="559"/>
      <c r="U960" s="559"/>
      <c r="V960" s="559"/>
      <c r="W960" s="559"/>
    </row>
    <row r="961" spans="1:23">
      <c r="A961" s="559"/>
      <c r="B961" s="559"/>
      <c r="C961" s="559"/>
      <c r="D961" s="559"/>
      <c r="E961" s="559"/>
      <c r="F961" s="559"/>
      <c r="G961" s="559"/>
      <c r="H961" s="559"/>
      <c r="I961" s="559"/>
      <c r="J961" s="559"/>
      <c r="K961" s="559"/>
      <c r="L961" s="559"/>
      <c r="M961" s="559"/>
      <c r="N961" s="559"/>
      <c r="O961" s="559"/>
      <c r="P961" s="559"/>
      <c r="Q961" s="559"/>
      <c r="R961" s="559"/>
      <c r="S961" s="559"/>
      <c r="T961" s="559"/>
      <c r="U961" s="559"/>
      <c r="V961" s="559"/>
      <c r="W961" s="559"/>
    </row>
    <row r="962" spans="1:23">
      <c r="A962" s="559"/>
      <c r="B962" s="559"/>
      <c r="C962" s="559"/>
      <c r="D962" s="559"/>
      <c r="E962" s="559"/>
      <c r="F962" s="559"/>
      <c r="G962" s="559"/>
      <c r="H962" s="559"/>
      <c r="I962" s="559"/>
      <c r="J962" s="559"/>
      <c r="K962" s="559"/>
      <c r="L962" s="559"/>
      <c r="M962" s="559"/>
      <c r="N962" s="559"/>
      <c r="O962" s="559"/>
      <c r="P962" s="559"/>
      <c r="Q962" s="559"/>
      <c r="R962" s="559"/>
      <c r="S962" s="559"/>
      <c r="T962" s="559"/>
      <c r="U962" s="559"/>
      <c r="V962" s="559"/>
      <c r="W962" s="559"/>
    </row>
    <row r="963" spans="1:23">
      <c r="A963" s="559"/>
      <c r="B963" s="559"/>
      <c r="C963" s="559"/>
      <c r="D963" s="559"/>
      <c r="E963" s="559"/>
      <c r="F963" s="559"/>
      <c r="G963" s="559"/>
      <c r="H963" s="559"/>
      <c r="I963" s="559"/>
      <c r="J963" s="559"/>
      <c r="K963" s="559"/>
      <c r="L963" s="559"/>
      <c r="M963" s="559"/>
      <c r="N963" s="559"/>
      <c r="O963" s="559"/>
      <c r="P963" s="559"/>
      <c r="Q963" s="559"/>
      <c r="R963" s="559"/>
      <c r="S963" s="559"/>
      <c r="T963" s="559"/>
      <c r="U963" s="559"/>
      <c r="V963" s="559"/>
      <c r="W963" s="559"/>
    </row>
    <row r="964" spans="1:23">
      <c r="A964" s="559"/>
      <c r="B964" s="559"/>
      <c r="C964" s="559"/>
      <c r="D964" s="559"/>
      <c r="E964" s="559"/>
      <c r="F964" s="559"/>
      <c r="G964" s="559"/>
      <c r="H964" s="559"/>
      <c r="I964" s="559"/>
      <c r="J964" s="559"/>
      <c r="K964" s="559"/>
      <c r="L964" s="559"/>
      <c r="M964" s="559"/>
      <c r="N964" s="559"/>
      <c r="O964" s="559"/>
      <c r="P964" s="559"/>
      <c r="Q964" s="559"/>
      <c r="R964" s="559"/>
      <c r="S964" s="559"/>
      <c r="T964" s="559"/>
      <c r="U964" s="559"/>
      <c r="V964" s="559"/>
      <c r="W964" s="559"/>
    </row>
    <row r="965" spans="1:23">
      <c r="A965" s="559"/>
      <c r="B965" s="559"/>
      <c r="C965" s="559"/>
      <c r="D965" s="559"/>
      <c r="E965" s="559"/>
      <c r="F965" s="559"/>
      <c r="G965" s="559"/>
      <c r="H965" s="559"/>
      <c r="I965" s="559"/>
      <c r="J965" s="559"/>
      <c r="K965" s="559"/>
      <c r="L965" s="559"/>
      <c r="M965" s="559"/>
      <c r="N965" s="559"/>
      <c r="O965" s="559"/>
      <c r="P965" s="559"/>
      <c r="Q965" s="559"/>
      <c r="R965" s="559"/>
      <c r="S965" s="559"/>
      <c r="T965" s="559"/>
      <c r="U965" s="559"/>
      <c r="V965" s="559"/>
      <c r="W965" s="559"/>
    </row>
    <row r="966" spans="1:23">
      <c r="A966" s="559"/>
      <c r="B966" s="559"/>
      <c r="C966" s="559"/>
      <c r="D966" s="559"/>
      <c r="E966" s="559"/>
      <c r="F966" s="559"/>
      <c r="G966" s="559"/>
      <c r="H966" s="559"/>
      <c r="I966" s="559"/>
      <c r="J966" s="559"/>
      <c r="K966" s="559"/>
      <c r="L966" s="559"/>
      <c r="M966" s="559"/>
      <c r="N966" s="559"/>
      <c r="O966" s="559"/>
      <c r="P966" s="559"/>
      <c r="Q966" s="559"/>
      <c r="R966" s="559"/>
      <c r="S966" s="559"/>
      <c r="T966" s="559"/>
      <c r="U966" s="559"/>
      <c r="V966" s="559"/>
      <c r="W966" s="559"/>
    </row>
    <row r="967" spans="1:23">
      <c r="A967" s="559"/>
      <c r="B967" s="559"/>
      <c r="C967" s="559"/>
      <c r="D967" s="559"/>
      <c r="E967" s="559"/>
      <c r="F967" s="559"/>
      <c r="G967" s="559"/>
      <c r="H967" s="559"/>
      <c r="I967" s="559"/>
      <c r="J967" s="559"/>
      <c r="K967" s="559"/>
      <c r="L967" s="559"/>
      <c r="M967" s="559"/>
      <c r="N967" s="559"/>
      <c r="O967" s="559"/>
      <c r="P967" s="559"/>
      <c r="Q967" s="559"/>
      <c r="R967" s="559"/>
      <c r="S967" s="559"/>
      <c r="T967" s="559"/>
      <c r="U967" s="559"/>
      <c r="V967" s="559"/>
      <c r="W967" s="559"/>
    </row>
    <row r="968" spans="1:23">
      <c r="A968" s="559"/>
      <c r="B968" s="559"/>
      <c r="C968" s="559"/>
      <c r="D968" s="559"/>
      <c r="E968" s="559"/>
      <c r="F968" s="559"/>
      <c r="G968" s="559"/>
      <c r="H968" s="559"/>
      <c r="I968" s="559"/>
      <c r="J968" s="559"/>
      <c r="K968" s="559"/>
      <c r="L968" s="559"/>
      <c r="M968" s="559"/>
      <c r="N968" s="559"/>
      <c r="O968" s="559"/>
      <c r="P968" s="559"/>
      <c r="Q968" s="559"/>
      <c r="R968" s="559"/>
      <c r="S968" s="559"/>
      <c r="T968" s="559"/>
      <c r="U968" s="559"/>
      <c r="V968" s="559"/>
      <c r="W968" s="559"/>
    </row>
    <row r="969" spans="1:23">
      <c r="A969" s="559"/>
      <c r="B969" s="559"/>
      <c r="C969" s="559"/>
      <c r="D969" s="559"/>
      <c r="E969" s="559"/>
      <c r="F969" s="559"/>
      <c r="G969" s="559"/>
      <c r="H969" s="559"/>
      <c r="I969" s="559"/>
      <c r="J969" s="559"/>
      <c r="K969" s="559"/>
      <c r="L969" s="559"/>
      <c r="M969" s="559"/>
      <c r="N969" s="559"/>
      <c r="O969" s="559"/>
      <c r="P969" s="559"/>
      <c r="Q969" s="559"/>
      <c r="R969" s="559"/>
      <c r="S969" s="559"/>
      <c r="T969" s="559"/>
      <c r="U969" s="559"/>
      <c r="V969" s="559"/>
      <c r="W969" s="559"/>
    </row>
    <row r="970" spans="1:23">
      <c r="A970" s="559"/>
      <c r="B970" s="559"/>
      <c r="C970" s="559"/>
      <c r="D970" s="559"/>
      <c r="E970" s="559"/>
      <c r="F970" s="559"/>
      <c r="G970" s="559"/>
      <c r="H970" s="559"/>
      <c r="I970" s="559"/>
      <c r="J970" s="559"/>
      <c r="K970" s="559"/>
      <c r="L970" s="559"/>
      <c r="M970" s="559"/>
      <c r="N970" s="559"/>
      <c r="O970" s="559"/>
      <c r="P970" s="559"/>
      <c r="Q970" s="559"/>
      <c r="R970" s="559"/>
      <c r="S970" s="559"/>
      <c r="T970" s="559"/>
      <c r="U970" s="559"/>
      <c r="V970" s="559"/>
      <c r="W970" s="559"/>
    </row>
    <row r="971" spans="1:23">
      <c r="A971" s="559"/>
      <c r="B971" s="559"/>
      <c r="C971" s="559"/>
      <c r="D971" s="559"/>
      <c r="E971" s="559"/>
      <c r="F971" s="559"/>
      <c r="G971" s="559"/>
      <c r="H971" s="559"/>
      <c r="I971" s="559"/>
      <c r="J971" s="559"/>
      <c r="K971" s="559"/>
      <c r="L971" s="559"/>
      <c r="M971" s="559"/>
      <c r="N971" s="559"/>
      <c r="O971" s="559"/>
      <c r="P971" s="559"/>
      <c r="Q971" s="559"/>
      <c r="R971" s="559"/>
      <c r="S971" s="559"/>
      <c r="T971" s="559"/>
      <c r="U971" s="559"/>
      <c r="V971" s="559"/>
      <c r="W971" s="559"/>
    </row>
    <row r="972" spans="1:23">
      <c r="A972" s="559"/>
      <c r="B972" s="559"/>
      <c r="C972" s="559"/>
      <c r="D972" s="559"/>
      <c r="E972" s="559"/>
      <c r="F972" s="559"/>
      <c r="G972" s="559"/>
      <c r="H972" s="559"/>
      <c r="I972" s="559"/>
      <c r="J972" s="559"/>
      <c r="K972" s="559"/>
      <c r="L972" s="559"/>
      <c r="M972" s="559"/>
      <c r="N972" s="559"/>
      <c r="O972" s="559"/>
      <c r="P972" s="559"/>
      <c r="Q972" s="559"/>
      <c r="R972" s="559"/>
      <c r="S972" s="559"/>
      <c r="T972" s="559"/>
      <c r="U972" s="559"/>
      <c r="V972" s="559"/>
      <c r="W972" s="559"/>
    </row>
    <row r="973" spans="1:23">
      <c r="A973" s="559"/>
      <c r="B973" s="559"/>
      <c r="C973" s="559"/>
      <c r="D973" s="559"/>
      <c r="E973" s="559"/>
      <c r="F973" s="559"/>
      <c r="G973" s="559"/>
      <c r="H973" s="559"/>
      <c r="I973" s="559"/>
      <c r="J973" s="559"/>
      <c r="K973" s="559"/>
      <c r="L973" s="559"/>
      <c r="M973" s="559"/>
      <c r="N973" s="559"/>
      <c r="O973" s="559"/>
      <c r="P973" s="559"/>
      <c r="Q973" s="559"/>
      <c r="R973" s="559"/>
      <c r="S973" s="559"/>
      <c r="T973" s="559"/>
      <c r="U973" s="559"/>
      <c r="V973" s="559"/>
      <c r="W973" s="559"/>
    </row>
    <row r="974" spans="1:23">
      <c r="A974" s="559"/>
      <c r="B974" s="559"/>
      <c r="C974" s="559"/>
      <c r="D974" s="559"/>
      <c r="E974" s="559"/>
      <c r="F974" s="559"/>
      <c r="G974" s="559"/>
      <c r="H974" s="559"/>
      <c r="I974" s="559"/>
      <c r="J974" s="559"/>
      <c r="K974" s="559"/>
      <c r="L974" s="559"/>
      <c r="M974" s="559"/>
      <c r="N974" s="559"/>
      <c r="O974" s="559"/>
      <c r="P974" s="559"/>
      <c r="Q974" s="559"/>
      <c r="R974" s="559"/>
      <c r="S974" s="559"/>
      <c r="T974" s="559"/>
      <c r="U974" s="559"/>
      <c r="V974" s="559"/>
      <c r="W974" s="559"/>
    </row>
    <row r="975" spans="1:23">
      <c r="A975" s="559"/>
      <c r="B975" s="559"/>
      <c r="C975" s="559"/>
      <c r="D975" s="559"/>
      <c r="E975" s="559"/>
      <c r="F975" s="559"/>
      <c r="G975" s="559"/>
      <c r="H975" s="559"/>
      <c r="I975" s="559"/>
      <c r="J975" s="559"/>
      <c r="K975" s="559"/>
      <c r="L975" s="559"/>
      <c r="M975" s="559"/>
      <c r="N975" s="559"/>
      <c r="O975" s="559"/>
      <c r="P975" s="559"/>
      <c r="Q975" s="559"/>
      <c r="R975" s="559"/>
      <c r="S975" s="559"/>
      <c r="T975" s="559"/>
      <c r="U975" s="559"/>
      <c r="V975" s="559"/>
      <c r="W975" s="559"/>
    </row>
    <row r="976" spans="1:23">
      <c r="A976" s="559"/>
      <c r="B976" s="559"/>
      <c r="C976" s="559"/>
      <c r="D976" s="559"/>
      <c r="E976" s="559"/>
      <c r="F976" s="559"/>
      <c r="G976" s="559"/>
      <c r="H976" s="559"/>
      <c r="I976" s="559"/>
      <c r="J976" s="559"/>
      <c r="K976" s="559"/>
      <c r="L976" s="559"/>
      <c r="M976" s="559"/>
      <c r="N976" s="559"/>
      <c r="O976" s="559"/>
      <c r="P976" s="559"/>
      <c r="Q976" s="559"/>
      <c r="R976" s="559"/>
      <c r="S976" s="559"/>
      <c r="T976" s="559"/>
      <c r="U976" s="559"/>
      <c r="V976" s="559"/>
      <c r="W976" s="559"/>
    </row>
    <row r="977" spans="1:23">
      <c r="A977" s="559"/>
      <c r="B977" s="559"/>
      <c r="C977" s="559"/>
      <c r="D977" s="559"/>
      <c r="E977" s="559"/>
      <c r="F977" s="559"/>
      <c r="G977" s="559"/>
      <c r="H977" s="559"/>
      <c r="I977" s="559"/>
      <c r="J977" s="559"/>
      <c r="K977" s="559"/>
      <c r="L977" s="559"/>
      <c r="M977" s="559"/>
      <c r="N977" s="559"/>
      <c r="O977" s="559"/>
      <c r="P977" s="559"/>
      <c r="Q977" s="559"/>
      <c r="R977" s="559"/>
      <c r="S977" s="559"/>
      <c r="T977" s="559"/>
      <c r="U977" s="559"/>
      <c r="V977" s="559"/>
      <c r="W977" s="559"/>
    </row>
    <row r="978" spans="1:23">
      <c r="A978" s="559"/>
      <c r="B978" s="559"/>
      <c r="C978" s="559"/>
      <c r="D978" s="559"/>
      <c r="E978" s="559"/>
      <c r="F978" s="559"/>
      <c r="G978" s="559"/>
      <c r="H978" s="559"/>
      <c r="I978" s="559"/>
      <c r="J978" s="559"/>
      <c r="K978" s="559"/>
      <c r="L978" s="559"/>
      <c r="M978" s="559"/>
      <c r="N978" s="559"/>
      <c r="O978" s="559"/>
      <c r="P978" s="559"/>
      <c r="Q978" s="559"/>
      <c r="R978" s="559"/>
      <c r="S978" s="559"/>
      <c r="T978" s="559"/>
      <c r="U978" s="559"/>
      <c r="V978" s="559"/>
      <c r="W978" s="559"/>
    </row>
    <row r="979" spans="1:23">
      <c r="A979" s="559"/>
      <c r="B979" s="559"/>
      <c r="C979" s="559"/>
      <c r="D979" s="559"/>
      <c r="E979" s="559"/>
      <c r="F979" s="559"/>
      <c r="G979" s="559"/>
      <c r="H979" s="559"/>
      <c r="I979" s="559"/>
      <c r="J979" s="559"/>
      <c r="K979" s="559"/>
      <c r="L979" s="559"/>
      <c r="M979" s="559"/>
      <c r="N979" s="559"/>
      <c r="O979" s="559"/>
      <c r="P979" s="559"/>
      <c r="Q979" s="559"/>
      <c r="R979" s="559"/>
      <c r="S979" s="559"/>
      <c r="T979" s="559"/>
      <c r="U979" s="559"/>
      <c r="V979" s="559"/>
      <c r="W979" s="559"/>
    </row>
    <row r="980" spans="1:23">
      <c r="A980" s="559"/>
      <c r="B980" s="559"/>
      <c r="C980" s="559"/>
      <c r="D980" s="559"/>
      <c r="E980" s="559"/>
      <c r="F980" s="559"/>
      <c r="G980" s="559"/>
      <c r="H980" s="559"/>
      <c r="I980" s="559"/>
      <c r="J980" s="559"/>
      <c r="K980" s="559"/>
      <c r="L980" s="559"/>
      <c r="M980" s="559"/>
      <c r="N980" s="559"/>
      <c r="O980" s="559"/>
      <c r="P980" s="559"/>
      <c r="Q980" s="559"/>
      <c r="R980" s="559"/>
      <c r="S980" s="559"/>
      <c r="T980" s="559"/>
      <c r="U980" s="559"/>
      <c r="V980" s="559"/>
      <c r="W980" s="559"/>
    </row>
    <row r="981" spans="1:23">
      <c r="A981" s="559"/>
      <c r="B981" s="559"/>
      <c r="C981" s="559"/>
      <c r="D981" s="559"/>
      <c r="E981" s="559"/>
      <c r="F981" s="559"/>
      <c r="G981" s="559"/>
      <c r="H981" s="559"/>
      <c r="I981" s="559"/>
      <c r="J981" s="559"/>
      <c r="K981" s="559"/>
      <c r="L981" s="559"/>
      <c r="M981" s="559"/>
      <c r="N981" s="559"/>
      <c r="O981" s="559"/>
      <c r="P981" s="559"/>
      <c r="Q981" s="559"/>
      <c r="R981" s="559"/>
      <c r="S981" s="559"/>
      <c r="T981" s="559"/>
      <c r="U981" s="559"/>
      <c r="V981" s="559"/>
      <c r="W981" s="559"/>
    </row>
    <row r="982" spans="1:23">
      <c r="A982" s="559"/>
      <c r="B982" s="559"/>
      <c r="C982" s="559"/>
      <c r="D982" s="559"/>
      <c r="E982" s="559"/>
      <c r="F982" s="559"/>
      <c r="G982" s="559"/>
      <c r="H982" s="559"/>
      <c r="I982" s="559"/>
      <c r="J982" s="559"/>
      <c r="K982" s="559"/>
      <c r="L982" s="559"/>
      <c r="M982" s="559"/>
      <c r="N982" s="559"/>
      <c r="O982" s="559"/>
      <c r="P982" s="559"/>
      <c r="Q982" s="559"/>
      <c r="R982" s="559"/>
      <c r="S982" s="559"/>
      <c r="T982" s="559"/>
      <c r="U982" s="559"/>
      <c r="V982" s="559"/>
      <c r="W982" s="559"/>
    </row>
    <row r="983" spans="1:23">
      <c r="A983" s="559"/>
      <c r="B983" s="559"/>
      <c r="C983" s="559"/>
      <c r="D983" s="559"/>
      <c r="E983" s="559"/>
      <c r="F983" s="559"/>
      <c r="G983" s="559"/>
      <c r="H983" s="559"/>
      <c r="I983" s="559"/>
      <c r="J983" s="559"/>
      <c r="K983" s="559"/>
      <c r="L983" s="559"/>
      <c r="M983" s="559"/>
      <c r="N983" s="559"/>
      <c r="O983" s="559"/>
      <c r="P983" s="559"/>
      <c r="Q983" s="559"/>
      <c r="R983" s="559"/>
      <c r="S983" s="559"/>
      <c r="T983" s="559"/>
      <c r="U983" s="559"/>
      <c r="V983" s="559"/>
      <c r="W983" s="559"/>
    </row>
    <row r="984" spans="1:23">
      <c r="A984" s="559"/>
      <c r="B984" s="559"/>
      <c r="C984" s="559"/>
      <c r="D984" s="559"/>
      <c r="E984" s="559"/>
      <c r="F984" s="559"/>
      <c r="G984" s="559"/>
      <c r="H984" s="559"/>
      <c r="I984" s="559"/>
      <c r="J984" s="559"/>
      <c r="K984" s="559"/>
      <c r="L984" s="559"/>
      <c r="M984" s="559"/>
      <c r="N984" s="559"/>
      <c r="O984" s="559"/>
      <c r="P984" s="559"/>
      <c r="Q984" s="559"/>
      <c r="R984" s="559"/>
      <c r="S984" s="559"/>
      <c r="T984" s="559"/>
      <c r="U984" s="559"/>
      <c r="V984" s="559"/>
      <c r="W984" s="559"/>
    </row>
    <row r="985" spans="1:23">
      <c r="A985" s="559"/>
      <c r="B985" s="559"/>
      <c r="C985" s="559"/>
      <c r="D985" s="559"/>
      <c r="E985" s="559"/>
      <c r="F985" s="559"/>
      <c r="G985" s="559"/>
      <c r="H985" s="559"/>
      <c r="I985" s="559"/>
      <c r="J985" s="559"/>
      <c r="K985" s="559"/>
      <c r="L985" s="559"/>
      <c r="M985" s="559"/>
      <c r="N985" s="559"/>
      <c r="O985" s="559"/>
      <c r="P985" s="559"/>
      <c r="Q985" s="559"/>
      <c r="R985" s="559"/>
      <c r="S985" s="559"/>
      <c r="T985" s="559"/>
      <c r="U985" s="559"/>
      <c r="V985" s="559"/>
      <c r="W985" s="559"/>
    </row>
    <row r="986" spans="1:23">
      <c r="A986" s="559"/>
      <c r="B986" s="559"/>
      <c r="C986" s="559"/>
      <c r="D986" s="559"/>
      <c r="E986" s="559"/>
      <c r="F986" s="559"/>
      <c r="G986" s="559"/>
      <c r="H986" s="559"/>
      <c r="I986" s="559"/>
      <c r="J986" s="559"/>
      <c r="K986" s="559"/>
      <c r="L986" s="559"/>
      <c r="M986" s="559"/>
      <c r="N986" s="559"/>
      <c r="O986" s="559"/>
      <c r="P986" s="559"/>
      <c r="Q986" s="559"/>
      <c r="R986" s="559"/>
      <c r="S986" s="559"/>
      <c r="T986" s="559"/>
      <c r="U986" s="559"/>
      <c r="V986" s="559"/>
      <c r="W986" s="559"/>
    </row>
    <row r="987" spans="1:23">
      <c r="A987" s="559"/>
      <c r="B987" s="559"/>
      <c r="C987" s="559"/>
      <c r="D987" s="559"/>
      <c r="E987" s="559"/>
      <c r="F987" s="559"/>
      <c r="G987" s="559"/>
      <c r="H987" s="559"/>
      <c r="I987" s="559"/>
      <c r="J987" s="559"/>
      <c r="K987" s="559"/>
      <c r="L987" s="559"/>
      <c r="M987" s="559"/>
      <c r="N987" s="559"/>
      <c r="O987" s="559"/>
      <c r="P987" s="559"/>
      <c r="Q987" s="559"/>
      <c r="R987" s="559"/>
      <c r="S987" s="559"/>
      <c r="T987" s="559"/>
      <c r="U987" s="559"/>
      <c r="V987" s="559"/>
      <c r="W987" s="559"/>
    </row>
    <row r="988" spans="1:23">
      <c r="A988" s="559"/>
      <c r="B988" s="559"/>
      <c r="C988" s="559"/>
      <c r="D988" s="559"/>
      <c r="E988" s="559"/>
      <c r="F988" s="559"/>
      <c r="G988" s="559"/>
      <c r="H988" s="559"/>
      <c r="I988" s="559"/>
      <c r="J988" s="559"/>
      <c r="K988" s="559"/>
      <c r="L988" s="559"/>
      <c r="M988" s="559"/>
      <c r="N988" s="559"/>
      <c r="O988" s="559"/>
      <c r="P988" s="559"/>
      <c r="Q988" s="559"/>
      <c r="R988" s="559"/>
      <c r="S988" s="559"/>
      <c r="T988" s="559"/>
      <c r="U988" s="559"/>
      <c r="V988" s="559"/>
      <c r="W988" s="559"/>
    </row>
    <row r="989" spans="1:23">
      <c r="A989" s="559"/>
      <c r="B989" s="559"/>
      <c r="C989" s="559"/>
      <c r="D989" s="559"/>
      <c r="E989" s="559"/>
      <c r="F989" s="559"/>
      <c r="G989" s="559"/>
      <c r="H989" s="559"/>
      <c r="I989" s="559"/>
      <c r="J989" s="559"/>
      <c r="K989" s="559"/>
      <c r="L989" s="559"/>
      <c r="M989" s="559"/>
      <c r="N989" s="559"/>
      <c r="O989" s="559"/>
      <c r="P989" s="559"/>
      <c r="Q989" s="559"/>
      <c r="R989" s="559"/>
      <c r="S989" s="559"/>
      <c r="T989" s="559"/>
      <c r="U989" s="559"/>
      <c r="V989" s="559"/>
      <c r="W989" s="559"/>
    </row>
    <row r="990" spans="1:23">
      <c r="A990" s="559"/>
      <c r="B990" s="559"/>
      <c r="C990" s="559"/>
      <c r="D990" s="559"/>
      <c r="E990" s="559"/>
      <c r="F990" s="559"/>
      <c r="G990" s="559"/>
      <c r="H990" s="559"/>
      <c r="I990" s="559"/>
      <c r="J990" s="559"/>
      <c r="K990" s="559"/>
      <c r="L990" s="559"/>
      <c r="M990" s="559"/>
      <c r="N990" s="559"/>
      <c r="O990" s="559"/>
      <c r="P990" s="559"/>
      <c r="Q990" s="559"/>
      <c r="R990" s="559"/>
      <c r="S990" s="559"/>
      <c r="T990" s="559"/>
      <c r="U990" s="559"/>
      <c r="V990" s="559"/>
      <c r="W990" s="559"/>
    </row>
    <row r="991" spans="1:23">
      <c r="A991" s="559"/>
      <c r="B991" s="559"/>
      <c r="C991" s="559"/>
      <c r="D991" s="559"/>
      <c r="E991" s="559"/>
      <c r="F991" s="559"/>
      <c r="G991" s="559"/>
      <c r="H991" s="559"/>
      <c r="I991" s="559"/>
      <c r="J991" s="559"/>
      <c r="K991" s="559"/>
      <c r="L991" s="559"/>
      <c r="M991" s="559"/>
      <c r="N991" s="559"/>
      <c r="O991" s="559"/>
      <c r="P991" s="559"/>
      <c r="Q991" s="559"/>
      <c r="R991" s="559"/>
      <c r="S991" s="559"/>
      <c r="T991" s="559"/>
      <c r="U991" s="559"/>
      <c r="V991" s="559"/>
      <c r="W991" s="559"/>
    </row>
    <row r="992" spans="1:23">
      <c r="A992" s="559"/>
      <c r="B992" s="559"/>
      <c r="C992" s="559"/>
      <c r="D992" s="559"/>
      <c r="E992" s="559"/>
      <c r="F992" s="559"/>
      <c r="G992" s="559"/>
      <c r="H992" s="559"/>
      <c r="I992" s="559"/>
      <c r="J992" s="559"/>
      <c r="K992" s="559"/>
      <c r="L992" s="559"/>
      <c r="M992" s="559"/>
      <c r="N992" s="559"/>
      <c r="O992" s="559"/>
      <c r="P992" s="559"/>
      <c r="Q992" s="559"/>
      <c r="R992" s="559"/>
      <c r="S992" s="559"/>
      <c r="T992" s="559"/>
      <c r="U992" s="559"/>
      <c r="V992" s="559"/>
      <c r="W992" s="559"/>
    </row>
    <row r="993" spans="1:23">
      <c r="A993" s="559"/>
      <c r="B993" s="559"/>
      <c r="C993" s="559"/>
      <c r="D993" s="559"/>
      <c r="E993" s="559"/>
      <c r="F993" s="559"/>
      <c r="G993" s="559"/>
      <c r="H993" s="559"/>
      <c r="I993" s="559"/>
      <c r="J993" s="559"/>
      <c r="K993" s="559"/>
      <c r="L993" s="559"/>
      <c r="M993" s="559"/>
      <c r="N993" s="559"/>
      <c r="O993" s="559"/>
      <c r="P993" s="559"/>
      <c r="Q993" s="559"/>
      <c r="R993" s="559"/>
      <c r="S993" s="559"/>
      <c r="T993" s="559"/>
      <c r="U993" s="559"/>
      <c r="V993" s="559"/>
      <c r="W993" s="559"/>
    </row>
    <row r="994" spans="1:23">
      <c r="A994" s="559"/>
      <c r="B994" s="559"/>
      <c r="C994" s="559"/>
      <c r="D994" s="559"/>
      <c r="E994" s="559"/>
      <c r="F994" s="559"/>
      <c r="G994" s="559"/>
      <c r="H994" s="559"/>
      <c r="I994" s="559"/>
      <c r="J994" s="559"/>
      <c r="K994" s="559"/>
      <c r="L994" s="559"/>
      <c r="M994" s="559"/>
      <c r="N994" s="559"/>
      <c r="O994" s="559"/>
      <c r="P994" s="559"/>
      <c r="Q994" s="559"/>
      <c r="R994" s="559"/>
      <c r="S994" s="559"/>
      <c r="T994" s="559"/>
      <c r="U994" s="559"/>
      <c r="V994" s="559"/>
      <c r="W994" s="559"/>
    </row>
    <row r="995" spans="1:23">
      <c r="A995" s="559"/>
      <c r="B995" s="559"/>
      <c r="C995" s="559"/>
      <c r="D995" s="559"/>
      <c r="E995" s="559"/>
      <c r="F995" s="559"/>
      <c r="G995" s="559"/>
      <c r="H995" s="559"/>
      <c r="I995" s="559"/>
      <c r="J995" s="559"/>
      <c r="K995" s="559"/>
      <c r="L995" s="559"/>
      <c r="M995" s="559"/>
      <c r="N995" s="559"/>
      <c r="O995" s="559"/>
      <c r="P995" s="559"/>
      <c r="Q995" s="559"/>
      <c r="R995" s="559"/>
      <c r="S995" s="559"/>
      <c r="T995" s="559"/>
      <c r="U995" s="559"/>
      <c r="V995" s="559"/>
      <c r="W995" s="559"/>
    </row>
    <row r="996" spans="1:23">
      <c r="A996" s="559"/>
      <c r="B996" s="559"/>
      <c r="C996" s="559"/>
      <c r="D996" s="559"/>
      <c r="E996" s="559"/>
      <c r="F996" s="559"/>
      <c r="G996" s="559"/>
      <c r="H996" s="559"/>
      <c r="I996" s="559"/>
      <c r="J996" s="559"/>
      <c r="K996" s="559"/>
      <c r="L996" s="559"/>
      <c r="M996" s="559"/>
      <c r="N996" s="559"/>
      <c r="O996" s="559"/>
      <c r="P996" s="559"/>
      <c r="Q996" s="559"/>
      <c r="R996" s="559"/>
      <c r="S996" s="559"/>
      <c r="T996" s="559"/>
      <c r="U996" s="559"/>
      <c r="V996" s="559"/>
      <c r="W996" s="559"/>
    </row>
    <row r="997" spans="1:23">
      <c r="A997" s="559"/>
      <c r="B997" s="559"/>
      <c r="C997" s="559"/>
      <c r="D997" s="559"/>
      <c r="E997" s="559"/>
      <c r="F997" s="559"/>
      <c r="G997" s="559"/>
      <c r="H997" s="559"/>
      <c r="I997" s="559"/>
      <c r="J997" s="559"/>
      <c r="K997" s="559"/>
      <c r="L997" s="559"/>
      <c r="M997" s="559"/>
      <c r="N997" s="559"/>
      <c r="O997" s="559"/>
      <c r="P997" s="559"/>
      <c r="Q997" s="559"/>
      <c r="R997" s="559"/>
      <c r="S997" s="559"/>
      <c r="T997" s="559"/>
      <c r="U997" s="559"/>
      <c r="V997" s="559"/>
      <c r="W997" s="559"/>
    </row>
    <row r="998" spans="1:23">
      <c r="A998" s="559"/>
      <c r="B998" s="559"/>
      <c r="C998" s="559"/>
      <c r="D998" s="559"/>
      <c r="E998" s="559"/>
      <c r="F998" s="559"/>
      <c r="G998" s="559"/>
      <c r="H998" s="559"/>
      <c r="I998" s="559"/>
      <c r="J998" s="559"/>
      <c r="K998" s="559"/>
      <c r="L998" s="559"/>
      <c r="M998" s="559"/>
      <c r="N998" s="559"/>
      <c r="O998" s="559"/>
      <c r="P998" s="559"/>
      <c r="Q998" s="559"/>
      <c r="R998" s="559"/>
      <c r="S998" s="559"/>
      <c r="T998" s="559"/>
      <c r="U998" s="559"/>
      <c r="V998" s="559"/>
      <c r="W998" s="559"/>
    </row>
    <row r="999" spans="1:23">
      <c r="A999" s="559"/>
      <c r="B999" s="559"/>
      <c r="C999" s="559"/>
      <c r="D999" s="559"/>
      <c r="E999" s="559"/>
      <c r="F999" s="559"/>
      <c r="G999" s="559"/>
      <c r="H999" s="559"/>
      <c r="I999" s="559"/>
      <c r="J999" s="559"/>
      <c r="K999" s="559"/>
      <c r="L999" s="559"/>
      <c r="M999" s="559"/>
      <c r="N999" s="559"/>
      <c r="O999" s="559"/>
      <c r="P999" s="559"/>
      <c r="Q999" s="559"/>
      <c r="R999" s="559"/>
      <c r="S999" s="559"/>
      <c r="T999" s="559"/>
      <c r="U999" s="559"/>
      <c r="V999" s="559"/>
      <c r="W999" s="559"/>
    </row>
    <row r="1000" spans="1:23">
      <c r="A1000" s="559"/>
      <c r="B1000" s="559"/>
      <c r="C1000" s="559"/>
      <c r="D1000" s="559"/>
      <c r="E1000" s="559"/>
      <c r="F1000" s="559"/>
      <c r="G1000" s="559"/>
      <c r="H1000" s="559"/>
      <c r="I1000" s="559"/>
      <c r="J1000" s="559"/>
      <c r="K1000" s="559"/>
      <c r="L1000" s="559"/>
      <c r="M1000" s="559"/>
      <c r="N1000" s="559"/>
      <c r="O1000" s="559"/>
      <c r="P1000" s="559"/>
      <c r="Q1000" s="559"/>
      <c r="R1000" s="559"/>
      <c r="S1000" s="559"/>
      <c r="T1000" s="559"/>
      <c r="U1000" s="559"/>
      <c r="V1000" s="559"/>
      <c r="W1000" s="559"/>
    </row>
    <row r="1001" spans="1:23">
      <c r="A1001" s="559"/>
      <c r="B1001" s="559"/>
      <c r="C1001" s="559"/>
      <c r="D1001" s="559"/>
      <c r="E1001" s="559"/>
      <c r="F1001" s="559"/>
      <c r="G1001" s="559"/>
      <c r="H1001" s="559"/>
      <c r="I1001" s="559"/>
      <c r="J1001" s="559"/>
      <c r="K1001" s="559"/>
      <c r="L1001" s="559"/>
      <c r="M1001" s="559"/>
      <c r="N1001" s="559"/>
      <c r="O1001" s="559"/>
      <c r="P1001" s="559"/>
      <c r="Q1001" s="559"/>
      <c r="R1001" s="559"/>
      <c r="S1001" s="559"/>
      <c r="T1001" s="559"/>
      <c r="U1001" s="559"/>
      <c r="V1001" s="559"/>
      <c r="W1001" s="559"/>
    </row>
    <row r="1002" spans="1:23">
      <c r="A1002" s="559"/>
      <c r="B1002" s="559"/>
      <c r="C1002" s="559"/>
      <c r="D1002" s="559"/>
      <c r="E1002" s="559"/>
      <c r="F1002" s="559"/>
      <c r="G1002" s="559"/>
      <c r="H1002" s="559"/>
      <c r="I1002" s="559"/>
      <c r="J1002" s="559"/>
      <c r="K1002" s="559"/>
      <c r="L1002" s="559"/>
      <c r="M1002" s="559"/>
      <c r="N1002" s="559"/>
      <c r="O1002" s="559"/>
      <c r="P1002" s="559"/>
      <c r="Q1002" s="559"/>
      <c r="R1002" s="559"/>
      <c r="S1002" s="559"/>
      <c r="T1002" s="559"/>
      <c r="U1002" s="559"/>
      <c r="V1002" s="559"/>
      <c r="W1002" s="559"/>
    </row>
    <row r="1003" spans="1:23">
      <c r="A1003" s="559"/>
      <c r="B1003" s="559"/>
      <c r="C1003" s="559"/>
      <c r="D1003" s="559"/>
      <c r="E1003" s="559"/>
      <c r="F1003" s="559"/>
      <c r="G1003" s="559"/>
      <c r="H1003" s="559"/>
      <c r="I1003" s="559"/>
      <c r="J1003" s="559"/>
      <c r="K1003" s="559"/>
      <c r="L1003" s="559"/>
      <c r="M1003" s="559"/>
      <c r="N1003" s="559"/>
      <c r="O1003" s="559"/>
      <c r="P1003" s="559"/>
      <c r="Q1003" s="559"/>
      <c r="R1003" s="559"/>
      <c r="S1003" s="559"/>
      <c r="T1003" s="559"/>
      <c r="U1003" s="559"/>
      <c r="V1003" s="559"/>
      <c r="W1003" s="559"/>
    </row>
    <row r="1004" spans="1:23">
      <c r="A1004" s="559"/>
      <c r="B1004" s="559"/>
      <c r="C1004" s="559"/>
      <c r="D1004" s="559"/>
      <c r="E1004" s="559"/>
      <c r="F1004" s="559"/>
      <c r="G1004" s="559"/>
      <c r="H1004" s="559"/>
      <c r="I1004" s="559"/>
      <c r="J1004" s="559"/>
      <c r="K1004" s="559"/>
      <c r="L1004" s="559"/>
      <c r="M1004" s="559"/>
      <c r="N1004" s="559"/>
      <c r="O1004" s="559"/>
      <c r="P1004" s="559"/>
      <c r="Q1004" s="559"/>
      <c r="R1004" s="559"/>
      <c r="S1004" s="559"/>
      <c r="T1004" s="559"/>
      <c r="U1004" s="559"/>
      <c r="V1004" s="559"/>
      <c r="W1004" s="559"/>
    </row>
    <row r="1005" spans="1:23">
      <c r="A1005" s="559"/>
      <c r="B1005" s="559"/>
      <c r="C1005" s="559"/>
      <c r="D1005" s="559"/>
      <c r="E1005" s="559"/>
      <c r="F1005" s="559"/>
      <c r="G1005" s="559"/>
      <c r="H1005" s="559"/>
      <c r="I1005" s="559"/>
      <c r="J1005" s="559"/>
      <c r="K1005" s="559"/>
      <c r="L1005" s="559"/>
      <c r="M1005" s="559"/>
      <c r="N1005" s="559"/>
      <c r="O1005" s="559"/>
      <c r="P1005" s="559"/>
      <c r="Q1005" s="559"/>
      <c r="R1005" s="559"/>
      <c r="S1005" s="559"/>
      <c r="T1005" s="559"/>
      <c r="U1005" s="559"/>
      <c r="V1005" s="559"/>
      <c r="W1005" s="559"/>
    </row>
    <row r="1006" spans="1:23">
      <c r="A1006" s="559"/>
      <c r="B1006" s="559"/>
      <c r="C1006" s="559"/>
      <c r="D1006" s="559"/>
      <c r="E1006" s="559"/>
      <c r="F1006" s="559"/>
      <c r="G1006" s="559"/>
      <c r="H1006" s="559"/>
      <c r="I1006" s="559"/>
      <c r="J1006" s="559"/>
      <c r="K1006" s="559"/>
      <c r="L1006" s="559"/>
      <c r="M1006" s="559"/>
      <c r="N1006" s="559"/>
      <c r="O1006" s="559"/>
      <c r="P1006" s="559"/>
      <c r="Q1006" s="559"/>
      <c r="R1006" s="559"/>
      <c r="S1006" s="559"/>
      <c r="T1006" s="559"/>
      <c r="U1006" s="559"/>
      <c r="V1006" s="559"/>
      <c r="W1006" s="559"/>
    </row>
    <row r="1007" spans="1:23">
      <c r="A1007" s="559"/>
      <c r="B1007" s="559"/>
      <c r="C1007" s="559"/>
      <c r="D1007" s="559"/>
      <c r="E1007" s="559"/>
      <c r="F1007" s="559"/>
      <c r="G1007" s="559"/>
      <c r="H1007" s="559"/>
      <c r="I1007" s="559"/>
      <c r="J1007" s="559"/>
      <c r="K1007" s="559"/>
      <c r="L1007" s="559"/>
      <c r="M1007" s="559"/>
      <c r="N1007" s="559"/>
      <c r="O1007" s="559"/>
      <c r="P1007" s="559"/>
      <c r="Q1007" s="559"/>
      <c r="R1007" s="559"/>
      <c r="S1007" s="559"/>
      <c r="T1007" s="559"/>
      <c r="U1007" s="559"/>
      <c r="V1007" s="559"/>
      <c r="W1007" s="559"/>
    </row>
    <row r="1008" spans="1:23">
      <c r="A1008" s="559"/>
      <c r="B1008" s="559"/>
      <c r="C1008" s="559"/>
      <c r="D1008" s="559"/>
      <c r="E1008" s="559"/>
      <c r="F1008" s="559"/>
      <c r="G1008" s="559"/>
      <c r="H1008" s="559"/>
      <c r="I1008" s="559"/>
      <c r="J1008" s="559"/>
      <c r="K1008" s="559"/>
      <c r="L1008" s="559"/>
      <c r="M1008" s="559"/>
      <c r="N1008" s="559"/>
      <c r="O1008" s="559"/>
      <c r="P1008" s="559"/>
      <c r="Q1008" s="559"/>
      <c r="R1008" s="559"/>
      <c r="S1008" s="559"/>
      <c r="T1008" s="559"/>
      <c r="U1008" s="559"/>
      <c r="V1008" s="559"/>
      <c r="W1008" s="559"/>
    </row>
    <row r="1009" spans="1:23">
      <c r="A1009" s="559"/>
      <c r="B1009" s="559"/>
      <c r="C1009" s="559"/>
      <c r="D1009" s="559"/>
      <c r="E1009" s="559"/>
      <c r="F1009" s="559"/>
      <c r="G1009" s="559"/>
      <c r="H1009" s="559"/>
      <c r="I1009" s="559"/>
      <c r="J1009" s="559"/>
      <c r="K1009" s="559"/>
      <c r="L1009" s="559"/>
      <c r="M1009" s="559"/>
      <c r="N1009" s="559"/>
      <c r="O1009" s="559"/>
      <c r="P1009" s="559"/>
      <c r="Q1009" s="559"/>
      <c r="R1009" s="559"/>
      <c r="S1009" s="559"/>
      <c r="T1009" s="559"/>
      <c r="U1009" s="559"/>
      <c r="V1009" s="559"/>
      <c r="W1009" s="559"/>
    </row>
    <row r="1010" spans="1:23">
      <c r="A1010" s="559"/>
      <c r="B1010" s="559"/>
      <c r="C1010" s="559"/>
      <c r="D1010" s="559"/>
      <c r="E1010" s="559"/>
      <c r="F1010" s="559"/>
      <c r="G1010" s="559"/>
      <c r="H1010" s="559"/>
      <c r="I1010" s="559"/>
      <c r="J1010" s="559"/>
      <c r="K1010" s="559"/>
      <c r="L1010" s="559"/>
      <c r="M1010" s="559"/>
      <c r="N1010" s="559"/>
      <c r="O1010" s="559"/>
      <c r="P1010" s="559"/>
      <c r="Q1010" s="559"/>
      <c r="R1010" s="559"/>
      <c r="S1010" s="559"/>
      <c r="T1010" s="559"/>
      <c r="U1010" s="559"/>
      <c r="V1010" s="559"/>
      <c r="W1010" s="559"/>
    </row>
  </sheetData>
  <mergeCells count="5">
    <mergeCell ref="B2:F2"/>
    <mergeCell ref="C5:D5"/>
    <mergeCell ref="B29:F30"/>
    <mergeCell ref="C18:D18"/>
    <mergeCell ref="B16:F16"/>
  </mergeCells>
  <pageMargins left="0.7" right="0.7" top="0.75" bottom="0.75" header="0.3" footer="0.3"/>
  <pageSetup paperSize="9" scale="61" orientation="portrait" horizontalDpi="1200" verticalDpi="120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56"/>
  <sheetViews>
    <sheetView showGridLines="0" zoomScaleNormal="100" zoomScaleSheetLayoutView="100" workbookViewId="0"/>
  </sheetViews>
  <sheetFormatPr baseColWidth="10" defaultColWidth="9" defaultRowHeight="12.75"/>
  <cols>
    <col min="1" max="1" width="8.6640625" style="37" customWidth="1"/>
    <col min="2" max="2" width="59.1640625" style="37" customWidth="1"/>
    <col min="3" max="3" width="12.33203125" style="37" customWidth="1"/>
    <col min="4" max="4" width="17" style="37" customWidth="1"/>
    <col min="5" max="5" width="13.33203125" style="37" customWidth="1"/>
    <col min="6" max="6" width="16.5" style="37" customWidth="1"/>
    <col min="7" max="7" width="15.1640625" style="37" customWidth="1"/>
    <col min="8" max="8" width="14" style="37" customWidth="1"/>
    <col min="9" max="16384" width="9" style="37"/>
  </cols>
  <sheetData>
    <row r="2" spans="1:8">
      <c r="A2" s="4"/>
      <c r="B2" s="1118" t="s">
        <v>1569</v>
      </c>
      <c r="C2" s="1118"/>
      <c r="D2" s="1118"/>
      <c r="E2" s="1118"/>
      <c r="F2" s="1118"/>
      <c r="G2" s="1118"/>
      <c r="H2" s="1118"/>
    </row>
    <row r="3" spans="1:8">
      <c r="A3" s="4"/>
      <c r="B3" s="1118"/>
      <c r="C3" s="1118"/>
      <c r="D3" s="1118"/>
      <c r="E3" s="1118"/>
      <c r="F3" s="1118"/>
      <c r="G3" s="1118"/>
      <c r="H3" s="1118"/>
    </row>
    <row r="4" spans="1:8">
      <c r="A4" s="4"/>
      <c r="B4" s="88"/>
      <c r="C4" s="30"/>
      <c r="D4" s="30"/>
      <c r="E4" s="30"/>
      <c r="F4" s="30"/>
      <c r="G4" s="30"/>
      <c r="H4" s="30"/>
    </row>
    <row r="5" spans="1:8" s="4" customFormat="1" ht="40.5" customHeight="1">
      <c r="B5" s="212"/>
      <c r="C5" s="1120" t="s">
        <v>514</v>
      </c>
      <c r="D5" s="1121"/>
      <c r="E5" s="1120" t="s">
        <v>515</v>
      </c>
      <c r="F5" s="1120"/>
      <c r="G5" s="1120" t="s">
        <v>516</v>
      </c>
      <c r="H5" s="1120"/>
    </row>
    <row r="6" spans="1:8" ht="38.25">
      <c r="B6" s="232" t="s">
        <v>402</v>
      </c>
      <c r="C6" s="469" t="s">
        <v>396</v>
      </c>
      <c r="D6" s="469" t="s">
        <v>397</v>
      </c>
      <c r="E6" s="471" t="s">
        <v>396</v>
      </c>
      <c r="F6" s="469" t="s">
        <v>397</v>
      </c>
      <c r="G6" s="469" t="s">
        <v>47</v>
      </c>
      <c r="H6" s="470" t="s">
        <v>562</v>
      </c>
    </row>
    <row r="7" spans="1:8">
      <c r="B7" s="145" t="s">
        <v>13</v>
      </c>
      <c r="C7" s="227">
        <v>132199</v>
      </c>
      <c r="D7" s="227">
        <v>852</v>
      </c>
      <c r="E7" s="224">
        <v>164475</v>
      </c>
      <c r="F7" s="227">
        <v>2552</v>
      </c>
      <c r="G7" s="227">
        <v>29161</v>
      </c>
      <c r="H7" s="233">
        <v>0.17460000000000001</v>
      </c>
    </row>
    <row r="8" spans="1:8">
      <c r="B8" s="144" t="s">
        <v>15</v>
      </c>
      <c r="C8" s="222">
        <v>4419</v>
      </c>
      <c r="D8" s="222">
        <v>961</v>
      </c>
      <c r="E8" s="222">
        <v>822</v>
      </c>
      <c r="F8" s="222">
        <v>534</v>
      </c>
      <c r="G8" s="222">
        <v>845</v>
      </c>
      <c r="H8" s="234">
        <v>0.62319999999999998</v>
      </c>
    </row>
    <row r="9" spans="1:8">
      <c r="B9" s="144" t="s">
        <v>16</v>
      </c>
      <c r="C9" s="222">
        <v>574</v>
      </c>
      <c r="D9" s="222">
        <v>309</v>
      </c>
      <c r="E9" s="222">
        <v>569</v>
      </c>
      <c r="F9" s="222">
        <v>195</v>
      </c>
      <c r="G9" s="222">
        <v>532</v>
      </c>
      <c r="H9" s="234">
        <v>0.69679999999999997</v>
      </c>
    </row>
    <row r="10" spans="1:8">
      <c r="B10" s="144" t="s">
        <v>1</v>
      </c>
      <c r="C10" s="222">
        <v>72</v>
      </c>
      <c r="D10" s="222">
        <v>0</v>
      </c>
      <c r="E10" s="222">
        <v>72</v>
      </c>
      <c r="F10" s="223">
        <v>0</v>
      </c>
      <c r="G10" s="222">
        <v>6</v>
      </c>
      <c r="H10" s="234">
        <v>8.7599999999999997E-2</v>
      </c>
    </row>
    <row r="11" spans="1:8">
      <c r="B11" s="144" t="s">
        <v>2</v>
      </c>
      <c r="C11" s="222">
        <v>0</v>
      </c>
      <c r="D11" s="222">
        <v>0</v>
      </c>
      <c r="E11" s="222">
        <v>0</v>
      </c>
      <c r="F11" s="222">
        <v>0</v>
      </c>
      <c r="G11" s="223">
        <v>0</v>
      </c>
      <c r="H11" s="223">
        <v>0</v>
      </c>
    </row>
    <row r="12" spans="1:8">
      <c r="B12" s="144" t="s">
        <v>3</v>
      </c>
      <c r="C12" s="222">
        <v>9779</v>
      </c>
      <c r="D12" s="222">
        <v>13950</v>
      </c>
      <c r="E12" s="222">
        <v>9872</v>
      </c>
      <c r="F12" s="222">
        <v>1901</v>
      </c>
      <c r="G12" s="222">
        <v>5765</v>
      </c>
      <c r="H12" s="234">
        <v>0.48970000000000002</v>
      </c>
    </row>
    <row r="13" spans="1:8">
      <c r="B13" s="144" t="s">
        <v>4</v>
      </c>
      <c r="C13" s="222">
        <v>36307</v>
      </c>
      <c r="D13" s="222">
        <v>17795</v>
      </c>
      <c r="E13" s="222">
        <v>33904</v>
      </c>
      <c r="F13" s="222">
        <v>8166</v>
      </c>
      <c r="G13" s="222">
        <v>39307</v>
      </c>
      <c r="H13" s="234">
        <v>0.93430000000000002</v>
      </c>
    </row>
    <row r="14" spans="1:8">
      <c r="B14" s="144" t="s">
        <v>398</v>
      </c>
      <c r="C14" s="222">
        <v>46742</v>
      </c>
      <c r="D14" s="222">
        <v>19315</v>
      </c>
      <c r="E14" s="222">
        <v>38254</v>
      </c>
      <c r="F14" s="222">
        <v>2187</v>
      </c>
      <c r="G14" s="222">
        <v>28213</v>
      </c>
      <c r="H14" s="234">
        <v>0.69769999999999999</v>
      </c>
    </row>
    <row r="15" spans="1:8" ht="25.5">
      <c r="B15" s="144" t="s">
        <v>6</v>
      </c>
      <c r="C15" s="222">
        <v>24211</v>
      </c>
      <c r="D15" s="222">
        <v>305</v>
      </c>
      <c r="E15" s="222">
        <v>24002</v>
      </c>
      <c r="F15" s="222">
        <v>179</v>
      </c>
      <c r="G15" s="222">
        <v>8871</v>
      </c>
      <c r="H15" s="234">
        <v>0.36680000000000001</v>
      </c>
    </row>
    <row r="16" spans="1:8">
      <c r="B16" s="144" t="s">
        <v>7</v>
      </c>
      <c r="C16" s="222">
        <v>4461</v>
      </c>
      <c r="D16" s="222">
        <v>391</v>
      </c>
      <c r="E16" s="222">
        <v>4343</v>
      </c>
      <c r="F16" s="222">
        <v>190</v>
      </c>
      <c r="G16" s="222">
        <v>5085</v>
      </c>
      <c r="H16" s="234">
        <v>1.1216999999999999</v>
      </c>
    </row>
    <row r="17" spans="2:8" ht="25.5">
      <c r="B17" s="144" t="s">
        <v>8</v>
      </c>
      <c r="C17" s="223">
        <v>2660</v>
      </c>
      <c r="D17" s="223">
        <v>418</v>
      </c>
      <c r="E17" s="223">
        <v>2505</v>
      </c>
      <c r="F17" s="223">
        <v>134</v>
      </c>
      <c r="G17" s="223">
        <v>3958</v>
      </c>
      <c r="H17" s="235">
        <v>1.5</v>
      </c>
    </row>
    <row r="18" spans="2:8">
      <c r="B18" s="144" t="s">
        <v>9</v>
      </c>
      <c r="C18" s="223">
        <v>0</v>
      </c>
      <c r="D18" s="223">
        <v>0</v>
      </c>
      <c r="E18" s="223">
        <v>0</v>
      </c>
      <c r="F18" s="223">
        <v>0</v>
      </c>
      <c r="G18" s="223">
        <v>0</v>
      </c>
      <c r="H18" s="223">
        <v>0</v>
      </c>
    </row>
    <row r="19" spans="2:8" ht="25.5">
      <c r="B19" s="144" t="s">
        <v>10</v>
      </c>
      <c r="C19" s="222">
        <v>1</v>
      </c>
      <c r="D19" s="223">
        <v>0</v>
      </c>
      <c r="E19" s="222">
        <v>1</v>
      </c>
      <c r="F19" s="223">
        <v>0</v>
      </c>
      <c r="G19" s="222">
        <v>1</v>
      </c>
      <c r="H19" s="234">
        <v>0.61350000000000005</v>
      </c>
    </row>
    <row r="20" spans="2:8">
      <c r="B20" s="144" t="s">
        <v>11</v>
      </c>
      <c r="C20" s="222">
        <v>0</v>
      </c>
      <c r="D20" s="222">
        <v>1</v>
      </c>
      <c r="E20" s="222">
        <v>0</v>
      </c>
      <c r="F20" s="222">
        <v>1</v>
      </c>
      <c r="G20" s="222">
        <v>1</v>
      </c>
      <c r="H20" s="234">
        <v>1</v>
      </c>
    </row>
    <row r="21" spans="2:8">
      <c r="B21" s="144" t="s">
        <v>399</v>
      </c>
      <c r="C21" s="223">
        <v>0</v>
      </c>
      <c r="D21" s="223">
        <v>0</v>
      </c>
      <c r="E21" s="223">
        <v>0</v>
      </c>
      <c r="F21" s="223">
        <v>0</v>
      </c>
      <c r="G21" s="223">
        <v>0</v>
      </c>
      <c r="H21" s="223">
        <v>0</v>
      </c>
    </row>
    <row r="22" spans="2:8">
      <c r="B22" s="145" t="s">
        <v>48</v>
      </c>
      <c r="C22" s="227">
        <v>17714</v>
      </c>
      <c r="D22" s="223">
        <v>0</v>
      </c>
      <c r="E22" s="239">
        <v>17361</v>
      </c>
      <c r="F22" s="227">
        <v>10</v>
      </c>
      <c r="G22" s="227">
        <v>11165</v>
      </c>
      <c r="H22" s="233">
        <v>0.64280000000000004</v>
      </c>
    </row>
    <row r="23" spans="2:8">
      <c r="B23" s="150" t="s">
        <v>17</v>
      </c>
      <c r="C23" s="237">
        <v>279139</v>
      </c>
      <c r="D23" s="237">
        <v>54297</v>
      </c>
      <c r="E23" s="237">
        <v>296180</v>
      </c>
      <c r="F23" s="237">
        <v>16049</v>
      </c>
      <c r="G23" s="237">
        <v>132910</v>
      </c>
      <c r="H23" s="238">
        <v>0.42570000000000002</v>
      </c>
    </row>
    <row r="24" spans="2:8" s="115" customFormat="1" ht="9">
      <c r="B24" s="1119" t="s">
        <v>616</v>
      </c>
      <c r="C24" s="1119"/>
      <c r="D24" s="1119"/>
      <c r="E24" s="1119"/>
      <c r="F24" s="1119"/>
      <c r="G24" s="1119"/>
      <c r="H24" s="1119"/>
    </row>
    <row r="25" spans="2:8" s="115" customFormat="1" ht="9">
      <c r="B25" s="1119" t="s">
        <v>617</v>
      </c>
      <c r="C25" s="1119"/>
      <c r="D25" s="1119"/>
      <c r="E25" s="1119"/>
      <c r="F25" s="1119"/>
      <c r="G25" s="1119"/>
      <c r="H25" s="1119"/>
    </row>
    <row r="26" spans="2:8" s="115" customFormat="1" ht="9">
      <c r="B26" s="1119" t="s">
        <v>237</v>
      </c>
      <c r="C26" s="1119"/>
      <c r="D26" s="1119"/>
      <c r="E26" s="1119"/>
      <c r="F26" s="1119"/>
      <c r="G26" s="1119"/>
      <c r="H26" s="1119"/>
    </row>
    <row r="27" spans="2:8">
      <c r="B27" s="84"/>
      <c r="C27" s="85"/>
      <c r="D27" s="85"/>
      <c r="E27" s="85"/>
      <c r="F27" s="85"/>
      <c r="G27" s="85"/>
      <c r="H27" s="85"/>
    </row>
    <row r="28" spans="2:8" s="7" customFormat="1"/>
    <row r="29" spans="2:8">
      <c r="B29" s="1100" t="s">
        <v>1952</v>
      </c>
      <c r="C29" s="1100"/>
      <c r="D29" s="1100"/>
      <c r="E29" s="1100"/>
      <c r="F29" s="1100"/>
      <c r="G29" s="1100"/>
      <c r="H29" s="1100"/>
    </row>
    <row r="30" spans="2:8">
      <c r="B30" s="30"/>
      <c r="C30" s="30"/>
      <c r="D30" s="30"/>
      <c r="E30" s="30"/>
      <c r="F30" s="30"/>
      <c r="G30" s="30"/>
      <c r="H30" s="30"/>
    </row>
    <row r="31" spans="2:8" s="4" customFormat="1" ht="29.25" customHeight="1">
      <c r="B31" s="212"/>
      <c r="C31" s="1120" t="s">
        <v>400</v>
      </c>
      <c r="D31" s="1121"/>
      <c r="E31" s="1120" t="s">
        <v>394</v>
      </c>
      <c r="F31" s="1120"/>
      <c r="G31" s="1120" t="s">
        <v>395</v>
      </c>
      <c r="H31" s="1120"/>
    </row>
    <row r="32" spans="2:8" ht="38.25">
      <c r="B32" s="117" t="s">
        <v>402</v>
      </c>
      <c r="C32" s="469" t="s">
        <v>396</v>
      </c>
      <c r="D32" s="469" t="s">
        <v>397</v>
      </c>
      <c r="E32" s="471" t="s">
        <v>396</v>
      </c>
      <c r="F32" s="469" t="s">
        <v>397</v>
      </c>
      <c r="G32" s="469" t="s">
        <v>47</v>
      </c>
      <c r="H32" s="470" t="s">
        <v>562</v>
      </c>
    </row>
    <row r="33" spans="2:8">
      <c r="B33" s="145" t="s">
        <v>13</v>
      </c>
      <c r="C33" s="227">
        <v>159908</v>
      </c>
      <c r="D33" s="227">
        <v>3740</v>
      </c>
      <c r="E33" s="224">
        <v>202956</v>
      </c>
      <c r="F33" s="227">
        <v>2709</v>
      </c>
      <c r="G33" s="227">
        <v>29227</v>
      </c>
      <c r="H33" s="233">
        <v>0.14000000000000001</v>
      </c>
    </row>
    <row r="34" spans="2:8">
      <c r="B34" s="144" t="s">
        <v>15</v>
      </c>
      <c r="C34" s="222">
        <v>18791</v>
      </c>
      <c r="D34" s="222">
        <v>857</v>
      </c>
      <c r="E34" s="222">
        <v>6880</v>
      </c>
      <c r="F34" s="222">
        <v>326</v>
      </c>
      <c r="G34" s="222">
        <v>2316</v>
      </c>
      <c r="H34" s="234">
        <v>0.32</v>
      </c>
    </row>
    <row r="35" spans="2:8">
      <c r="B35" s="144" t="s">
        <v>16</v>
      </c>
      <c r="C35" s="222">
        <v>1195</v>
      </c>
      <c r="D35" s="222">
        <v>298</v>
      </c>
      <c r="E35" s="222">
        <v>1525</v>
      </c>
      <c r="F35" s="222">
        <v>157</v>
      </c>
      <c r="G35" s="222">
        <v>690</v>
      </c>
      <c r="H35" s="234">
        <v>0.41</v>
      </c>
    </row>
    <row r="36" spans="2:8">
      <c r="B36" s="144" t="s">
        <v>1</v>
      </c>
      <c r="C36" s="222">
        <v>232</v>
      </c>
      <c r="D36" s="222">
        <v>38</v>
      </c>
      <c r="E36" s="222">
        <v>302</v>
      </c>
      <c r="F36" s="223">
        <v>0</v>
      </c>
      <c r="G36" s="222">
        <v>7</v>
      </c>
      <c r="H36" s="234">
        <v>0.02</v>
      </c>
    </row>
    <row r="37" spans="2:8">
      <c r="B37" s="144" t="s">
        <v>2</v>
      </c>
      <c r="C37" s="222">
        <v>0</v>
      </c>
      <c r="D37" s="222">
        <v>0</v>
      </c>
      <c r="E37" s="222">
        <v>0</v>
      </c>
      <c r="F37" s="222">
        <v>0</v>
      </c>
      <c r="G37" s="223">
        <v>0</v>
      </c>
      <c r="H37" s="223">
        <v>0</v>
      </c>
    </row>
    <row r="38" spans="2:8">
      <c r="B38" s="144" t="s">
        <v>3</v>
      </c>
      <c r="C38" s="222">
        <v>12604</v>
      </c>
      <c r="D38" s="222">
        <v>13851</v>
      </c>
      <c r="E38" s="222">
        <v>12698</v>
      </c>
      <c r="F38" s="222">
        <v>1661</v>
      </c>
      <c r="G38" s="222">
        <v>7014</v>
      </c>
      <c r="H38" s="234">
        <v>0.49</v>
      </c>
    </row>
    <row r="39" spans="2:8">
      <c r="B39" s="144" t="s">
        <v>4</v>
      </c>
      <c r="C39" s="222">
        <v>69279</v>
      </c>
      <c r="D39" s="222">
        <v>31594</v>
      </c>
      <c r="E39" s="222">
        <v>62616</v>
      </c>
      <c r="F39" s="222">
        <v>15388</v>
      </c>
      <c r="G39" s="222">
        <v>75828</v>
      </c>
      <c r="H39" s="234">
        <v>0.97</v>
      </c>
    </row>
    <row r="40" spans="2:8">
      <c r="B40" s="144" t="s">
        <v>398</v>
      </c>
      <c r="C40" s="222">
        <v>53759</v>
      </c>
      <c r="D40" s="222">
        <v>26629</v>
      </c>
      <c r="E40" s="222">
        <v>46005</v>
      </c>
      <c r="F40" s="222">
        <v>2979</v>
      </c>
      <c r="G40" s="222">
        <v>34337</v>
      </c>
      <c r="H40" s="234">
        <v>0.7</v>
      </c>
    </row>
    <row r="41" spans="2:8" ht="25.5">
      <c r="B41" s="144" t="s">
        <v>6</v>
      </c>
      <c r="C41" s="222">
        <v>34472</v>
      </c>
      <c r="D41" s="222">
        <v>218</v>
      </c>
      <c r="E41" s="222">
        <v>34433</v>
      </c>
      <c r="F41" s="222">
        <v>180</v>
      </c>
      <c r="G41" s="222">
        <v>12769</v>
      </c>
      <c r="H41" s="234">
        <v>0.37</v>
      </c>
    </row>
    <row r="42" spans="2:8">
      <c r="B42" s="144" t="s">
        <v>7</v>
      </c>
      <c r="C42" s="222">
        <v>3911</v>
      </c>
      <c r="D42" s="222">
        <v>172</v>
      </c>
      <c r="E42" s="222">
        <v>3847</v>
      </c>
      <c r="F42" s="222">
        <v>112</v>
      </c>
      <c r="G42" s="222">
        <v>4480</v>
      </c>
      <c r="H42" s="234">
        <v>1.1299999999999999</v>
      </c>
    </row>
    <row r="43" spans="2:8" ht="25.5">
      <c r="B43" s="144" t="s">
        <v>8</v>
      </c>
      <c r="C43" s="223">
        <v>3104</v>
      </c>
      <c r="D43" s="223">
        <v>426</v>
      </c>
      <c r="E43" s="223">
        <v>2988</v>
      </c>
      <c r="F43" s="223">
        <v>137</v>
      </c>
      <c r="G43" s="223">
        <v>4687</v>
      </c>
      <c r="H43" s="235">
        <v>1.5</v>
      </c>
    </row>
    <row r="44" spans="2:8">
      <c r="B44" s="144" t="s">
        <v>9</v>
      </c>
      <c r="C44" s="223">
        <v>0</v>
      </c>
      <c r="D44" s="223">
        <v>0</v>
      </c>
      <c r="E44" s="223">
        <v>0</v>
      </c>
      <c r="F44" s="223">
        <v>0</v>
      </c>
      <c r="G44" s="223">
        <v>0</v>
      </c>
      <c r="H44" s="223">
        <v>0</v>
      </c>
    </row>
    <row r="45" spans="2:8" ht="25.5">
      <c r="B45" s="144" t="s">
        <v>10</v>
      </c>
      <c r="C45" s="222">
        <v>1</v>
      </c>
      <c r="D45" s="223">
        <v>0</v>
      </c>
      <c r="E45" s="222">
        <v>1</v>
      </c>
      <c r="F45" s="223">
        <v>0</v>
      </c>
      <c r="G45" s="222">
        <v>1</v>
      </c>
      <c r="H45" s="234">
        <v>0.87</v>
      </c>
    </row>
    <row r="46" spans="2:8">
      <c r="B46" s="144" t="s">
        <v>11</v>
      </c>
      <c r="C46" s="222">
        <v>0</v>
      </c>
      <c r="D46" s="222">
        <v>5</v>
      </c>
      <c r="E46" s="222">
        <v>0</v>
      </c>
      <c r="F46" s="222">
        <v>3</v>
      </c>
      <c r="G46" s="222">
        <v>3</v>
      </c>
      <c r="H46" s="234">
        <v>1</v>
      </c>
    </row>
    <row r="47" spans="2:8">
      <c r="B47" s="144" t="s">
        <v>399</v>
      </c>
      <c r="C47" s="223">
        <v>0</v>
      </c>
      <c r="D47" s="223">
        <v>0</v>
      </c>
      <c r="E47" s="223">
        <v>0</v>
      </c>
      <c r="F47" s="223">
        <v>0</v>
      </c>
      <c r="G47" s="223">
        <v>0</v>
      </c>
      <c r="H47" s="223">
        <v>0</v>
      </c>
    </row>
    <row r="48" spans="2:8">
      <c r="B48" s="145" t="s">
        <v>48</v>
      </c>
      <c r="C48" s="227">
        <v>20030</v>
      </c>
      <c r="D48" s="223">
        <v>0</v>
      </c>
      <c r="E48" s="239">
        <v>19964</v>
      </c>
      <c r="F48" s="227">
        <v>425</v>
      </c>
      <c r="G48" s="227">
        <v>12120</v>
      </c>
      <c r="H48" s="233">
        <v>0.59</v>
      </c>
    </row>
    <row r="49" spans="2:8">
      <c r="B49" s="150" t="s">
        <v>17</v>
      </c>
      <c r="C49" s="237">
        <v>377286</v>
      </c>
      <c r="D49" s="237">
        <v>77828</v>
      </c>
      <c r="E49" s="237">
        <v>394215</v>
      </c>
      <c r="F49" s="237">
        <v>24077</v>
      </c>
      <c r="G49" s="237">
        <v>183479</v>
      </c>
      <c r="H49" s="238">
        <v>0.44</v>
      </c>
    </row>
    <row r="50" spans="2:8" s="115" customFormat="1" ht="9">
      <c r="B50" s="1119" t="s">
        <v>616</v>
      </c>
      <c r="C50" s="1119"/>
      <c r="D50" s="1119"/>
      <c r="E50" s="1119"/>
      <c r="F50" s="1119"/>
      <c r="G50" s="1119"/>
      <c r="H50" s="1119"/>
    </row>
    <row r="51" spans="2:8" s="115" customFormat="1" ht="9">
      <c r="B51" s="1119" t="s">
        <v>617</v>
      </c>
      <c r="C51" s="1119"/>
      <c r="D51" s="1119"/>
      <c r="E51" s="1119"/>
      <c r="F51" s="1119"/>
      <c r="G51" s="1119"/>
      <c r="H51" s="1119"/>
    </row>
    <row r="52" spans="2:8" s="115" customFormat="1" ht="9">
      <c r="B52" s="1119" t="s">
        <v>237</v>
      </c>
      <c r="C52" s="1119"/>
      <c r="D52" s="1119"/>
      <c r="E52" s="1119"/>
      <c r="F52" s="1119"/>
      <c r="G52" s="1119"/>
      <c r="H52" s="1119"/>
    </row>
    <row r="53" spans="2:8">
      <c r="C53" s="87"/>
      <c r="D53" s="87"/>
    </row>
    <row r="55" spans="2:8" ht="15">
      <c r="B55" s="942" t="s">
        <v>1382</v>
      </c>
      <c r="C55" s="943"/>
      <c r="D55" s="108"/>
      <c r="E55" s="108"/>
      <c r="F55" s="108"/>
      <c r="G55" s="66"/>
      <c r="H55" s="66"/>
    </row>
    <row r="56" spans="2:8">
      <c r="B56" s="1044" t="s">
        <v>1997</v>
      </c>
      <c r="C56" s="1044"/>
      <c r="D56" s="1044"/>
      <c r="E56" s="1044"/>
      <c r="F56" s="1044"/>
      <c r="G56" s="1044"/>
      <c r="H56" s="1044"/>
    </row>
  </sheetData>
  <mergeCells count="15">
    <mergeCell ref="B56:H56"/>
    <mergeCell ref="B2:H3"/>
    <mergeCell ref="B51:H51"/>
    <mergeCell ref="B52:H52"/>
    <mergeCell ref="B26:H26"/>
    <mergeCell ref="C31:D31"/>
    <mergeCell ref="E31:F31"/>
    <mergeCell ref="G31:H31"/>
    <mergeCell ref="B50:H50"/>
    <mergeCell ref="B29:H29"/>
    <mergeCell ref="B25:H25"/>
    <mergeCell ref="C5:D5"/>
    <mergeCell ref="E5:F5"/>
    <mergeCell ref="G5:H5"/>
    <mergeCell ref="B24:H24"/>
  </mergeCells>
  <pageMargins left="0.7" right="0.7" top="0.75" bottom="0.75" header="0.3" footer="0.3"/>
  <pageSetup scale="63" orientation="portrait" horizontalDpi="300" verticalDpi="3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51"/>
  <sheetViews>
    <sheetView showGridLines="0" zoomScaleNormal="100" zoomScaleSheetLayoutView="100" workbookViewId="0"/>
  </sheetViews>
  <sheetFormatPr baseColWidth="10" defaultColWidth="9" defaultRowHeight="12.75"/>
  <cols>
    <col min="1" max="1" width="8.6640625" style="37" customWidth="1"/>
    <col min="2" max="2" width="72.6640625" style="37" customWidth="1"/>
    <col min="3" max="3" width="13.6640625" style="37" customWidth="1"/>
    <col min="4" max="11" width="10" style="37" customWidth="1"/>
    <col min="12" max="12" width="13.6640625" style="37" customWidth="1"/>
    <col min="13" max="17" width="10" style="37" customWidth="1"/>
    <col min="18" max="18" width="29.5" style="37" bestFit="1" customWidth="1"/>
    <col min="19" max="19" width="21" style="37" customWidth="1"/>
    <col min="20" max="16384" width="9" style="37"/>
  </cols>
  <sheetData>
    <row r="2" spans="1:19">
      <c r="B2" s="1100" t="s">
        <v>1573</v>
      </c>
      <c r="C2" s="1100"/>
      <c r="D2" s="1100"/>
      <c r="E2" s="1100"/>
      <c r="F2" s="1100"/>
      <c r="G2" s="1100"/>
      <c r="H2" s="1100"/>
      <c r="I2" s="1100"/>
      <c r="J2" s="1100"/>
      <c r="K2" s="1100"/>
      <c r="L2" s="1100"/>
      <c r="M2" s="1100"/>
      <c r="N2" s="1100"/>
      <c r="O2" s="1100"/>
      <c r="P2" s="1100"/>
      <c r="Q2" s="1100"/>
      <c r="R2" s="1100"/>
      <c r="S2" s="1100"/>
    </row>
    <row r="3" spans="1:19">
      <c r="A3" s="30"/>
      <c r="B3" s="30"/>
      <c r="C3" s="30"/>
      <c r="D3" s="30"/>
      <c r="E3" s="30"/>
      <c r="F3" s="30"/>
      <c r="G3" s="30"/>
      <c r="H3" s="30"/>
      <c r="I3" s="30"/>
      <c r="J3" s="30"/>
      <c r="K3" s="30"/>
      <c r="L3" s="30"/>
      <c r="M3" s="30"/>
      <c r="N3" s="30"/>
      <c r="O3" s="30"/>
      <c r="P3" s="30"/>
      <c r="Q3" s="30"/>
      <c r="R3" s="30"/>
    </row>
    <row r="4" spans="1:19" s="4" customFormat="1" ht="27.2" customHeight="1">
      <c r="A4" s="30"/>
      <c r="B4" s="240"/>
      <c r="C4" s="1120" t="s">
        <v>401</v>
      </c>
      <c r="D4" s="1120"/>
      <c r="E4" s="1120"/>
      <c r="F4" s="1120"/>
      <c r="G4" s="1120"/>
      <c r="H4" s="1120"/>
      <c r="I4" s="1120"/>
      <c r="J4" s="1120"/>
      <c r="K4" s="1120"/>
      <c r="L4" s="1120"/>
      <c r="M4" s="1120"/>
      <c r="N4" s="1120"/>
      <c r="O4" s="1120"/>
      <c r="P4" s="1120"/>
      <c r="Q4" s="1120"/>
      <c r="R4" s="1122" t="s">
        <v>404</v>
      </c>
      <c r="S4" s="1122" t="s">
        <v>1196</v>
      </c>
    </row>
    <row r="5" spans="1:19" ht="20.100000000000001" customHeight="1">
      <c r="B5" s="214" t="s">
        <v>402</v>
      </c>
      <c r="C5" s="472">
        <v>0</v>
      </c>
      <c r="D5" s="472">
        <v>0.02</v>
      </c>
      <c r="E5" s="472">
        <v>0.04</v>
      </c>
      <c r="F5" s="472">
        <v>0.1</v>
      </c>
      <c r="G5" s="472">
        <v>0.2</v>
      </c>
      <c r="H5" s="472">
        <v>0.35</v>
      </c>
      <c r="I5" s="472">
        <v>0.5</v>
      </c>
      <c r="J5" s="472">
        <v>0.7</v>
      </c>
      <c r="K5" s="472">
        <v>0.75</v>
      </c>
      <c r="L5" s="472">
        <v>1</v>
      </c>
      <c r="M5" s="472">
        <v>1.5</v>
      </c>
      <c r="N5" s="472">
        <v>2.5</v>
      </c>
      <c r="O5" s="472">
        <v>3.7</v>
      </c>
      <c r="P5" s="472">
        <v>12.5</v>
      </c>
      <c r="Q5" s="469" t="s">
        <v>403</v>
      </c>
      <c r="R5" s="1123"/>
      <c r="S5" s="1123" t="s">
        <v>1194</v>
      </c>
    </row>
    <row r="6" spans="1:19" ht="13.9" customHeight="1">
      <c r="B6" s="149" t="s">
        <v>13</v>
      </c>
      <c r="C6" s="229">
        <v>138183</v>
      </c>
      <c r="D6" s="241">
        <v>0</v>
      </c>
      <c r="E6" s="241">
        <v>0</v>
      </c>
      <c r="F6" s="241">
        <v>0</v>
      </c>
      <c r="G6" s="229">
        <v>2866</v>
      </c>
      <c r="H6" s="241">
        <v>0</v>
      </c>
      <c r="I6" s="229">
        <v>5889</v>
      </c>
      <c r="J6" s="241">
        <v>0</v>
      </c>
      <c r="K6" s="241">
        <v>0</v>
      </c>
      <c r="L6" s="229">
        <v>15904</v>
      </c>
      <c r="M6" s="229">
        <v>723</v>
      </c>
      <c r="N6" s="229">
        <v>3462</v>
      </c>
      <c r="O6" s="241">
        <v>0</v>
      </c>
      <c r="P6" s="241">
        <v>0</v>
      </c>
      <c r="Q6" s="241">
        <v>0</v>
      </c>
      <c r="R6" s="229">
        <v>167027</v>
      </c>
      <c r="S6" s="229">
        <v>28795</v>
      </c>
    </row>
    <row r="7" spans="1:19" ht="13.9" customHeight="1">
      <c r="B7" s="148" t="s">
        <v>15</v>
      </c>
      <c r="C7" s="228">
        <v>66</v>
      </c>
      <c r="D7" s="242">
        <v>0</v>
      </c>
      <c r="E7" s="242">
        <v>0</v>
      </c>
      <c r="F7" s="242">
        <v>0</v>
      </c>
      <c r="G7" s="228">
        <v>454</v>
      </c>
      <c r="H7" s="242">
        <v>0</v>
      </c>
      <c r="I7" s="228">
        <v>164</v>
      </c>
      <c r="J7" s="242">
        <v>0</v>
      </c>
      <c r="K7" s="242">
        <v>0</v>
      </c>
      <c r="L7" s="228">
        <v>672</v>
      </c>
      <c r="M7" s="242">
        <v>0</v>
      </c>
      <c r="N7" s="242">
        <v>0</v>
      </c>
      <c r="O7" s="242">
        <v>0</v>
      </c>
      <c r="P7" s="242">
        <v>0</v>
      </c>
      <c r="Q7" s="242">
        <v>0</v>
      </c>
      <c r="R7" s="228">
        <v>1356</v>
      </c>
      <c r="S7" s="228">
        <v>1065</v>
      </c>
    </row>
    <row r="8" spans="1:19" ht="13.9" customHeight="1">
      <c r="B8" s="148" t="s">
        <v>16</v>
      </c>
      <c r="C8" s="228">
        <v>0</v>
      </c>
      <c r="D8" s="242">
        <v>0</v>
      </c>
      <c r="E8" s="242">
        <v>0</v>
      </c>
      <c r="F8" s="242">
        <v>0</v>
      </c>
      <c r="G8" s="228">
        <v>1</v>
      </c>
      <c r="H8" s="242">
        <v>0</v>
      </c>
      <c r="I8" s="228">
        <v>462</v>
      </c>
      <c r="J8" s="242">
        <v>0</v>
      </c>
      <c r="K8" s="242">
        <v>0</v>
      </c>
      <c r="L8" s="228">
        <v>301</v>
      </c>
      <c r="M8" s="228">
        <v>0</v>
      </c>
      <c r="N8" s="242">
        <v>0</v>
      </c>
      <c r="O8" s="242">
        <v>0</v>
      </c>
      <c r="P8" s="242">
        <v>0</v>
      </c>
      <c r="Q8" s="242">
        <v>0</v>
      </c>
      <c r="R8" s="228">
        <v>764</v>
      </c>
      <c r="S8" s="228">
        <v>380</v>
      </c>
    </row>
    <row r="9" spans="1:19" ht="13.9" customHeight="1">
      <c r="B9" s="148" t="s">
        <v>1</v>
      </c>
      <c r="C9" s="228">
        <v>60</v>
      </c>
      <c r="D9" s="242">
        <v>0</v>
      </c>
      <c r="E9" s="242">
        <v>0</v>
      </c>
      <c r="F9" s="242">
        <v>0</v>
      </c>
      <c r="G9" s="242">
        <v>0</v>
      </c>
      <c r="H9" s="242">
        <v>0</v>
      </c>
      <c r="I9" s="228">
        <v>12</v>
      </c>
      <c r="J9" s="242">
        <v>0</v>
      </c>
      <c r="K9" s="242">
        <v>0</v>
      </c>
      <c r="L9" s="242">
        <v>0</v>
      </c>
      <c r="M9" s="242">
        <v>0</v>
      </c>
      <c r="N9" s="242">
        <v>0</v>
      </c>
      <c r="O9" s="242">
        <v>0</v>
      </c>
      <c r="P9" s="242">
        <v>0</v>
      </c>
      <c r="Q9" s="242">
        <v>0</v>
      </c>
      <c r="R9" s="228">
        <v>72</v>
      </c>
      <c r="S9" s="228">
        <v>71</v>
      </c>
    </row>
    <row r="10" spans="1:19" ht="13.9" customHeight="1">
      <c r="B10" s="148" t="s">
        <v>2</v>
      </c>
      <c r="C10" s="228">
        <v>0</v>
      </c>
      <c r="D10" s="242">
        <v>0</v>
      </c>
      <c r="E10" s="242">
        <v>0</v>
      </c>
      <c r="F10" s="242">
        <v>0</v>
      </c>
      <c r="G10" s="242">
        <v>0</v>
      </c>
      <c r="H10" s="242">
        <v>0</v>
      </c>
      <c r="I10" s="242">
        <v>0</v>
      </c>
      <c r="J10" s="242">
        <v>0</v>
      </c>
      <c r="K10" s="242">
        <v>0</v>
      </c>
      <c r="L10" s="242">
        <v>0</v>
      </c>
      <c r="M10" s="242">
        <v>0</v>
      </c>
      <c r="N10" s="242">
        <v>0</v>
      </c>
      <c r="O10" s="242">
        <v>0</v>
      </c>
      <c r="P10" s="242">
        <v>0</v>
      </c>
      <c r="Q10" s="242">
        <v>0</v>
      </c>
      <c r="R10" s="228">
        <v>0</v>
      </c>
      <c r="S10" s="228">
        <v>0</v>
      </c>
    </row>
    <row r="11" spans="1:19" ht="13.9" customHeight="1">
      <c r="B11" s="148" t="s">
        <v>3</v>
      </c>
      <c r="C11" s="242">
        <v>0</v>
      </c>
      <c r="D11" s="228">
        <v>166</v>
      </c>
      <c r="E11" s="242">
        <v>0</v>
      </c>
      <c r="F11" s="242">
        <v>0</v>
      </c>
      <c r="G11" s="228">
        <v>6697</v>
      </c>
      <c r="H11" s="242">
        <v>0</v>
      </c>
      <c r="I11" s="228">
        <v>1079</v>
      </c>
      <c r="J11" s="242">
        <v>0</v>
      </c>
      <c r="K11" s="242">
        <v>0</v>
      </c>
      <c r="L11" s="228">
        <v>3727</v>
      </c>
      <c r="M11" s="242">
        <v>104</v>
      </c>
      <c r="N11" s="242">
        <v>0</v>
      </c>
      <c r="O11" s="242">
        <v>0</v>
      </c>
      <c r="P11" s="242">
        <v>0</v>
      </c>
      <c r="Q11" s="242">
        <v>0</v>
      </c>
      <c r="R11" s="228">
        <v>11773</v>
      </c>
      <c r="S11" s="228">
        <v>10920</v>
      </c>
    </row>
    <row r="12" spans="1:19" ht="13.9" customHeight="1">
      <c r="B12" s="148" t="s">
        <v>4</v>
      </c>
      <c r="C12" s="242">
        <v>0</v>
      </c>
      <c r="D12" s="242">
        <v>0</v>
      </c>
      <c r="E12" s="242">
        <v>0</v>
      </c>
      <c r="F12" s="242">
        <v>0</v>
      </c>
      <c r="G12" s="228">
        <v>180</v>
      </c>
      <c r="H12" s="242">
        <v>0</v>
      </c>
      <c r="I12" s="228">
        <v>1925</v>
      </c>
      <c r="J12" s="242">
        <v>0</v>
      </c>
      <c r="K12" s="242">
        <v>0</v>
      </c>
      <c r="L12" s="228">
        <v>39084</v>
      </c>
      <c r="M12" s="228">
        <v>881</v>
      </c>
      <c r="N12" s="242">
        <v>0</v>
      </c>
      <c r="O12" s="242">
        <v>0</v>
      </c>
      <c r="P12" s="242">
        <v>0</v>
      </c>
      <c r="Q12" s="242">
        <v>0</v>
      </c>
      <c r="R12" s="228">
        <v>42070</v>
      </c>
      <c r="S12" s="228">
        <v>41708</v>
      </c>
    </row>
    <row r="13" spans="1:19" ht="13.9" customHeight="1">
      <c r="B13" s="148" t="s">
        <v>5</v>
      </c>
      <c r="C13" s="242">
        <v>0</v>
      </c>
      <c r="D13" s="242">
        <v>0</v>
      </c>
      <c r="E13" s="242">
        <v>0</v>
      </c>
      <c r="F13" s="242">
        <v>0</v>
      </c>
      <c r="G13" s="242">
        <v>0</v>
      </c>
      <c r="H13" s="242">
        <v>0</v>
      </c>
      <c r="I13" s="242">
        <v>0</v>
      </c>
      <c r="J13" s="242">
        <v>0</v>
      </c>
      <c r="K13" s="228">
        <v>40441</v>
      </c>
      <c r="L13" s="242">
        <v>0</v>
      </c>
      <c r="M13" s="242">
        <v>0</v>
      </c>
      <c r="N13" s="242">
        <v>0</v>
      </c>
      <c r="O13" s="242">
        <v>0</v>
      </c>
      <c r="P13" s="242">
        <v>0</v>
      </c>
      <c r="Q13" s="242">
        <v>0</v>
      </c>
      <c r="R13" s="228">
        <v>40441</v>
      </c>
      <c r="S13" s="228">
        <v>40440</v>
      </c>
    </row>
    <row r="14" spans="1:19" ht="13.9" customHeight="1">
      <c r="B14" s="148" t="s">
        <v>6</v>
      </c>
      <c r="C14" s="242">
        <v>0</v>
      </c>
      <c r="D14" s="242">
        <v>0</v>
      </c>
      <c r="E14" s="242">
        <v>0</v>
      </c>
      <c r="F14" s="242">
        <v>0</v>
      </c>
      <c r="G14" s="242">
        <v>0</v>
      </c>
      <c r="H14" s="228">
        <v>19600</v>
      </c>
      <c r="I14" s="228">
        <v>4151</v>
      </c>
      <c r="J14" s="242">
        <v>0</v>
      </c>
      <c r="K14" s="228">
        <v>4</v>
      </c>
      <c r="L14" s="228">
        <v>426</v>
      </c>
      <c r="M14" s="242">
        <v>0</v>
      </c>
      <c r="N14" s="242">
        <v>0</v>
      </c>
      <c r="O14" s="242">
        <v>0</v>
      </c>
      <c r="P14" s="242">
        <v>0</v>
      </c>
      <c r="Q14" s="242">
        <v>0</v>
      </c>
      <c r="R14" s="228">
        <v>24181</v>
      </c>
      <c r="S14" s="228">
        <v>24181</v>
      </c>
    </row>
    <row r="15" spans="1:19" ht="13.9" customHeight="1">
      <c r="B15" s="148" t="s">
        <v>7</v>
      </c>
      <c r="C15" s="242">
        <v>0</v>
      </c>
      <c r="D15" s="242">
        <v>0</v>
      </c>
      <c r="E15" s="242">
        <v>0</v>
      </c>
      <c r="F15" s="242">
        <v>0</v>
      </c>
      <c r="G15" s="242">
        <v>0</v>
      </c>
      <c r="H15" s="242">
        <v>0</v>
      </c>
      <c r="I15" s="242">
        <v>0</v>
      </c>
      <c r="J15" s="242">
        <v>0</v>
      </c>
      <c r="K15" s="242">
        <v>0</v>
      </c>
      <c r="L15" s="228">
        <v>3430</v>
      </c>
      <c r="M15" s="228">
        <v>1103</v>
      </c>
      <c r="N15" s="242">
        <v>0</v>
      </c>
      <c r="O15" s="242">
        <v>0</v>
      </c>
      <c r="P15" s="242">
        <v>0</v>
      </c>
      <c r="Q15" s="242">
        <v>0</v>
      </c>
      <c r="R15" s="228">
        <v>4533</v>
      </c>
      <c r="S15" s="228">
        <v>4533</v>
      </c>
    </row>
    <row r="16" spans="1:19" ht="13.9" customHeight="1">
      <c r="B16" s="148" t="s">
        <v>8</v>
      </c>
      <c r="C16" s="242">
        <v>0</v>
      </c>
      <c r="D16" s="242">
        <v>0</v>
      </c>
      <c r="E16" s="242">
        <v>0</v>
      </c>
      <c r="F16" s="242">
        <v>0</v>
      </c>
      <c r="G16" s="242">
        <v>0</v>
      </c>
      <c r="H16" s="242">
        <v>0</v>
      </c>
      <c r="I16" s="242">
        <v>0</v>
      </c>
      <c r="J16" s="242">
        <v>0</v>
      </c>
      <c r="K16" s="242">
        <v>0</v>
      </c>
      <c r="L16" s="242">
        <v>0</v>
      </c>
      <c r="M16" s="228">
        <v>2639</v>
      </c>
      <c r="N16" s="242">
        <v>0</v>
      </c>
      <c r="O16" s="242">
        <v>0</v>
      </c>
      <c r="P16" s="242">
        <v>0</v>
      </c>
      <c r="Q16" s="242">
        <v>0</v>
      </c>
      <c r="R16" s="228">
        <v>2639</v>
      </c>
      <c r="S16" s="228">
        <v>2639</v>
      </c>
    </row>
    <row r="17" spans="1:19" ht="13.9" customHeight="1">
      <c r="B17" s="148" t="s">
        <v>9</v>
      </c>
      <c r="C17" s="242">
        <v>0</v>
      </c>
      <c r="D17" s="242">
        <v>0</v>
      </c>
      <c r="E17" s="242">
        <v>0</v>
      </c>
      <c r="F17" s="242">
        <v>0</v>
      </c>
      <c r="G17" s="242">
        <v>0</v>
      </c>
      <c r="H17" s="242">
        <v>0</v>
      </c>
      <c r="I17" s="242">
        <v>0</v>
      </c>
      <c r="J17" s="242">
        <v>0</v>
      </c>
      <c r="K17" s="242">
        <v>0</v>
      </c>
      <c r="L17" s="242">
        <v>0</v>
      </c>
      <c r="M17" s="242">
        <v>0</v>
      </c>
      <c r="N17" s="242">
        <v>0</v>
      </c>
      <c r="O17" s="242">
        <v>0</v>
      </c>
      <c r="P17" s="242">
        <v>0</v>
      </c>
      <c r="Q17" s="242">
        <v>0</v>
      </c>
      <c r="R17" s="242">
        <v>0</v>
      </c>
      <c r="S17" s="228">
        <v>0</v>
      </c>
    </row>
    <row r="18" spans="1:19" ht="13.9" customHeight="1">
      <c r="B18" s="148" t="s">
        <v>10</v>
      </c>
      <c r="C18" s="242">
        <v>0</v>
      </c>
      <c r="D18" s="242">
        <v>0</v>
      </c>
      <c r="E18" s="242">
        <v>0</v>
      </c>
      <c r="F18" s="242">
        <v>0</v>
      </c>
      <c r="G18" s="228">
        <v>0</v>
      </c>
      <c r="H18" s="242">
        <v>0</v>
      </c>
      <c r="I18" s="242">
        <v>0</v>
      </c>
      <c r="J18" s="242">
        <v>0</v>
      </c>
      <c r="K18" s="242">
        <v>0</v>
      </c>
      <c r="L18" s="242">
        <v>1</v>
      </c>
      <c r="M18" s="242">
        <v>0</v>
      </c>
      <c r="N18" s="242">
        <v>0</v>
      </c>
      <c r="O18" s="242">
        <v>0</v>
      </c>
      <c r="P18" s="242">
        <v>0</v>
      </c>
      <c r="Q18" s="242">
        <v>0</v>
      </c>
      <c r="R18" s="228">
        <v>1</v>
      </c>
      <c r="S18" s="228">
        <v>1</v>
      </c>
    </row>
    <row r="19" spans="1:19" ht="13.9" customHeight="1">
      <c r="B19" s="148" t="s">
        <v>11</v>
      </c>
      <c r="C19" s="242">
        <v>0</v>
      </c>
      <c r="D19" s="242">
        <v>0</v>
      </c>
      <c r="E19" s="242">
        <v>0</v>
      </c>
      <c r="F19" s="242">
        <v>0</v>
      </c>
      <c r="G19" s="242">
        <v>0</v>
      </c>
      <c r="H19" s="242">
        <v>0</v>
      </c>
      <c r="I19" s="242">
        <v>0</v>
      </c>
      <c r="J19" s="242">
        <v>0</v>
      </c>
      <c r="K19" s="242">
        <v>0</v>
      </c>
      <c r="L19" s="228">
        <v>1</v>
      </c>
      <c r="M19" s="242">
        <v>0</v>
      </c>
      <c r="N19" s="242">
        <v>0</v>
      </c>
      <c r="O19" s="242">
        <v>0</v>
      </c>
      <c r="P19" s="242">
        <v>0</v>
      </c>
      <c r="Q19" s="242">
        <v>0</v>
      </c>
      <c r="R19" s="228">
        <v>1</v>
      </c>
      <c r="S19" s="228">
        <v>1</v>
      </c>
    </row>
    <row r="20" spans="1:19" ht="13.9" customHeight="1">
      <c r="B20" s="148" t="s">
        <v>48</v>
      </c>
      <c r="C20" s="241">
        <v>6108</v>
      </c>
      <c r="D20" s="241">
        <v>0</v>
      </c>
      <c r="E20" s="241">
        <v>0</v>
      </c>
      <c r="F20" s="241">
        <v>0</v>
      </c>
      <c r="G20" s="241">
        <v>123</v>
      </c>
      <c r="H20" s="241">
        <v>0</v>
      </c>
      <c r="I20" s="241">
        <v>0</v>
      </c>
      <c r="J20" s="241">
        <v>0</v>
      </c>
      <c r="K20" s="241">
        <v>0</v>
      </c>
      <c r="L20" s="241">
        <v>11140</v>
      </c>
      <c r="M20" s="241">
        <v>0</v>
      </c>
      <c r="N20" s="241">
        <v>0</v>
      </c>
      <c r="O20" s="241">
        <v>0</v>
      </c>
      <c r="P20" s="241">
        <v>0</v>
      </c>
      <c r="Q20" s="241">
        <v>0</v>
      </c>
      <c r="R20" s="241">
        <v>17371</v>
      </c>
      <c r="S20" s="228">
        <v>17371</v>
      </c>
    </row>
    <row r="21" spans="1:19" ht="13.9" customHeight="1">
      <c r="B21" s="149" t="s">
        <v>336</v>
      </c>
      <c r="C21" s="242">
        <v>0</v>
      </c>
      <c r="D21" s="242">
        <v>0</v>
      </c>
      <c r="E21" s="242">
        <v>0</v>
      </c>
      <c r="F21" s="242">
        <v>0</v>
      </c>
      <c r="G21" s="242">
        <v>0</v>
      </c>
      <c r="H21" s="242">
        <v>0</v>
      </c>
      <c r="I21" s="242">
        <v>0</v>
      </c>
      <c r="J21" s="242">
        <v>0</v>
      </c>
      <c r="K21" s="242">
        <v>0</v>
      </c>
      <c r="L21" s="242">
        <v>0</v>
      </c>
      <c r="M21" s="242">
        <v>0</v>
      </c>
      <c r="N21" s="242">
        <v>0</v>
      </c>
      <c r="O21" s="242">
        <v>0</v>
      </c>
      <c r="P21" s="242">
        <v>0</v>
      </c>
      <c r="Q21" s="242">
        <v>0</v>
      </c>
      <c r="R21" s="242">
        <v>0</v>
      </c>
      <c r="S21" s="242">
        <v>0</v>
      </c>
    </row>
    <row r="22" spans="1:19" ht="18" customHeight="1">
      <c r="B22" s="150" t="s">
        <v>17</v>
      </c>
      <c r="C22" s="237">
        <v>144417</v>
      </c>
      <c r="D22" s="237">
        <v>166</v>
      </c>
      <c r="E22" s="243">
        <v>0</v>
      </c>
      <c r="F22" s="243">
        <v>0</v>
      </c>
      <c r="G22" s="237">
        <v>10321</v>
      </c>
      <c r="H22" s="237">
        <v>19600</v>
      </c>
      <c r="I22" s="237">
        <v>13682</v>
      </c>
      <c r="J22" s="243">
        <v>0</v>
      </c>
      <c r="K22" s="237">
        <v>40445</v>
      </c>
      <c r="L22" s="237">
        <v>74686</v>
      </c>
      <c r="M22" s="237">
        <v>5450</v>
      </c>
      <c r="N22" s="237">
        <v>3462</v>
      </c>
      <c r="O22" s="243">
        <v>0</v>
      </c>
      <c r="P22" s="243">
        <v>0</v>
      </c>
      <c r="Q22" s="237">
        <v>0</v>
      </c>
      <c r="R22" s="237">
        <v>312229</v>
      </c>
      <c r="S22" s="237">
        <v>172105</v>
      </c>
    </row>
    <row r="23" spans="1:19" s="115" customFormat="1" ht="12" customHeight="1">
      <c r="A23" s="116"/>
      <c r="B23" s="1119" t="s">
        <v>589</v>
      </c>
      <c r="C23" s="1124"/>
      <c r="D23" s="1124"/>
      <c r="E23" s="1124"/>
      <c r="F23" s="1124"/>
      <c r="G23" s="1124"/>
      <c r="H23" s="1124"/>
      <c r="I23" s="1124"/>
      <c r="J23" s="1124"/>
      <c r="K23" s="1124"/>
      <c r="L23" s="1124"/>
      <c r="M23" s="1124"/>
      <c r="N23" s="1124"/>
      <c r="O23" s="1124"/>
      <c r="P23" s="1124"/>
      <c r="Q23" s="1124"/>
      <c r="R23" s="1124"/>
    </row>
    <row r="24" spans="1:19">
      <c r="A24" s="30"/>
      <c r="B24" s="93"/>
      <c r="C24" s="94"/>
      <c r="D24" s="94"/>
      <c r="E24" s="94"/>
      <c r="F24" s="94"/>
      <c r="G24" s="94"/>
      <c r="H24" s="94"/>
      <c r="I24" s="94"/>
      <c r="J24" s="94"/>
      <c r="K24" s="94"/>
      <c r="L24" s="94"/>
      <c r="M24" s="94"/>
      <c r="N24" s="94"/>
      <c r="O24" s="94"/>
      <c r="P24" s="94"/>
      <c r="Q24" s="94"/>
      <c r="R24" s="94"/>
    </row>
    <row r="25" spans="1:19">
      <c r="B25" s="51"/>
      <c r="C25" s="12"/>
      <c r="D25" s="13"/>
      <c r="E25" s="95"/>
      <c r="F25" s="95"/>
      <c r="G25" s="12"/>
      <c r="H25" s="12"/>
      <c r="I25" s="12"/>
      <c r="J25" s="95"/>
      <c r="K25" s="12"/>
      <c r="L25" s="12"/>
      <c r="M25" s="12"/>
      <c r="N25" s="12"/>
      <c r="O25" s="95"/>
      <c r="P25" s="95"/>
      <c r="Q25" s="13"/>
      <c r="R25" s="12"/>
    </row>
    <row r="26" spans="1:19">
      <c r="B26" s="1100" t="s">
        <v>1964</v>
      </c>
      <c r="C26" s="1100"/>
      <c r="D26" s="1100"/>
      <c r="E26" s="1100"/>
      <c r="F26" s="1100"/>
      <c r="G26" s="1100"/>
      <c r="H26" s="1100"/>
      <c r="I26" s="1100"/>
      <c r="J26" s="1100"/>
      <c r="K26" s="1100"/>
      <c r="L26" s="1100"/>
      <c r="M26" s="1100"/>
      <c r="N26" s="1100"/>
      <c r="O26" s="1100"/>
      <c r="P26" s="1100"/>
      <c r="Q26" s="1100"/>
      <c r="R26" s="1100"/>
      <c r="S26" s="1100"/>
    </row>
    <row r="27" spans="1:19">
      <c r="B27" s="111"/>
      <c r="C27" s="111"/>
      <c r="D27" s="111"/>
      <c r="E27" s="111"/>
      <c r="F27" s="111"/>
      <c r="G27" s="111"/>
      <c r="H27" s="111"/>
      <c r="I27" s="111"/>
      <c r="J27" s="111"/>
      <c r="K27" s="111"/>
      <c r="L27" s="111"/>
      <c r="M27" s="111"/>
      <c r="N27" s="111"/>
      <c r="O27" s="111"/>
      <c r="P27" s="111"/>
      <c r="Q27" s="111"/>
      <c r="R27" s="111"/>
      <c r="S27" s="44"/>
    </row>
    <row r="28" spans="1:19" s="4" customFormat="1" ht="27.2" customHeight="1">
      <c r="A28" s="30"/>
      <c r="B28" s="240"/>
      <c r="C28" s="1120" t="s">
        <v>401</v>
      </c>
      <c r="D28" s="1120"/>
      <c r="E28" s="1120"/>
      <c r="F28" s="1120"/>
      <c r="G28" s="1120"/>
      <c r="H28" s="1120"/>
      <c r="I28" s="1120"/>
      <c r="J28" s="1120"/>
      <c r="K28" s="1120"/>
      <c r="L28" s="1120"/>
      <c r="M28" s="1120"/>
      <c r="N28" s="1120"/>
      <c r="O28" s="1120"/>
      <c r="P28" s="1120"/>
      <c r="Q28" s="1120"/>
      <c r="R28" s="1122" t="s">
        <v>404</v>
      </c>
      <c r="S28" s="1122" t="s">
        <v>1196</v>
      </c>
    </row>
    <row r="29" spans="1:19" ht="20.100000000000001" customHeight="1">
      <c r="B29" s="214" t="s">
        <v>402</v>
      </c>
      <c r="C29" s="472">
        <v>0</v>
      </c>
      <c r="D29" s="472">
        <v>0.02</v>
      </c>
      <c r="E29" s="472">
        <v>0.04</v>
      </c>
      <c r="F29" s="472">
        <v>0.1</v>
      </c>
      <c r="G29" s="472">
        <v>0.2</v>
      </c>
      <c r="H29" s="472">
        <v>0.35</v>
      </c>
      <c r="I29" s="472">
        <v>0.5</v>
      </c>
      <c r="J29" s="472">
        <v>0.7</v>
      </c>
      <c r="K29" s="472">
        <v>0.75</v>
      </c>
      <c r="L29" s="472">
        <v>1</v>
      </c>
      <c r="M29" s="472">
        <v>1.5</v>
      </c>
      <c r="N29" s="472">
        <v>2.5</v>
      </c>
      <c r="O29" s="472">
        <v>3.7</v>
      </c>
      <c r="P29" s="472">
        <v>12.5</v>
      </c>
      <c r="Q29" s="469" t="s">
        <v>403</v>
      </c>
      <c r="R29" s="1123"/>
      <c r="S29" s="1123" t="s">
        <v>1194</v>
      </c>
    </row>
    <row r="30" spans="1:19" ht="13.9" customHeight="1">
      <c r="B30" s="149" t="s">
        <v>517</v>
      </c>
      <c r="C30" s="229">
        <v>176480</v>
      </c>
      <c r="D30" s="241">
        <v>0</v>
      </c>
      <c r="E30" s="241">
        <v>0</v>
      </c>
      <c r="F30" s="241">
        <v>0</v>
      </c>
      <c r="G30" s="229">
        <v>3752</v>
      </c>
      <c r="H30" s="241">
        <v>0</v>
      </c>
      <c r="I30" s="229">
        <v>4795</v>
      </c>
      <c r="J30" s="241">
        <v>0</v>
      </c>
      <c r="K30" s="241">
        <v>0</v>
      </c>
      <c r="L30" s="229">
        <v>16536</v>
      </c>
      <c r="M30" s="229">
        <v>661</v>
      </c>
      <c r="N30" s="229">
        <v>3441</v>
      </c>
      <c r="O30" s="241">
        <v>0</v>
      </c>
      <c r="P30" s="241">
        <v>0</v>
      </c>
      <c r="Q30" s="241">
        <v>0</v>
      </c>
      <c r="R30" s="229">
        <v>205665</v>
      </c>
      <c r="S30" s="229">
        <v>59394</v>
      </c>
    </row>
    <row r="31" spans="1:19" ht="13.9" customHeight="1">
      <c r="B31" s="148" t="s">
        <v>15</v>
      </c>
      <c r="C31" s="228">
        <v>1</v>
      </c>
      <c r="D31" s="242">
        <v>0</v>
      </c>
      <c r="E31" s="242">
        <v>0</v>
      </c>
      <c r="F31" s="242">
        <v>0</v>
      </c>
      <c r="G31" s="228">
        <v>5582</v>
      </c>
      <c r="H31" s="242">
        <v>0</v>
      </c>
      <c r="I31" s="228">
        <v>847</v>
      </c>
      <c r="J31" s="242">
        <v>0</v>
      </c>
      <c r="K31" s="242">
        <v>0</v>
      </c>
      <c r="L31" s="228">
        <v>776</v>
      </c>
      <c r="M31" s="242">
        <v>0</v>
      </c>
      <c r="N31" s="242">
        <v>0</v>
      </c>
      <c r="O31" s="242">
        <v>0</v>
      </c>
      <c r="P31" s="242">
        <v>0</v>
      </c>
      <c r="Q31" s="242">
        <v>0</v>
      </c>
      <c r="R31" s="228">
        <v>7206</v>
      </c>
      <c r="S31" s="228">
        <v>2032</v>
      </c>
    </row>
    <row r="32" spans="1:19" ht="13.9" customHeight="1">
      <c r="B32" s="148" t="s">
        <v>16</v>
      </c>
      <c r="C32" s="228">
        <v>0</v>
      </c>
      <c r="D32" s="242">
        <v>0</v>
      </c>
      <c r="E32" s="242">
        <v>0</v>
      </c>
      <c r="F32" s="242">
        <v>0</v>
      </c>
      <c r="G32" s="228">
        <v>906</v>
      </c>
      <c r="H32" s="242">
        <v>0</v>
      </c>
      <c r="I32" s="228">
        <v>534</v>
      </c>
      <c r="J32" s="242">
        <v>0</v>
      </c>
      <c r="K32" s="242">
        <v>0</v>
      </c>
      <c r="L32" s="228">
        <v>242</v>
      </c>
      <c r="M32" s="228">
        <v>0</v>
      </c>
      <c r="N32" s="242">
        <v>0</v>
      </c>
      <c r="O32" s="242">
        <v>0</v>
      </c>
      <c r="P32" s="242">
        <v>0</v>
      </c>
      <c r="Q32" s="242">
        <v>0</v>
      </c>
      <c r="R32" s="228">
        <v>1682</v>
      </c>
      <c r="S32" s="228">
        <v>643</v>
      </c>
    </row>
    <row r="33" spans="1:19" ht="13.9" customHeight="1">
      <c r="B33" s="148" t="s">
        <v>1</v>
      </c>
      <c r="C33" s="228">
        <v>288</v>
      </c>
      <c r="D33" s="242">
        <v>0</v>
      </c>
      <c r="E33" s="242">
        <v>0</v>
      </c>
      <c r="F33" s="242">
        <v>0</v>
      </c>
      <c r="G33" s="242">
        <v>0</v>
      </c>
      <c r="H33" s="242">
        <v>0</v>
      </c>
      <c r="I33" s="228">
        <v>14</v>
      </c>
      <c r="J33" s="242">
        <v>0</v>
      </c>
      <c r="K33" s="242">
        <v>0</v>
      </c>
      <c r="L33" s="242">
        <v>0</v>
      </c>
      <c r="M33" s="242">
        <v>0</v>
      </c>
      <c r="N33" s="242">
        <v>0</v>
      </c>
      <c r="O33" s="242">
        <v>0</v>
      </c>
      <c r="P33" s="242">
        <v>0</v>
      </c>
      <c r="Q33" s="242">
        <v>0</v>
      </c>
      <c r="R33" s="228">
        <v>302</v>
      </c>
      <c r="S33" s="228">
        <v>229</v>
      </c>
    </row>
    <row r="34" spans="1:19" ht="13.9" customHeight="1">
      <c r="B34" s="148" t="s">
        <v>2</v>
      </c>
      <c r="C34" s="228">
        <v>0</v>
      </c>
      <c r="D34" s="242">
        <v>0</v>
      </c>
      <c r="E34" s="242">
        <v>0</v>
      </c>
      <c r="F34" s="242">
        <v>0</v>
      </c>
      <c r="G34" s="242">
        <v>0</v>
      </c>
      <c r="H34" s="242">
        <v>0</v>
      </c>
      <c r="I34" s="242">
        <v>0</v>
      </c>
      <c r="J34" s="242">
        <v>0</v>
      </c>
      <c r="K34" s="242">
        <v>0</v>
      </c>
      <c r="L34" s="242">
        <v>0</v>
      </c>
      <c r="M34" s="242">
        <v>0</v>
      </c>
      <c r="N34" s="242">
        <v>0</v>
      </c>
      <c r="O34" s="242">
        <v>0</v>
      </c>
      <c r="P34" s="242">
        <v>0</v>
      </c>
      <c r="Q34" s="242">
        <v>0</v>
      </c>
      <c r="R34" s="228">
        <v>0</v>
      </c>
      <c r="S34" s="228">
        <v>0</v>
      </c>
    </row>
    <row r="35" spans="1:19" ht="13.9" customHeight="1">
      <c r="B35" s="148" t="s">
        <v>3</v>
      </c>
      <c r="C35" s="242">
        <v>0</v>
      </c>
      <c r="D35" s="228">
        <v>280</v>
      </c>
      <c r="E35" s="242">
        <v>0</v>
      </c>
      <c r="F35" s="242">
        <v>0</v>
      </c>
      <c r="G35" s="228">
        <v>7826</v>
      </c>
      <c r="H35" s="242">
        <v>0</v>
      </c>
      <c r="I35" s="228">
        <v>1701</v>
      </c>
      <c r="J35" s="242">
        <v>0</v>
      </c>
      <c r="K35" s="242">
        <v>0</v>
      </c>
      <c r="L35" s="228">
        <v>4472</v>
      </c>
      <c r="M35" s="242">
        <v>80</v>
      </c>
      <c r="N35" s="242">
        <v>0</v>
      </c>
      <c r="O35" s="242">
        <v>0</v>
      </c>
      <c r="P35" s="242">
        <v>0</v>
      </c>
      <c r="Q35" s="242">
        <v>0</v>
      </c>
      <c r="R35" s="228">
        <v>14359</v>
      </c>
      <c r="S35" s="228">
        <v>12720</v>
      </c>
    </row>
    <row r="36" spans="1:19" ht="13.9" customHeight="1">
      <c r="B36" s="148" t="s">
        <v>4</v>
      </c>
      <c r="C36" s="242">
        <v>0</v>
      </c>
      <c r="D36" s="242">
        <v>0</v>
      </c>
      <c r="E36" s="242">
        <v>0</v>
      </c>
      <c r="F36" s="242">
        <v>0</v>
      </c>
      <c r="G36" s="228">
        <v>50</v>
      </c>
      <c r="H36" s="242">
        <v>0</v>
      </c>
      <c r="I36" s="228">
        <v>499</v>
      </c>
      <c r="J36" s="242">
        <v>0</v>
      </c>
      <c r="K36" s="242">
        <v>0</v>
      </c>
      <c r="L36" s="228">
        <v>76551</v>
      </c>
      <c r="M36" s="228">
        <v>904</v>
      </c>
      <c r="N36" s="242">
        <v>0</v>
      </c>
      <c r="O36" s="242">
        <v>0</v>
      </c>
      <c r="P36" s="242">
        <v>0</v>
      </c>
      <c r="Q36" s="242">
        <v>0</v>
      </c>
      <c r="R36" s="228">
        <v>78004</v>
      </c>
      <c r="S36" s="228">
        <v>76329</v>
      </c>
    </row>
    <row r="37" spans="1:19" ht="13.9" customHeight="1">
      <c r="B37" s="148" t="s">
        <v>5</v>
      </c>
      <c r="C37" s="242">
        <v>0</v>
      </c>
      <c r="D37" s="242">
        <v>0</v>
      </c>
      <c r="E37" s="242">
        <v>0</v>
      </c>
      <c r="F37" s="242">
        <v>0</v>
      </c>
      <c r="G37" s="242">
        <v>0</v>
      </c>
      <c r="H37" s="242">
        <v>0</v>
      </c>
      <c r="I37" s="242">
        <v>0</v>
      </c>
      <c r="J37" s="242">
        <v>0</v>
      </c>
      <c r="K37" s="228">
        <v>48984</v>
      </c>
      <c r="L37" s="242">
        <v>0</v>
      </c>
      <c r="M37" s="242">
        <v>0</v>
      </c>
      <c r="N37" s="242">
        <v>0</v>
      </c>
      <c r="O37" s="242">
        <v>0</v>
      </c>
      <c r="P37" s="242">
        <v>0</v>
      </c>
      <c r="Q37" s="242">
        <v>0</v>
      </c>
      <c r="R37" s="228">
        <v>48984</v>
      </c>
      <c r="S37" s="228">
        <v>48984</v>
      </c>
    </row>
    <row r="38" spans="1:19" ht="13.9" customHeight="1">
      <c r="B38" s="148" t="s">
        <v>6</v>
      </c>
      <c r="C38" s="242">
        <v>0</v>
      </c>
      <c r="D38" s="242">
        <v>0</v>
      </c>
      <c r="E38" s="242">
        <v>0</v>
      </c>
      <c r="F38" s="242">
        <v>0</v>
      </c>
      <c r="G38" s="242">
        <v>0</v>
      </c>
      <c r="H38" s="228">
        <v>30049</v>
      </c>
      <c r="I38" s="228">
        <v>3505</v>
      </c>
      <c r="J38" s="242">
        <v>0</v>
      </c>
      <c r="K38" s="228">
        <v>845</v>
      </c>
      <c r="L38" s="228">
        <v>214</v>
      </c>
      <c r="M38" s="242">
        <v>0</v>
      </c>
      <c r="N38" s="242">
        <v>0</v>
      </c>
      <c r="O38" s="242">
        <v>0</v>
      </c>
      <c r="P38" s="242">
        <v>0</v>
      </c>
      <c r="Q38" s="242">
        <v>0</v>
      </c>
      <c r="R38" s="228">
        <v>34613</v>
      </c>
      <c r="S38" s="228">
        <v>34614</v>
      </c>
    </row>
    <row r="39" spans="1:19" ht="13.9" customHeight="1">
      <c r="B39" s="148" t="s">
        <v>7</v>
      </c>
      <c r="C39" s="242">
        <v>0</v>
      </c>
      <c r="D39" s="242">
        <v>0</v>
      </c>
      <c r="E39" s="242">
        <v>0</v>
      </c>
      <c r="F39" s="242">
        <v>0</v>
      </c>
      <c r="G39" s="242">
        <v>0</v>
      </c>
      <c r="H39" s="242">
        <v>0</v>
      </c>
      <c r="I39" s="242">
        <v>0</v>
      </c>
      <c r="J39" s="242">
        <v>0</v>
      </c>
      <c r="K39" s="242">
        <v>0</v>
      </c>
      <c r="L39" s="228">
        <v>2917</v>
      </c>
      <c r="M39" s="228">
        <v>1042</v>
      </c>
      <c r="N39" s="242">
        <v>0</v>
      </c>
      <c r="O39" s="242">
        <v>0</v>
      </c>
      <c r="P39" s="242">
        <v>0</v>
      </c>
      <c r="Q39" s="242">
        <v>0</v>
      </c>
      <c r="R39" s="228">
        <v>3959</v>
      </c>
      <c r="S39" s="228">
        <v>3959</v>
      </c>
    </row>
    <row r="40" spans="1:19" ht="13.9" customHeight="1">
      <c r="B40" s="148" t="s">
        <v>8</v>
      </c>
      <c r="C40" s="242">
        <v>0</v>
      </c>
      <c r="D40" s="242">
        <v>0</v>
      </c>
      <c r="E40" s="242">
        <v>0</v>
      </c>
      <c r="F40" s="242">
        <v>0</v>
      </c>
      <c r="G40" s="242">
        <v>0</v>
      </c>
      <c r="H40" s="242">
        <v>0</v>
      </c>
      <c r="I40" s="242">
        <v>0</v>
      </c>
      <c r="J40" s="242">
        <v>0</v>
      </c>
      <c r="K40" s="242">
        <v>0</v>
      </c>
      <c r="L40" s="242">
        <v>0</v>
      </c>
      <c r="M40" s="228">
        <v>3125</v>
      </c>
      <c r="N40" s="242">
        <v>0</v>
      </c>
      <c r="O40" s="242">
        <v>0</v>
      </c>
      <c r="P40" s="242">
        <v>0</v>
      </c>
      <c r="Q40" s="242">
        <v>0</v>
      </c>
      <c r="R40" s="228">
        <v>3125</v>
      </c>
      <c r="S40" s="228">
        <v>3125</v>
      </c>
    </row>
    <row r="41" spans="1:19" ht="13.9" customHeight="1">
      <c r="B41" s="148" t="s">
        <v>9</v>
      </c>
      <c r="C41" s="242">
        <v>0</v>
      </c>
      <c r="D41" s="242">
        <v>0</v>
      </c>
      <c r="E41" s="242">
        <v>0</v>
      </c>
      <c r="F41" s="242">
        <v>0</v>
      </c>
      <c r="G41" s="242">
        <v>0</v>
      </c>
      <c r="H41" s="242">
        <v>0</v>
      </c>
      <c r="I41" s="242">
        <v>0</v>
      </c>
      <c r="J41" s="242">
        <v>0</v>
      </c>
      <c r="K41" s="242">
        <v>0</v>
      </c>
      <c r="L41" s="242">
        <v>0</v>
      </c>
      <c r="M41" s="242">
        <v>0</v>
      </c>
      <c r="N41" s="242">
        <v>0</v>
      </c>
      <c r="O41" s="242">
        <v>0</v>
      </c>
      <c r="P41" s="242">
        <v>0</v>
      </c>
      <c r="Q41" s="242">
        <v>0</v>
      </c>
      <c r="R41" s="242">
        <v>0</v>
      </c>
      <c r="S41" s="228">
        <v>0</v>
      </c>
    </row>
    <row r="42" spans="1:19" ht="13.9" customHeight="1">
      <c r="B42" s="148" t="s">
        <v>10</v>
      </c>
      <c r="C42" s="242">
        <v>0</v>
      </c>
      <c r="D42" s="242">
        <v>0</v>
      </c>
      <c r="E42" s="242">
        <v>0</v>
      </c>
      <c r="F42" s="242">
        <v>0</v>
      </c>
      <c r="G42" s="228">
        <v>0</v>
      </c>
      <c r="H42" s="242">
        <v>0</v>
      </c>
      <c r="I42" s="242">
        <v>0</v>
      </c>
      <c r="J42" s="242">
        <v>0</v>
      </c>
      <c r="K42" s="242">
        <v>0</v>
      </c>
      <c r="L42" s="242">
        <v>1</v>
      </c>
      <c r="M42" s="242">
        <v>0</v>
      </c>
      <c r="N42" s="242">
        <v>0</v>
      </c>
      <c r="O42" s="242">
        <v>0</v>
      </c>
      <c r="P42" s="242">
        <v>0</v>
      </c>
      <c r="Q42" s="242">
        <v>0</v>
      </c>
      <c r="R42" s="228">
        <v>1</v>
      </c>
      <c r="S42" s="228">
        <v>1</v>
      </c>
    </row>
    <row r="43" spans="1:19" ht="13.9" customHeight="1">
      <c r="B43" s="148" t="s">
        <v>11</v>
      </c>
      <c r="C43" s="242">
        <v>0</v>
      </c>
      <c r="D43" s="242">
        <v>0</v>
      </c>
      <c r="E43" s="242">
        <v>0</v>
      </c>
      <c r="F43" s="242">
        <v>0</v>
      </c>
      <c r="G43" s="242">
        <v>0</v>
      </c>
      <c r="H43" s="242">
        <v>0</v>
      </c>
      <c r="I43" s="242">
        <v>0</v>
      </c>
      <c r="J43" s="242">
        <v>0</v>
      </c>
      <c r="K43" s="242">
        <v>0</v>
      </c>
      <c r="L43" s="228">
        <v>3</v>
      </c>
      <c r="M43" s="242">
        <v>0</v>
      </c>
      <c r="N43" s="242">
        <v>0</v>
      </c>
      <c r="O43" s="242">
        <v>0</v>
      </c>
      <c r="P43" s="242">
        <v>0</v>
      </c>
      <c r="Q43" s="242">
        <v>0</v>
      </c>
      <c r="R43" s="228">
        <v>3</v>
      </c>
      <c r="S43" s="228">
        <v>3</v>
      </c>
    </row>
    <row r="44" spans="1:19" ht="13.9" customHeight="1">
      <c r="B44" s="148" t="s">
        <v>48</v>
      </c>
      <c r="C44" s="228">
        <v>8269</v>
      </c>
      <c r="D44" s="242">
        <v>0</v>
      </c>
      <c r="E44" s="242">
        <v>0</v>
      </c>
      <c r="F44" s="242">
        <v>0</v>
      </c>
      <c r="G44" s="228">
        <v>0</v>
      </c>
      <c r="H44" s="242">
        <v>0</v>
      </c>
      <c r="I44" s="242">
        <v>0</v>
      </c>
      <c r="J44" s="242">
        <v>0</v>
      </c>
      <c r="K44" s="242">
        <v>0</v>
      </c>
      <c r="L44" s="228">
        <v>12120</v>
      </c>
      <c r="M44" s="242">
        <v>0</v>
      </c>
      <c r="N44" s="242">
        <v>0</v>
      </c>
      <c r="O44" s="242">
        <v>0</v>
      </c>
      <c r="P44" s="242">
        <v>0</v>
      </c>
      <c r="Q44" s="228">
        <v>0</v>
      </c>
      <c r="R44" s="228">
        <v>20389</v>
      </c>
      <c r="S44" s="228">
        <v>20389</v>
      </c>
    </row>
    <row r="45" spans="1:19" ht="13.9" customHeight="1">
      <c r="B45" s="149" t="s">
        <v>518</v>
      </c>
      <c r="C45" s="241">
        <v>0</v>
      </c>
      <c r="D45" s="241">
        <v>0</v>
      </c>
      <c r="E45" s="241">
        <v>0</v>
      </c>
      <c r="F45" s="241">
        <v>0</v>
      </c>
      <c r="G45" s="241">
        <v>0</v>
      </c>
      <c r="H45" s="241">
        <v>0</v>
      </c>
      <c r="I45" s="241">
        <v>0</v>
      </c>
      <c r="J45" s="241">
        <v>0</v>
      </c>
      <c r="K45" s="241">
        <v>0</v>
      </c>
      <c r="L45" s="241">
        <v>0</v>
      </c>
      <c r="M45" s="241">
        <v>0</v>
      </c>
      <c r="N45" s="241">
        <v>0</v>
      </c>
      <c r="O45" s="241">
        <v>0</v>
      </c>
      <c r="P45" s="241">
        <v>0</v>
      </c>
      <c r="Q45" s="241">
        <v>0</v>
      </c>
      <c r="R45" s="241">
        <v>0</v>
      </c>
      <c r="S45" s="228">
        <v>0</v>
      </c>
    </row>
    <row r="46" spans="1:19" ht="18" customHeight="1">
      <c r="B46" s="150" t="s">
        <v>17</v>
      </c>
      <c r="C46" s="237">
        <v>185038</v>
      </c>
      <c r="D46" s="237">
        <v>280</v>
      </c>
      <c r="E46" s="243">
        <v>0</v>
      </c>
      <c r="F46" s="243">
        <v>0</v>
      </c>
      <c r="G46" s="237">
        <v>18116</v>
      </c>
      <c r="H46" s="237">
        <v>30049</v>
      </c>
      <c r="I46" s="237">
        <v>11895</v>
      </c>
      <c r="J46" s="243">
        <v>0</v>
      </c>
      <c r="K46" s="237">
        <v>49829</v>
      </c>
      <c r="L46" s="237">
        <v>113832</v>
      </c>
      <c r="M46" s="237">
        <v>5812</v>
      </c>
      <c r="N46" s="237">
        <v>3441</v>
      </c>
      <c r="O46" s="243">
        <v>0</v>
      </c>
      <c r="P46" s="243">
        <v>0</v>
      </c>
      <c r="Q46" s="237">
        <v>0</v>
      </c>
      <c r="R46" s="237">
        <v>418292</v>
      </c>
      <c r="S46" s="237">
        <v>262422</v>
      </c>
    </row>
    <row r="47" spans="1:19" s="115" customFormat="1" ht="12" customHeight="1">
      <c r="A47" s="116"/>
      <c r="B47" s="1119" t="s">
        <v>589</v>
      </c>
      <c r="C47" s="1124"/>
      <c r="D47" s="1124"/>
      <c r="E47" s="1124"/>
      <c r="F47" s="1124"/>
      <c r="G47" s="1124"/>
      <c r="H47" s="1124"/>
      <c r="I47" s="1124"/>
      <c r="J47" s="1124"/>
      <c r="K47" s="1124"/>
      <c r="L47" s="1124"/>
      <c r="M47" s="1124"/>
      <c r="N47" s="1124"/>
      <c r="O47" s="1124"/>
      <c r="P47" s="1124"/>
      <c r="Q47" s="1124"/>
      <c r="R47" s="1124"/>
    </row>
    <row r="50" spans="2:19" ht="15">
      <c r="B50" s="942" t="s">
        <v>1382</v>
      </c>
      <c r="C50" s="943"/>
      <c r="D50" s="108"/>
      <c r="E50" s="108"/>
      <c r="F50" s="108"/>
      <c r="G50" s="66"/>
      <c r="H50" s="66"/>
    </row>
    <row r="51" spans="2:19" ht="13.5" customHeight="1">
      <c r="B51" s="1044" t="s">
        <v>1997</v>
      </c>
      <c r="C51" s="1044"/>
      <c r="D51" s="1044"/>
      <c r="E51" s="1044"/>
      <c r="F51" s="1044"/>
      <c r="G51" s="1044"/>
      <c r="H51" s="1044"/>
      <c r="I51" s="1044"/>
      <c r="J51" s="1044"/>
      <c r="K51" s="1044"/>
      <c r="L51" s="1044"/>
      <c r="M51" s="1044"/>
      <c r="N51" s="1044"/>
      <c r="O51" s="1044"/>
      <c r="P51" s="1044"/>
      <c r="Q51" s="1044"/>
      <c r="R51" s="1044"/>
      <c r="S51" s="1044"/>
    </row>
  </sheetData>
  <mergeCells count="11">
    <mergeCell ref="B2:S2"/>
    <mergeCell ref="B26:S26"/>
    <mergeCell ref="R28:R29"/>
    <mergeCell ref="B51:S51"/>
    <mergeCell ref="B47:R47"/>
    <mergeCell ref="R4:R5"/>
    <mergeCell ref="B23:R23"/>
    <mergeCell ref="C28:Q28"/>
    <mergeCell ref="C4:Q4"/>
    <mergeCell ref="S4:S5"/>
    <mergeCell ref="S28:S29"/>
  </mergeCells>
  <pageMargins left="0.7" right="0.7" top="0.75" bottom="0.75" header="0.3" footer="0.3"/>
  <pageSetup paperSize="9" scale="34"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0"/>
  <sheetViews>
    <sheetView showGridLines="0" zoomScaleNormal="100" zoomScaleSheetLayoutView="100" workbookViewId="0"/>
  </sheetViews>
  <sheetFormatPr baseColWidth="10" defaultColWidth="9" defaultRowHeight="12.75"/>
  <cols>
    <col min="1" max="1" width="8.6640625" style="37" customWidth="1"/>
    <col min="2" max="2" width="41.33203125" style="37" customWidth="1"/>
    <col min="3" max="3" width="16.5" style="37" customWidth="1"/>
    <col min="4" max="4" width="21.1640625" style="37" customWidth="1"/>
    <col min="5" max="5" width="16.6640625" style="37" customWidth="1"/>
    <col min="6" max="6" width="20.5" style="37" customWidth="1"/>
    <col min="7" max="7" width="16.6640625" style="37" customWidth="1"/>
    <col min="8" max="8" width="20.5" style="37" customWidth="1"/>
    <col min="9" max="16384" width="9" style="37"/>
  </cols>
  <sheetData>
    <row r="2" spans="1:8" ht="13.5" customHeight="1">
      <c r="B2" s="1100" t="s">
        <v>1574</v>
      </c>
      <c r="C2" s="1100"/>
      <c r="D2" s="1100"/>
      <c r="E2" s="1100"/>
      <c r="F2" s="1100"/>
      <c r="G2" s="1100"/>
      <c r="H2" s="1100"/>
    </row>
    <row r="3" spans="1:8" ht="15" customHeight="1">
      <c r="B3" s="30"/>
      <c r="C3" s="30"/>
      <c r="D3" s="30"/>
      <c r="E3" s="30"/>
      <c r="F3" s="30"/>
      <c r="G3" s="30"/>
      <c r="H3" s="30"/>
    </row>
    <row r="4" spans="1:8">
      <c r="B4" s="30"/>
      <c r="C4" s="30"/>
      <c r="D4" s="30"/>
      <c r="E4" s="30"/>
      <c r="F4" s="30"/>
      <c r="G4" s="30"/>
      <c r="H4" s="30"/>
    </row>
    <row r="5" spans="1:8" s="4" customFormat="1" ht="12.75" customHeight="1">
      <c r="A5" s="37"/>
      <c r="B5" s="810"/>
      <c r="C5" s="1126" t="s">
        <v>1049</v>
      </c>
      <c r="D5" s="1082"/>
      <c r="E5" s="1126" t="s">
        <v>1050</v>
      </c>
      <c r="F5" s="1082"/>
      <c r="G5" s="1126" t="s">
        <v>17</v>
      </c>
      <c r="H5" s="1082"/>
    </row>
    <row r="6" spans="1:8" ht="25.5">
      <c r="B6" s="811"/>
      <c r="C6" s="631" t="s">
        <v>1051</v>
      </c>
      <c r="D6" s="812" t="s">
        <v>1052</v>
      </c>
      <c r="E6" s="631" t="s">
        <v>1051</v>
      </c>
      <c r="F6" s="812" t="s">
        <v>1052</v>
      </c>
      <c r="G6" s="631" t="s">
        <v>1051</v>
      </c>
      <c r="H6" s="812" t="s">
        <v>1052</v>
      </c>
    </row>
    <row r="7" spans="1:8">
      <c r="B7" s="598" t="s">
        <v>667</v>
      </c>
      <c r="C7" s="237">
        <v>183479</v>
      </c>
      <c r="D7" s="237">
        <v>14678</v>
      </c>
      <c r="E7" s="237">
        <v>3097</v>
      </c>
      <c r="F7" s="237">
        <v>248</v>
      </c>
      <c r="G7" s="237">
        <v>186576</v>
      </c>
      <c r="H7" s="237">
        <v>14926</v>
      </c>
    </row>
    <row r="8" spans="1:8" ht="13.9" customHeight="1">
      <c r="B8" s="561" t="s">
        <v>49</v>
      </c>
      <c r="C8" s="587">
        <v>-1930</v>
      </c>
      <c r="D8" s="587">
        <v>-154</v>
      </c>
      <c r="E8" s="587">
        <v>4</v>
      </c>
      <c r="F8" s="587">
        <v>0</v>
      </c>
      <c r="G8" s="587">
        <v>-1926</v>
      </c>
      <c r="H8" s="587">
        <v>-154</v>
      </c>
    </row>
    <row r="9" spans="1:8" ht="13.9" customHeight="1">
      <c r="B9" s="592" t="s">
        <v>405</v>
      </c>
      <c r="C9" s="593">
        <v>611</v>
      </c>
      <c r="D9" s="593">
        <v>49</v>
      </c>
      <c r="E9" s="593">
        <v>0</v>
      </c>
      <c r="F9" s="593">
        <v>0</v>
      </c>
      <c r="G9" s="593">
        <v>611</v>
      </c>
      <c r="H9" s="593">
        <v>49</v>
      </c>
    </row>
    <row r="10" spans="1:8" ht="13.9" customHeight="1">
      <c r="B10" s="592" t="s">
        <v>406</v>
      </c>
      <c r="C10" s="594">
        <v>0</v>
      </c>
      <c r="D10" s="594">
        <v>0</v>
      </c>
      <c r="E10" s="594">
        <v>0</v>
      </c>
      <c r="F10" s="594">
        <v>0</v>
      </c>
      <c r="G10" s="594">
        <v>0</v>
      </c>
      <c r="H10" s="594">
        <v>0</v>
      </c>
    </row>
    <row r="11" spans="1:8" ht="13.9" customHeight="1">
      <c r="B11" s="592" t="s">
        <v>407</v>
      </c>
      <c r="C11" s="594">
        <v>0</v>
      </c>
      <c r="D11" s="594">
        <v>0</v>
      </c>
      <c r="E11" s="594">
        <v>0</v>
      </c>
      <c r="F11" s="594">
        <v>0</v>
      </c>
      <c r="G11" s="594">
        <v>0</v>
      </c>
      <c r="H11" s="594">
        <v>0</v>
      </c>
    </row>
    <row r="12" spans="1:8" ht="13.9" customHeight="1">
      <c r="B12" s="592" t="s">
        <v>50</v>
      </c>
      <c r="C12" s="594">
        <v>-1063</v>
      </c>
      <c r="D12" s="594">
        <v>-85</v>
      </c>
      <c r="E12" s="594">
        <v>0</v>
      </c>
      <c r="F12" s="594">
        <v>0</v>
      </c>
      <c r="G12" s="594">
        <v>-1063</v>
      </c>
      <c r="H12" s="594">
        <v>-85</v>
      </c>
    </row>
    <row r="13" spans="1:8" ht="13.9" customHeight="1">
      <c r="B13" s="592" t="s">
        <v>51</v>
      </c>
      <c r="C13" s="594">
        <v>1781</v>
      </c>
      <c r="D13" s="594">
        <v>142</v>
      </c>
      <c r="E13" s="594">
        <v>79</v>
      </c>
      <c r="F13" s="594">
        <v>6</v>
      </c>
      <c r="G13" s="594">
        <v>1860</v>
      </c>
      <c r="H13" s="594">
        <v>149</v>
      </c>
    </row>
    <row r="14" spans="1:8" ht="13.9" customHeight="1">
      <c r="B14" s="561" t="s">
        <v>19</v>
      </c>
      <c r="C14" s="588">
        <v>0</v>
      </c>
      <c r="D14" s="588">
        <v>0</v>
      </c>
      <c r="E14" s="588">
        <v>0</v>
      </c>
      <c r="F14" s="588">
        <v>0</v>
      </c>
      <c r="G14" s="588">
        <v>0</v>
      </c>
      <c r="H14" s="588">
        <v>0</v>
      </c>
    </row>
    <row r="15" spans="1:8">
      <c r="B15" s="598" t="s">
        <v>1423</v>
      </c>
      <c r="C15" s="599">
        <v>182878</v>
      </c>
      <c r="D15" s="599">
        <v>14630</v>
      </c>
      <c r="E15" s="599">
        <v>3180</v>
      </c>
      <c r="F15" s="599">
        <v>254</v>
      </c>
      <c r="G15" s="599">
        <v>186058</v>
      </c>
      <c r="H15" s="599">
        <v>14885</v>
      </c>
    </row>
    <row r="17" spans="2:8">
      <c r="C17" s="89"/>
      <c r="E17" s="90"/>
    </row>
    <row r="20" spans="2:8" ht="12.75" customHeight="1">
      <c r="B20" s="810"/>
      <c r="C20" s="1126" t="s">
        <v>1049</v>
      </c>
      <c r="D20" s="1082"/>
      <c r="E20" s="1126" t="s">
        <v>1050</v>
      </c>
      <c r="F20" s="1082"/>
      <c r="G20" s="1126" t="s">
        <v>17</v>
      </c>
      <c r="H20" s="1082"/>
    </row>
    <row r="21" spans="2:8" ht="25.5">
      <c r="B21" s="811"/>
      <c r="C21" s="631" t="s">
        <v>1051</v>
      </c>
      <c r="D21" s="812" t="s">
        <v>1052</v>
      </c>
      <c r="E21" s="631" t="s">
        <v>1051</v>
      </c>
      <c r="F21" s="812" t="s">
        <v>1052</v>
      </c>
      <c r="G21" s="631" t="s">
        <v>1051</v>
      </c>
      <c r="H21" s="812" t="s">
        <v>1052</v>
      </c>
    </row>
    <row r="22" spans="2:8">
      <c r="B22" s="598" t="s">
        <v>1423</v>
      </c>
      <c r="C22" s="599">
        <v>182878</v>
      </c>
      <c r="D22" s="599">
        <v>14630</v>
      </c>
      <c r="E22" s="599">
        <v>3180</v>
      </c>
      <c r="F22" s="599">
        <v>254</v>
      </c>
      <c r="G22" s="599">
        <v>186058</v>
      </c>
      <c r="H22" s="599">
        <v>14885</v>
      </c>
    </row>
    <row r="23" spans="2:8">
      <c r="B23" s="561" t="s">
        <v>49</v>
      </c>
      <c r="C23" s="587">
        <v>1221</v>
      </c>
      <c r="D23" s="587">
        <v>98</v>
      </c>
      <c r="E23" s="587">
        <v>-136</v>
      </c>
      <c r="F23" s="587">
        <v>-11</v>
      </c>
      <c r="G23" s="587">
        <v>1085</v>
      </c>
      <c r="H23" s="587">
        <v>87</v>
      </c>
    </row>
    <row r="24" spans="2:8">
      <c r="B24" s="592" t="s">
        <v>405</v>
      </c>
      <c r="C24" s="593">
        <v>458</v>
      </c>
      <c r="D24" s="593">
        <v>36</v>
      </c>
      <c r="E24" s="593">
        <v>-2</v>
      </c>
      <c r="F24" s="593">
        <v>0</v>
      </c>
      <c r="G24" s="593">
        <v>456</v>
      </c>
      <c r="H24" s="593">
        <v>36</v>
      </c>
    </row>
    <row r="25" spans="2:8">
      <c r="B25" s="592" t="s">
        <v>406</v>
      </c>
      <c r="C25" s="594">
        <v>-1866</v>
      </c>
      <c r="D25" s="594">
        <v>-149</v>
      </c>
      <c r="E25" s="594">
        <v>0</v>
      </c>
      <c r="F25" s="594">
        <v>0</v>
      </c>
      <c r="G25" s="594">
        <v>-1866</v>
      </c>
      <c r="H25" s="594">
        <v>-149</v>
      </c>
    </row>
    <row r="26" spans="2:8">
      <c r="B26" s="592" t="s">
        <v>407</v>
      </c>
      <c r="C26" s="594">
        <v>0</v>
      </c>
      <c r="D26" s="594">
        <v>0</v>
      </c>
      <c r="E26" s="594">
        <v>1137</v>
      </c>
      <c r="F26" s="594">
        <v>91</v>
      </c>
      <c r="G26" s="594">
        <v>1137</v>
      </c>
      <c r="H26" s="594">
        <v>91</v>
      </c>
    </row>
    <row r="27" spans="2:8">
      <c r="B27" s="592" t="s">
        <v>50</v>
      </c>
      <c r="C27" s="594">
        <v>-46040</v>
      </c>
      <c r="D27" s="594">
        <v>-3683</v>
      </c>
      <c r="E27" s="594">
        <v>-475</v>
      </c>
      <c r="F27" s="594">
        <v>-38</v>
      </c>
      <c r="G27" s="594">
        <v>-46515</v>
      </c>
      <c r="H27" s="594">
        <v>-3721</v>
      </c>
    </row>
    <row r="28" spans="2:8">
      <c r="B28" s="592" t="s">
        <v>51</v>
      </c>
      <c r="C28" s="594">
        <v>-3741</v>
      </c>
      <c r="D28" s="594">
        <v>-299</v>
      </c>
      <c r="E28" s="594">
        <v>-39</v>
      </c>
      <c r="F28" s="594">
        <v>-3</v>
      </c>
      <c r="G28" s="594">
        <v>-3780</v>
      </c>
      <c r="H28" s="594">
        <v>-302</v>
      </c>
    </row>
    <row r="29" spans="2:8">
      <c r="B29" s="561" t="s">
        <v>19</v>
      </c>
      <c r="C29" s="588">
        <v>0</v>
      </c>
      <c r="D29" s="588">
        <v>0</v>
      </c>
      <c r="E29" s="588">
        <v>0</v>
      </c>
      <c r="F29" s="588">
        <v>0</v>
      </c>
      <c r="G29" s="588">
        <v>0</v>
      </c>
      <c r="H29" s="588">
        <v>0</v>
      </c>
    </row>
    <row r="30" spans="2:8">
      <c r="B30" s="598" t="s">
        <v>1424</v>
      </c>
      <c r="C30" s="599">
        <v>132910</v>
      </c>
      <c r="D30" s="599">
        <v>10633</v>
      </c>
      <c r="E30" s="599">
        <v>3665</v>
      </c>
      <c r="F30" s="599">
        <v>293</v>
      </c>
      <c r="G30" s="599">
        <v>136575</v>
      </c>
      <c r="H30" s="599">
        <v>10926</v>
      </c>
    </row>
    <row r="34" spans="2:8">
      <c r="B34" s="892" t="s">
        <v>1382</v>
      </c>
      <c r="C34" s="893"/>
      <c r="D34" s="893"/>
      <c r="E34" s="893"/>
      <c r="F34" s="559"/>
      <c r="G34" s="559"/>
      <c r="H34" s="559"/>
    </row>
    <row r="35" spans="2:8">
      <c r="B35" s="1125" t="s">
        <v>2000</v>
      </c>
      <c r="C35" s="1116"/>
      <c r="D35" s="1116"/>
      <c r="E35" s="1116"/>
      <c r="F35" s="1116"/>
      <c r="G35" s="1116"/>
      <c r="H35" s="1116"/>
    </row>
    <row r="36" spans="2:8">
      <c r="B36" s="1116"/>
      <c r="C36" s="1117"/>
      <c r="D36" s="1117"/>
      <c r="E36" s="1117"/>
      <c r="F36" s="1117"/>
      <c r="G36" s="1117"/>
      <c r="H36" s="1116"/>
    </row>
    <row r="37" spans="2:8">
      <c r="B37" s="1116"/>
      <c r="C37" s="1117"/>
      <c r="D37" s="1117"/>
      <c r="E37" s="1117"/>
      <c r="F37" s="1117"/>
      <c r="G37" s="1117"/>
      <c r="H37" s="1116"/>
    </row>
    <row r="38" spans="2:8">
      <c r="B38" s="1116"/>
      <c r="C38" s="1117"/>
      <c r="D38" s="1117"/>
      <c r="E38" s="1117"/>
      <c r="F38" s="1117"/>
      <c r="G38" s="1117"/>
      <c r="H38" s="1116"/>
    </row>
    <row r="39" spans="2:8">
      <c r="B39" s="1116"/>
      <c r="C39" s="1117"/>
      <c r="D39" s="1117"/>
      <c r="E39" s="1117"/>
      <c r="F39" s="1117"/>
      <c r="G39" s="1117"/>
      <c r="H39" s="1116"/>
    </row>
    <row r="40" spans="2:8">
      <c r="B40" s="1116"/>
      <c r="C40" s="1117"/>
      <c r="D40" s="1117"/>
      <c r="E40" s="1117"/>
      <c r="F40" s="1117"/>
      <c r="G40" s="1117"/>
      <c r="H40" s="1116"/>
    </row>
  </sheetData>
  <mergeCells count="8">
    <mergeCell ref="B35:H40"/>
    <mergeCell ref="C5:D5"/>
    <mergeCell ref="E5:F5"/>
    <mergeCell ref="G5:H5"/>
    <mergeCell ref="B2:H2"/>
    <mergeCell ref="C20:D20"/>
    <mergeCell ref="E20:F20"/>
    <mergeCell ref="G20:H20"/>
  </mergeCells>
  <pageMargins left="0.7" right="0.7" top="0.75" bottom="0.75" header="0.3" footer="0.3"/>
  <pageSetup scale="62" orientation="portrait" horizontalDpi="300" verticalDpi="30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80"/>
  <sheetViews>
    <sheetView showGridLines="0" zoomScaleNormal="100" zoomScaleSheetLayoutView="100" workbookViewId="0"/>
  </sheetViews>
  <sheetFormatPr baseColWidth="10" defaultColWidth="9" defaultRowHeight="12.75"/>
  <cols>
    <col min="1" max="1" width="8.6640625" style="37" customWidth="1"/>
    <col min="2" max="2" width="48.6640625" style="37" customWidth="1"/>
    <col min="3" max="3" width="19" style="37" bestFit="1" customWidth="1"/>
    <col min="4" max="4" width="27.6640625" style="37" customWidth="1"/>
    <col min="5" max="5" width="18.6640625" style="37" customWidth="1"/>
    <col min="6" max="6" width="18.1640625" style="37" customWidth="1"/>
    <col min="7" max="7" width="13.5" style="37" customWidth="1"/>
    <col min="8" max="8" width="16.83203125" style="37" customWidth="1"/>
    <col min="9" max="9" width="11.33203125" style="37" bestFit="1" customWidth="1"/>
    <col min="10" max="10" width="15" style="37" bestFit="1" customWidth="1"/>
    <col min="11" max="11" width="10.6640625" style="37" bestFit="1" customWidth="1"/>
    <col min="12" max="12" width="18.1640625" style="37" bestFit="1" customWidth="1"/>
    <col min="13" max="13" width="9.6640625" style="37" bestFit="1" customWidth="1"/>
    <col min="14" max="14" width="14" style="37" bestFit="1" customWidth="1"/>
    <col min="15" max="16384" width="9" style="37"/>
  </cols>
  <sheetData>
    <row r="2" spans="1:14">
      <c r="B2" s="1100" t="s">
        <v>1575</v>
      </c>
      <c r="C2" s="1100"/>
      <c r="D2" s="1100"/>
      <c r="E2" s="1100"/>
      <c r="F2" s="1100"/>
      <c r="G2" s="1100"/>
      <c r="H2" s="1100"/>
      <c r="I2" s="1100"/>
      <c r="J2" s="1100"/>
      <c r="K2" s="1100"/>
      <c r="L2" s="1100"/>
      <c r="M2" s="1100"/>
      <c r="N2" s="1100"/>
    </row>
    <row r="3" spans="1:14">
      <c r="A3" s="27"/>
      <c r="B3" s="32" t="s">
        <v>676</v>
      </c>
      <c r="C3" s="32"/>
      <c r="D3" s="32"/>
      <c r="E3" s="32"/>
      <c r="F3" s="32"/>
      <c r="G3" s="32"/>
      <c r="H3" s="32"/>
      <c r="I3" s="32"/>
      <c r="J3" s="32"/>
      <c r="K3" s="32"/>
      <c r="L3" s="32"/>
      <c r="M3" s="32"/>
      <c r="N3" s="32"/>
    </row>
    <row r="4" spans="1:14" s="4" customFormat="1" ht="53.25" customHeight="1">
      <c r="A4" s="27"/>
      <c r="B4" s="253" t="s">
        <v>1970</v>
      </c>
      <c r="C4" s="254" t="s">
        <v>1971</v>
      </c>
      <c r="D4" s="254" t="s">
        <v>409</v>
      </c>
      <c r="E4" s="254" t="s">
        <v>1972</v>
      </c>
      <c r="F4" s="254" t="s">
        <v>1965</v>
      </c>
      <c r="G4" s="254" t="s">
        <v>1973</v>
      </c>
      <c r="H4" s="254" t="s">
        <v>410</v>
      </c>
      <c r="I4" s="254" t="s">
        <v>1974</v>
      </c>
      <c r="J4" s="254" t="s">
        <v>1978</v>
      </c>
      <c r="K4" s="254" t="s">
        <v>47</v>
      </c>
      <c r="L4" s="254" t="s">
        <v>411</v>
      </c>
      <c r="M4" s="254" t="s">
        <v>412</v>
      </c>
      <c r="N4" s="254" t="s">
        <v>413</v>
      </c>
    </row>
    <row r="5" spans="1:14">
      <c r="B5" s="122" t="s">
        <v>415</v>
      </c>
      <c r="C5" s="199">
        <v>193013</v>
      </c>
      <c r="D5" s="199">
        <v>99676</v>
      </c>
      <c r="E5" s="512">
        <v>0.6653</v>
      </c>
      <c r="F5" s="199">
        <v>245959</v>
      </c>
      <c r="G5" s="512">
        <v>4.2500000000000003E-2</v>
      </c>
      <c r="H5" s="199">
        <v>12594750</v>
      </c>
      <c r="I5" s="512">
        <v>0.39319999999999999</v>
      </c>
      <c r="J5" s="493"/>
      <c r="K5" s="199">
        <v>95878</v>
      </c>
      <c r="L5" s="255">
        <v>0.38979999999999998</v>
      </c>
      <c r="M5" s="199">
        <v>4022</v>
      </c>
      <c r="N5" s="199">
        <v>-5162</v>
      </c>
    </row>
    <row r="6" spans="1:14" ht="25.5">
      <c r="B6" s="260" t="s">
        <v>13</v>
      </c>
      <c r="C6" s="447">
        <v>14797</v>
      </c>
      <c r="D6" s="447">
        <v>245</v>
      </c>
      <c r="E6" s="506">
        <v>0.4869</v>
      </c>
      <c r="F6" s="447">
        <v>14918</v>
      </c>
      <c r="G6" s="506">
        <v>4.5999999999999999E-3</v>
      </c>
      <c r="H6" s="447">
        <v>92</v>
      </c>
      <c r="I6" s="506">
        <v>0.22939999999999999</v>
      </c>
      <c r="J6" s="447">
        <v>0</v>
      </c>
      <c r="K6" s="447">
        <v>1101</v>
      </c>
      <c r="L6" s="262">
        <v>7.3800000000000004E-2</v>
      </c>
      <c r="M6" s="447">
        <v>27</v>
      </c>
      <c r="N6" s="447">
        <v>-4</v>
      </c>
    </row>
    <row r="7" spans="1:14" s="30" customFormat="1">
      <c r="B7" s="145" t="s">
        <v>598</v>
      </c>
      <c r="C7" s="227">
        <v>14624</v>
      </c>
      <c r="D7" s="227">
        <v>113</v>
      </c>
      <c r="E7" s="507">
        <v>0.47339999999999999</v>
      </c>
      <c r="F7" s="227">
        <v>14678</v>
      </c>
      <c r="G7" s="507">
        <v>2.9999999999999997E-4</v>
      </c>
      <c r="H7" s="227">
        <v>27</v>
      </c>
      <c r="I7" s="507">
        <v>0.2266</v>
      </c>
      <c r="J7" s="227">
        <v>2</v>
      </c>
      <c r="K7" s="227">
        <v>974</v>
      </c>
      <c r="L7" s="233">
        <v>6.6400000000000001E-2</v>
      </c>
      <c r="M7" s="227">
        <v>1</v>
      </c>
      <c r="N7" s="227">
        <v>0</v>
      </c>
    </row>
    <row r="8" spans="1:14" s="30" customFormat="1">
      <c r="B8" s="935" t="s">
        <v>1775</v>
      </c>
      <c r="C8" s="222">
        <v>14597</v>
      </c>
      <c r="D8" s="222">
        <v>105</v>
      </c>
      <c r="E8" s="508">
        <v>0.50029999999999997</v>
      </c>
      <c r="F8" s="222">
        <v>14650</v>
      </c>
      <c r="G8" s="508">
        <v>2.9999999999999997E-4</v>
      </c>
      <c r="H8" s="222">
        <v>19</v>
      </c>
      <c r="I8" s="508">
        <v>0.2263</v>
      </c>
      <c r="J8" s="222">
        <v>2</v>
      </c>
      <c r="K8" s="222">
        <v>962</v>
      </c>
      <c r="L8" s="234">
        <v>6.5699999999999995E-2</v>
      </c>
      <c r="M8" s="223">
        <v>1</v>
      </c>
      <c r="N8" s="222">
        <v>0</v>
      </c>
    </row>
    <row r="9" spans="1:14" s="30" customFormat="1">
      <c r="B9" s="935" t="s">
        <v>1776</v>
      </c>
      <c r="C9" s="222">
        <v>27</v>
      </c>
      <c r="D9" s="222">
        <v>8</v>
      </c>
      <c r="E9" s="508">
        <v>0.12859999999999999</v>
      </c>
      <c r="F9" s="222">
        <v>28</v>
      </c>
      <c r="G9" s="508">
        <v>1E-3</v>
      </c>
      <c r="H9" s="222">
        <v>8</v>
      </c>
      <c r="I9" s="508">
        <v>0.40600000000000003</v>
      </c>
      <c r="J9" s="222">
        <v>5</v>
      </c>
      <c r="K9" s="222">
        <v>13</v>
      </c>
      <c r="L9" s="234">
        <v>0.44669999999999999</v>
      </c>
      <c r="M9" s="223">
        <v>0</v>
      </c>
      <c r="N9" s="222">
        <v>0</v>
      </c>
    </row>
    <row r="10" spans="1:14" s="30" customFormat="1">
      <c r="B10" s="144" t="s">
        <v>599</v>
      </c>
      <c r="C10" s="222">
        <v>55</v>
      </c>
      <c r="D10" s="222">
        <v>65</v>
      </c>
      <c r="E10" s="508">
        <v>0.49990000000000001</v>
      </c>
      <c r="F10" s="222">
        <v>88</v>
      </c>
      <c r="G10" s="508">
        <v>2E-3</v>
      </c>
      <c r="H10" s="222">
        <v>3</v>
      </c>
      <c r="I10" s="508">
        <v>0.4</v>
      </c>
      <c r="J10" s="222">
        <v>1</v>
      </c>
      <c r="K10" s="222">
        <v>28</v>
      </c>
      <c r="L10" s="234">
        <v>0.31819999999999998</v>
      </c>
      <c r="M10" s="223">
        <v>0</v>
      </c>
      <c r="N10" s="222">
        <v>0</v>
      </c>
    </row>
    <row r="11" spans="1:14" s="30" customFormat="1">
      <c r="B11" s="144" t="s">
        <v>600</v>
      </c>
      <c r="C11" s="222">
        <v>0</v>
      </c>
      <c r="D11" s="223">
        <v>3</v>
      </c>
      <c r="E11" s="508">
        <v>0.72970000000000002</v>
      </c>
      <c r="F11" s="222">
        <v>2</v>
      </c>
      <c r="G11" s="508">
        <v>3.7000000000000002E-3</v>
      </c>
      <c r="H11" s="222">
        <v>0</v>
      </c>
      <c r="I11" s="508">
        <v>0.45</v>
      </c>
      <c r="J11" s="222">
        <v>1</v>
      </c>
      <c r="K11" s="222">
        <v>1</v>
      </c>
      <c r="L11" s="234">
        <v>0.47110000000000002</v>
      </c>
      <c r="M11" s="223">
        <v>0</v>
      </c>
      <c r="N11" s="222">
        <v>0</v>
      </c>
    </row>
    <row r="12" spans="1:14" s="30" customFormat="1">
      <c r="B12" s="144" t="s">
        <v>601</v>
      </c>
      <c r="C12" s="222">
        <v>0</v>
      </c>
      <c r="D12" s="223">
        <v>0</v>
      </c>
      <c r="E12" s="508" t="s">
        <v>1340</v>
      </c>
      <c r="F12" s="223">
        <v>0</v>
      </c>
      <c r="G12" s="508">
        <v>5.1000000000000004E-3</v>
      </c>
      <c r="H12" s="222">
        <v>0</v>
      </c>
      <c r="I12" s="508">
        <v>0.4</v>
      </c>
      <c r="J12" s="222">
        <v>1</v>
      </c>
      <c r="K12" s="223">
        <v>0</v>
      </c>
      <c r="L12" s="234">
        <v>0.46150000000000002</v>
      </c>
      <c r="M12" s="222">
        <v>0</v>
      </c>
      <c r="N12" s="222">
        <v>0</v>
      </c>
    </row>
    <row r="13" spans="1:14" s="30" customFormat="1">
      <c r="B13" s="875" t="s">
        <v>602</v>
      </c>
      <c r="C13" s="222">
        <v>71</v>
      </c>
      <c r="D13" s="222">
        <v>0</v>
      </c>
      <c r="E13" s="508" t="s">
        <v>1340</v>
      </c>
      <c r="F13" s="222">
        <v>71</v>
      </c>
      <c r="G13" s="508">
        <v>1.4999999999999999E-2</v>
      </c>
      <c r="H13" s="222">
        <v>17</v>
      </c>
      <c r="I13" s="508">
        <v>0.4</v>
      </c>
      <c r="J13" s="222">
        <v>2</v>
      </c>
      <c r="K13" s="222">
        <v>64</v>
      </c>
      <c r="L13" s="234">
        <v>0.89849999999999997</v>
      </c>
      <c r="M13" s="223">
        <v>0</v>
      </c>
      <c r="N13" s="222">
        <v>0</v>
      </c>
    </row>
    <row r="14" spans="1:14" s="30" customFormat="1">
      <c r="B14" s="935" t="s">
        <v>1777</v>
      </c>
      <c r="C14" s="222">
        <v>71</v>
      </c>
      <c r="D14" s="222">
        <v>0</v>
      </c>
      <c r="E14" s="508" t="s">
        <v>1340</v>
      </c>
      <c r="F14" s="222">
        <v>71</v>
      </c>
      <c r="G14" s="508">
        <v>1.4999999999999999E-2</v>
      </c>
      <c r="H14" s="222">
        <v>17</v>
      </c>
      <c r="I14" s="508">
        <v>0.4</v>
      </c>
      <c r="J14" s="222">
        <v>2</v>
      </c>
      <c r="K14" s="222">
        <v>64</v>
      </c>
      <c r="L14" s="234">
        <v>0.89849999999999997</v>
      </c>
      <c r="M14" s="223">
        <v>0</v>
      </c>
      <c r="N14" s="222">
        <v>0</v>
      </c>
    </row>
    <row r="15" spans="1:14" s="30" customFormat="1">
      <c r="B15" s="935" t="s">
        <v>1778</v>
      </c>
      <c r="C15" s="222">
        <v>0</v>
      </c>
      <c r="D15" s="222">
        <v>0</v>
      </c>
      <c r="E15" s="508" t="s">
        <v>1340</v>
      </c>
      <c r="F15" s="222">
        <v>0</v>
      </c>
      <c r="G15" s="508">
        <v>0</v>
      </c>
      <c r="H15" s="222">
        <v>0</v>
      </c>
      <c r="I15" s="508">
        <v>0</v>
      </c>
      <c r="J15" s="222">
        <v>0</v>
      </c>
      <c r="K15" s="222">
        <v>0</v>
      </c>
      <c r="L15" s="508" t="s">
        <v>1340</v>
      </c>
      <c r="M15" s="223">
        <v>0</v>
      </c>
      <c r="N15" s="222">
        <v>0</v>
      </c>
    </row>
    <row r="16" spans="1:14" s="30" customFormat="1">
      <c r="B16" s="875" t="s">
        <v>470</v>
      </c>
      <c r="C16" s="222">
        <v>4</v>
      </c>
      <c r="D16" s="222">
        <v>25</v>
      </c>
      <c r="E16" s="508">
        <v>0.50160000000000005</v>
      </c>
      <c r="F16" s="222">
        <v>17</v>
      </c>
      <c r="G16" s="508">
        <v>3.7199999999999997E-2</v>
      </c>
      <c r="H16" s="222">
        <v>8</v>
      </c>
      <c r="I16" s="508">
        <v>0.40870000000000001</v>
      </c>
      <c r="J16" s="222">
        <v>3</v>
      </c>
      <c r="K16" s="222">
        <v>24</v>
      </c>
      <c r="L16" s="234">
        <v>1.4095</v>
      </c>
      <c r="M16" s="222">
        <v>0</v>
      </c>
      <c r="N16" s="222">
        <v>0</v>
      </c>
    </row>
    <row r="17" spans="2:14" s="30" customFormat="1">
      <c r="B17" s="935" t="s">
        <v>1779</v>
      </c>
      <c r="C17" s="222">
        <v>4</v>
      </c>
      <c r="D17" s="222">
        <v>25</v>
      </c>
      <c r="E17" s="508">
        <v>0.50019999999999998</v>
      </c>
      <c r="F17" s="222">
        <v>17</v>
      </c>
      <c r="G17" s="508">
        <v>3.6999999999999998E-2</v>
      </c>
      <c r="H17" s="222">
        <v>5</v>
      </c>
      <c r="I17" s="508">
        <v>0.4088</v>
      </c>
      <c r="J17" s="222">
        <v>3</v>
      </c>
      <c r="K17" s="222">
        <v>24</v>
      </c>
      <c r="L17" s="234">
        <v>1.4084000000000001</v>
      </c>
      <c r="M17" s="222">
        <v>0</v>
      </c>
      <c r="N17" s="222">
        <v>0</v>
      </c>
    </row>
    <row r="18" spans="2:14" s="30" customFormat="1">
      <c r="B18" s="935" t="s">
        <v>1780</v>
      </c>
      <c r="C18" s="222">
        <v>0</v>
      </c>
      <c r="D18" s="222">
        <v>0</v>
      </c>
      <c r="E18" s="508">
        <v>1</v>
      </c>
      <c r="F18" s="222">
        <v>0</v>
      </c>
      <c r="G18" s="508">
        <v>7.85E-2</v>
      </c>
      <c r="H18" s="222">
        <v>3</v>
      </c>
      <c r="I18" s="508">
        <v>0.4</v>
      </c>
      <c r="J18" s="222">
        <v>2</v>
      </c>
      <c r="K18" s="222">
        <v>0</v>
      </c>
      <c r="L18" s="234">
        <v>1.6419999999999999</v>
      </c>
      <c r="M18" s="222">
        <v>0</v>
      </c>
      <c r="N18" s="222">
        <v>0</v>
      </c>
    </row>
    <row r="19" spans="2:14" s="30" customFormat="1">
      <c r="B19" s="875" t="s">
        <v>471</v>
      </c>
      <c r="C19" s="223">
        <v>0</v>
      </c>
      <c r="D19" s="222">
        <v>0</v>
      </c>
      <c r="E19" s="508">
        <v>0.7752</v>
      </c>
      <c r="F19" s="222">
        <v>0</v>
      </c>
      <c r="G19" s="508">
        <v>0.30120000000000002</v>
      </c>
      <c r="H19" s="222">
        <v>29</v>
      </c>
      <c r="I19" s="508">
        <v>0.41270000000000001</v>
      </c>
      <c r="J19" s="222">
        <v>1</v>
      </c>
      <c r="K19" s="222">
        <v>1</v>
      </c>
      <c r="L19" s="234">
        <v>2.1454</v>
      </c>
      <c r="M19" s="223">
        <v>0</v>
      </c>
      <c r="N19" s="222">
        <v>0</v>
      </c>
    </row>
    <row r="20" spans="2:14" s="30" customFormat="1">
      <c r="B20" s="935" t="s">
        <v>1781</v>
      </c>
      <c r="C20" s="223">
        <v>0</v>
      </c>
      <c r="D20" s="222">
        <v>0</v>
      </c>
      <c r="E20" s="508">
        <v>0.77610000000000001</v>
      </c>
      <c r="F20" s="222">
        <v>0</v>
      </c>
      <c r="G20" s="508">
        <v>0.13950000000000001</v>
      </c>
      <c r="H20" s="222">
        <v>29</v>
      </c>
      <c r="I20" s="508">
        <v>0.52059999999999995</v>
      </c>
      <c r="J20" s="222">
        <v>1</v>
      </c>
      <c r="K20" s="222">
        <v>0</v>
      </c>
      <c r="L20" s="234">
        <v>2.4375</v>
      </c>
      <c r="M20" s="223">
        <v>0</v>
      </c>
      <c r="N20" s="222">
        <v>0</v>
      </c>
    </row>
    <row r="21" spans="2:14" s="30" customFormat="1">
      <c r="B21" s="935" t="s">
        <v>1782</v>
      </c>
      <c r="C21" s="223">
        <v>0</v>
      </c>
      <c r="D21" s="222">
        <v>0</v>
      </c>
      <c r="E21" s="508"/>
      <c r="F21" s="222">
        <v>0</v>
      </c>
      <c r="G21" s="508">
        <v>0</v>
      </c>
      <c r="H21" s="222">
        <v>0</v>
      </c>
      <c r="I21" s="508">
        <v>0</v>
      </c>
      <c r="J21" s="222">
        <v>0</v>
      </c>
      <c r="K21" s="222">
        <v>0</v>
      </c>
      <c r="L21" s="508" t="s">
        <v>1340</v>
      </c>
      <c r="M21" s="223">
        <v>0</v>
      </c>
      <c r="N21" s="222">
        <v>0</v>
      </c>
    </row>
    <row r="22" spans="2:14" s="30" customFormat="1">
      <c r="B22" s="935" t="s">
        <v>1783</v>
      </c>
      <c r="C22" s="223">
        <v>0</v>
      </c>
      <c r="D22" s="222">
        <v>0</v>
      </c>
      <c r="E22" s="508">
        <v>0.77510000000000001</v>
      </c>
      <c r="F22" s="222">
        <v>0</v>
      </c>
      <c r="G22" s="508">
        <v>0.378</v>
      </c>
      <c r="H22" s="222">
        <v>0</v>
      </c>
      <c r="I22" s="508">
        <v>0.3614</v>
      </c>
      <c r="J22" s="222">
        <v>1</v>
      </c>
      <c r="K22" s="222">
        <v>1</v>
      </c>
      <c r="L22" s="234">
        <v>2.0066000000000002</v>
      </c>
      <c r="M22" s="223">
        <v>0</v>
      </c>
      <c r="N22" s="222">
        <v>0</v>
      </c>
    </row>
    <row r="23" spans="2:14" s="30" customFormat="1">
      <c r="B23" s="144" t="s">
        <v>416</v>
      </c>
      <c r="C23" s="223">
        <v>43</v>
      </c>
      <c r="D23" s="223">
        <v>38</v>
      </c>
      <c r="E23" s="509">
        <v>0.5</v>
      </c>
      <c r="F23" s="223">
        <v>62</v>
      </c>
      <c r="G23" s="509">
        <v>1</v>
      </c>
      <c r="H23" s="223">
        <v>8</v>
      </c>
      <c r="I23" s="509">
        <v>0.4</v>
      </c>
      <c r="J23" s="223">
        <v>2</v>
      </c>
      <c r="K23" s="223">
        <v>9</v>
      </c>
      <c r="L23" s="235">
        <v>0.14349999999999999</v>
      </c>
      <c r="M23" s="223">
        <v>25</v>
      </c>
      <c r="N23" s="223">
        <v>-3</v>
      </c>
    </row>
    <row r="24" spans="2:14">
      <c r="B24" s="260" t="s">
        <v>3</v>
      </c>
      <c r="C24" s="447">
        <v>9494</v>
      </c>
      <c r="D24" s="447">
        <v>6619</v>
      </c>
      <c r="E24" s="506">
        <v>1.0549999999999999</v>
      </c>
      <c r="F24" s="447">
        <v>13894</v>
      </c>
      <c r="G24" s="506">
        <v>6.7000000000000002E-3</v>
      </c>
      <c r="H24" s="447">
        <v>3077</v>
      </c>
      <c r="I24" s="506">
        <v>0.41789999999999999</v>
      </c>
      <c r="J24" s="447">
        <v>0</v>
      </c>
      <c r="K24" s="447">
        <v>4602</v>
      </c>
      <c r="L24" s="262">
        <v>0.33129999999999998</v>
      </c>
      <c r="M24" s="447">
        <v>34</v>
      </c>
      <c r="N24" s="447">
        <v>-29</v>
      </c>
    </row>
    <row r="25" spans="2:14" s="30" customFormat="1">
      <c r="B25" s="874" t="s">
        <v>598</v>
      </c>
      <c r="C25" s="227">
        <v>6661</v>
      </c>
      <c r="D25" s="227">
        <v>4595</v>
      </c>
      <c r="E25" s="507">
        <v>1.111</v>
      </c>
      <c r="F25" s="227">
        <v>9677</v>
      </c>
      <c r="G25" s="507">
        <v>8.0000000000000004E-4</v>
      </c>
      <c r="H25" s="227">
        <v>1670</v>
      </c>
      <c r="I25" s="507">
        <v>0.43269999999999997</v>
      </c>
      <c r="J25" s="227">
        <v>2</v>
      </c>
      <c r="K25" s="227">
        <v>2557</v>
      </c>
      <c r="L25" s="233">
        <v>0.26429999999999998</v>
      </c>
      <c r="M25" s="227">
        <v>3</v>
      </c>
      <c r="N25" s="227">
        <v>-6</v>
      </c>
    </row>
    <row r="26" spans="2:14" s="30" customFormat="1">
      <c r="B26" s="935" t="s">
        <v>1775</v>
      </c>
      <c r="C26" s="222">
        <v>4042</v>
      </c>
      <c r="D26" s="222">
        <v>2587</v>
      </c>
      <c r="E26" s="508">
        <v>0.6875</v>
      </c>
      <c r="F26" s="222">
        <v>5741</v>
      </c>
      <c r="G26" s="508">
        <v>5.9999999999999995E-4</v>
      </c>
      <c r="H26" s="222">
        <v>509</v>
      </c>
      <c r="I26" s="508">
        <v>0.44950000000000001</v>
      </c>
      <c r="J26" s="222">
        <v>2</v>
      </c>
      <c r="K26" s="222">
        <v>1313</v>
      </c>
      <c r="L26" s="234">
        <v>0.22869999999999999</v>
      </c>
      <c r="M26" s="223">
        <v>2</v>
      </c>
      <c r="N26" s="222">
        <v>-1</v>
      </c>
    </row>
    <row r="27" spans="2:14" s="30" customFormat="1">
      <c r="B27" s="935" t="s">
        <v>1776</v>
      </c>
      <c r="C27" s="222">
        <v>2620</v>
      </c>
      <c r="D27" s="222">
        <v>2007</v>
      </c>
      <c r="E27" s="508">
        <v>1.657</v>
      </c>
      <c r="F27" s="222">
        <v>3936</v>
      </c>
      <c r="G27" s="508">
        <v>1.1000000000000001E-3</v>
      </c>
      <c r="H27" s="222">
        <v>1161</v>
      </c>
      <c r="I27" s="508">
        <v>0.40820000000000001</v>
      </c>
      <c r="J27" s="222">
        <v>2</v>
      </c>
      <c r="K27" s="222">
        <v>1245</v>
      </c>
      <c r="L27" s="234">
        <v>0.31619999999999998</v>
      </c>
      <c r="M27" s="223">
        <v>2</v>
      </c>
      <c r="N27" s="222">
        <v>-5</v>
      </c>
    </row>
    <row r="28" spans="2:14" s="30" customFormat="1">
      <c r="B28" s="875" t="s">
        <v>599</v>
      </c>
      <c r="C28" s="222">
        <v>1596</v>
      </c>
      <c r="D28" s="222">
        <v>1302</v>
      </c>
      <c r="E28" s="508">
        <v>0.85289999999999999</v>
      </c>
      <c r="F28" s="222">
        <v>2485</v>
      </c>
      <c r="G28" s="508">
        <v>1.8E-3</v>
      </c>
      <c r="H28" s="222">
        <v>329</v>
      </c>
      <c r="I28" s="508">
        <v>0.44319999999999998</v>
      </c>
      <c r="J28" s="222">
        <v>1</v>
      </c>
      <c r="K28" s="222">
        <v>1011</v>
      </c>
      <c r="L28" s="234">
        <v>0.40689999999999998</v>
      </c>
      <c r="M28" s="223">
        <v>2</v>
      </c>
      <c r="N28" s="222">
        <v>-5</v>
      </c>
    </row>
    <row r="29" spans="2:14" s="30" customFormat="1">
      <c r="B29" s="875" t="s">
        <v>600</v>
      </c>
      <c r="C29" s="222">
        <v>726</v>
      </c>
      <c r="D29" s="223">
        <v>336</v>
      </c>
      <c r="E29" s="508">
        <v>0.71750000000000003</v>
      </c>
      <c r="F29" s="222">
        <v>965</v>
      </c>
      <c r="G29" s="508">
        <v>3.3E-3</v>
      </c>
      <c r="H29" s="222">
        <v>0</v>
      </c>
      <c r="I29" s="508">
        <v>0.24</v>
      </c>
      <c r="J29" s="222">
        <v>2</v>
      </c>
      <c r="K29" s="222">
        <v>296</v>
      </c>
      <c r="L29" s="234">
        <v>0.30709999999999998</v>
      </c>
      <c r="M29" s="223">
        <v>1</v>
      </c>
      <c r="N29" s="222">
        <v>-1</v>
      </c>
    </row>
    <row r="30" spans="2:14" s="30" customFormat="1">
      <c r="B30" s="875" t="s">
        <v>601</v>
      </c>
      <c r="C30" s="222">
        <v>190</v>
      </c>
      <c r="D30" s="223">
        <v>52</v>
      </c>
      <c r="E30" s="508">
        <v>0.56320000000000003</v>
      </c>
      <c r="F30" s="223">
        <v>219</v>
      </c>
      <c r="G30" s="508">
        <v>5.4000000000000003E-3</v>
      </c>
      <c r="H30" s="222">
        <v>72</v>
      </c>
      <c r="I30" s="508">
        <v>0.38169999999999998</v>
      </c>
      <c r="J30" s="222">
        <v>3</v>
      </c>
      <c r="K30" s="223">
        <v>158</v>
      </c>
      <c r="L30" s="234">
        <v>0.72150000000000003</v>
      </c>
      <c r="M30" s="222">
        <v>0</v>
      </c>
      <c r="N30" s="222">
        <v>-1</v>
      </c>
    </row>
    <row r="31" spans="2:14" s="30" customFormat="1">
      <c r="B31" s="875" t="s">
        <v>602</v>
      </c>
      <c r="C31" s="222">
        <v>165</v>
      </c>
      <c r="D31" s="222">
        <v>152</v>
      </c>
      <c r="E31" s="508">
        <v>0.56910000000000005</v>
      </c>
      <c r="F31" s="222">
        <v>252</v>
      </c>
      <c r="G31" s="508">
        <v>1.2200000000000001E-2</v>
      </c>
      <c r="H31" s="222">
        <v>630</v>
      </c>
      <c r="I31" s="508">
        <v>0.43590000000000001</v>
      </c>
      <c r="J31" s="222">
        <v>1</v>
      </c>
      <c r="K31" s="222">
        <v>209</v>
      </c>
      <c r="L31" s="234">
        <v>0.83230000000000004</v>
      </c>
      <c r="M31" s="223">
        <v>1</v>
      </c>
      <c r="N31" s="222">
        <v>-1</v>
      </c>
    </row>
    <row r="32" spans="2:14" s="30" customFormat="1">
      <c r="B32" s="935" t="s">
        <v>1777</v>
      </c>
      <c r="C32" s="222">
        <v>165</v>
      </c>
      <c r="D32" s="222">
        <v>151</v>
      </c>
      <c r="E32" s="508">
        <v>0.56940000000000002</v>
      </c>
      <c r="F32" s="222">
        <v>252</v>
      </c>
      <c r="G32" s="508">
        <v>1.2200000000000001E-2</v>
      </c>
      <c r="H32" s="222">
        <v>73</v>
      </c>
      <c r="I32" s="508">
        <v>0.43590000000000001</v>
      </c>
      <c r="J32" s="222">
        <v>1</v>
      </c>
      <c r="K32" s="222">
        <v>209</v>
      </c>
      <c r="L32" s="234">
        <v>0.83240000000000003</v>
      </c>
      <c r="M32" s="223">
        <v>1</v>
      </c>
      <c r="N32" s="222">
        <v>-1</v>
      </c>
    </row>
    <row r="33" spans="2:14" s="30" customFormat="1">
      <c r="B33" s="935" t="s">
        <v>1778</v>
      </c>
      <c r="C33" s="222">
        <v>0</v>
      </c>
      <c r="D33" s="222">
        <v>0</v>
      </c>
      <c r="E33" s="508">
        <v>0.36599999999999999</v>
      </c>
      <c r="F33" s="222">
        <v>0</v>
      </c>
      <c r="G33" s="508">
        <v>1.9800000000000002E-2</v>
      </c>
      <c r="H33" s="222">
        <v>557</v>
      </c>
      <c r="I33" s="508">
        <v>0.1104</v>
      </c>
      <c r="J33" s="222">
        <v>2</v>
      </c>
      <c r="K33" s="222">
        <v>0</v>
      </c>
      <c r="L33" s="234">
        <v>0.30559999999999998</v>
      </c>
      <c r="M33" s="223">
        <v>0</v>
      </c>
      <c r="N33" s="222">
        <v>0</v>
      </c>
    </row>
    <row r="34" spans="2:14" s="30" customFormat="1">
      <c r="B34" s="875" t="s">
        <v>470</v>
      </c>
      <c r="C34" s="222">
        <v>32</v>
      </c>
      <c r="D34" s="222">
        <v>166</v>
      </c>
      <c r="E34" s="508">
        <v>1.1936</v>
      </c>
      <c r="F34" s="222">
        <v>160</v>
      </c>
      <c r="G34" s="508">
        <v>4.2500000000000003E-2</v>
      </c>
      <c r="H34" s="222">
        <v>237</v>
      </c>
      <c r="I34" s="508">
        <v>0.19120000000000001</v>
      </c>
      <c r="J34" s="222">
        <v>2</v>
      </c>
      <c r="K34" s="222">
        <v>112</v>
      </c>
      <c r="L34" s="234">
        <v>0.69730000000000003</v>
      </c>
      <c r="M34" s="222">
        <v>2</v>
      </c>
      <c r="N34" s="222">
        <v>-1</v>
      </c>
    </row>
    <row r="35" spans="2:14" s="30" customFormat="1">
      <c r="B35" s="935" t="s">
        <v>1779</v>
      </c>
      <c r="C35" s="222">
        <v>14</v>
      </c>
      <c r="D35" s="222">
        <v>133</v>
      </c>
      <c r="E35" s="508">
        <v>1.3674999999999999</v>
      </c>
      <c r="F35" s="222">
        <v>125</v>
      </c>
      <c r="G35" s="508">
        <v>3.0700000000000002E-2</v>
      </c>
      <c r="H35" s="222">
        <v>210</v>
      </c>
      <c r="I35" s="508">
        <v>0.124</v>
      </c>
      <c r="J35" s="222">
        <v>2</v>
      </c>
      <c r="K35" s="222">
        <v>45</v>
      </c>
      <c r="L35" s="234">
        <v>0.36280000000000001</v>
      </c>
      <c r="M35" s="222">
        <v>1</v>
      </c>
      <c r="N35" s="222">
        <v>-1</v>
      </c>
    </row>
    <row r="36" spans="2:14" s="30" customFormat="1">
      <c r="B36" s="935" t="s">
        <v>1780</v>
      </c>
      <c r="C36" s="222">
        <v>18</v>
      </c>
      <c r="D36" s="222">
        <v>33</v>
      </c>
      <c r="E36" s="508">
        <v>0.50319999999999998</v>
      </c>
      <c r="F36" s="222">
        <v>35</v>
      </c>
      <c r="G36" s="508">
        <v>8.5400000000000004E-2</v>
      </c>
      <c r="H36" s="222">
        <v>27</v>
      </c>
      <c r="I36" s="508">
        <v>0.43419999999999997</v>
      </c>
      <c r="J36" s="222">
        <v>2</v>
      </c>
      <c r="K36" s="222">
        <v>66</v>
      </c>
      <c r="L36" s="234">
        <v>1.9059999999999999</v>
      </c>
      <c r="M36" s="222">
        <v>1</v>
      </c>
      <c r="N36" s="222">
        <v>-1</v>
      </c>
    </row>
    <row r="37" spans="2:14" s="30" customFormat="1">
      <c r="B37" s="875" t="s">
        <v>471</v>
      </c>
      <c r="C37" s="223">
        <v>91</v>
      </c>
      <c r="D37" s="222">
        <v>17</v>
      </c>
      <c r="E37" s="508">
        <v>0.72770000000000001</v>
      </c>
      <c r="F37" s="222">
        <v>103</v>
      </c>
      <c r="G37" s="508">
        <v>0.3145</v>
      </c>
      <c r="H37" s="222">
        <v>90</v>
      </c>
      <c r="I37" s="508">
        <v>0.42870000000000003</v>
      </c>
      <c r="J37" s="222">
        <v>2</v>
      </c>
      <c r="K37" s="222">
        <v>251</v>
      </c>
      <c r="L37" s="234">
        <v>2.4409999999999998</v>
      </c>
      <c r="M37" s="223">
        <v>13</v>
      </c>
      <c r="N37" s="222">
        <v>-2</v>
      </c>
    </row>
    <row r="38" spans="2:14" s="30" customFormat="1">
      <c r="B38" s="935" t="s">
        <v>1781</v>
      </c>
      <c r="C38" s="223">
        <v>9</v>
      </c>
      <c r="D38" s="222">
        <v>4</v>
      </c>
      <c r="E38" s="508">
        <v>0.56289999999999996</v>
      </c>
      <c r="F38" s="222">
        <v>12</v>
      </c>
      <c r="G38" s="508">
        <v>0.122</v>
      </c>
      <c r="H38" s="222">
        <v>90</v>
      </c>
      <c r="I38" s="508">
        <v>0.49890000000000001</v>
      </c>
      <c r="J38" s="222">
        <v>3</v>
      </c>
      <c r="K38" s="222">
        <v>27</v>
      </c>
      <c r="L38" s="234">
        <v>2.3359999999999999</v>
      </c>
      <c r="M38" s="223">
        <v>1</v>
      </c>
      <c r="N38" s="222">
        <v>0</v>
      </c>
    </row>
    <row r="39" spans="2:14" s="30" customFormat="1">
      <c r="B39" s="935" t="s">
        <v>1782</v>
      </c>
      <c r="C39" s="223">
        <v>23</v>
      </c>
      <c r="D39" s="222">
        <v>3</v>
      </c>
      <c r="E39" s="508">
        <v>0.74170000000000003</v>
      </c>
      <c r="F39" s="222">
        <v>24</v>
      </c>
      <c r="G39" s="508">
        <v>0.22670000000000001</v>
      </c>
      <c r="H39" s="222">
        <v>0</v>
      </c>
      <c r="I39" s="508">
        <v>0.45</v>
      </c>
      <c r="J39" s="222">
        <v>2</v>
      </c>
      <c r="K39" s="222">
        <v>62</v>
      </c>
      <c r="L39" s="234">
        <v>2.6246999999999998</v>
      </c>
      <c r="M39" s="223">
        <v>2</v>
      </c>
      <c r="N39" s="222">
        <v>0</v>
      </c>
    </row>
    <row r="40" spans="2:14" s="30" customFormat="1">
      <c r="B40" s="935" t="s">
        <v>1783</v>
      </c>
      <c r="C40" s="223">
        <v>60</v>
      </c>
      <c r="D40" s="222">
        <v>11</v>
      </c>
      <c r="E40" s="508">
        <v>0.77890000000000004</v>
      </c>
      <c r="F40" s="222">
        <v>68</v>
      </c>
      <c r="G40" s="508">
        <v>0.378</v>
      </c>
      <c r="H40" s="222">
        <v>0</v>
      </c>
      <c r="I40" s="508">
        <v>0.40920000000000001</v>
      </c>
      <c r="J40" s="222">
        <v>2</v>
      </c>
      <c r="K40" s="222">
        <v>162</v>
      </c>
      <c r="L40" s="234">
        <v>2.3948999999999998</v>
      </c>
      <c r="M40" s="223">
        <v>10</v>
      </c>
      <c r="N40" s="222">
        <v>-2</v>
      </c>
    </row>
    <row r="41" spans="2:14" s="30" customFormat="1">
      <c r="B41" s="875" t="s">
        <v>416</v>
      </c>
      <c r="C41" s="223">
        <v>33</v>
      </c>
      <c r="D41" s="223">
        <v>1</v>
      </c>
      <c r="E41" s="509">
        <v>0.87160000000000004</v>
      </c>
      <c r="F41" s="223">
        <v>34</v>
      </c>
      <c r="G41" s="509">
        <v>1</v>
      </c>
      <c r="H41" s="223">
        <v>49</v>
      </c>
      <c r="I41" s="509">
        <v>0.3155</v>
      </c>
      <c r="J41" s="223">
        <v>4</v>
      </c>
      <c r="K41" s="223">
        <v>8</v>
      </c>
      <c r="L41" s="235">
        <v>0.24360000000000001</v>
      </c>
      <c r="M41" s="223">
        <v>11</v>
      </c>
      <c r="N41" s="223">
        <v>-11</v>
      </c>
    </row>
    <row r="42" spans="2:14">
      <c r="B42" s="260" t="s">
        <v>417</v>
      </c>
      <c r="C42" s="447">
        <v>15305</v>
      </c>
      <c r="D42" s="447">
        <v>4642</v>
      </c>
      <c r="E42" s="506">
        <v>0.4415</v>
      </c>
      <c r="F42" s="447">
        <v>17271</v>
      </c>
      <c r="G42" s="506">
        <v>0.13539999999999999</v>
      </c>
      <c r="H42" s="447">
        <v>50684</v>
      </c>
      <c r="I42" s="506">
        <v>0.45639999999999997</v>
      </c>
      <c r="J42" s="447">
        <v>0</v>
      </c>
      <c r="K42" s="447">
        <v>13114</v>
      </c>
      <c r="L42" s="262">
        <v>0.75929999999999997</v>
      </c>
      <c r="M42" s="447">
        <v>945</v>
      </c>
      <c r="N42" s="447">
        <v>-975</v>
      </c>
    </row>
    <row r="43" spans="2:14" s="30" customFormat="1">
      <c r="B43" s="874" t="s">
        <v>598</v>
      </c>
      <c r="C43" s="227">
        <v>1693</v>
      </c>
      <c r="D43" s="227">
        <v>663</v>
      </c>
      <c r="E43" s="507">
        <v>0.51890000000000003</v>
      </c>
      <c r="F43" s="227">
        <v>1950</v>
      </c>
      <c r="G43" s="507">
        <v>1.1999999999999999E-3</v>
      </c>
      <c r="H43" s="227">
        <v>5290</v>
      </c>
      <c r="I43" s="507">
        <v>0.49809999999999999</v>
      </c>
      <c r="J43" s="227">
        <v>2</v>
      </c>
      <c r="K43" s="227">
        <v>497</v>
      </c>
      <c r="L43" s="233">
        <v>0.25490000000000002</v>
      </c>
      <c r="M43" s="227">
        <v>1</v>
      </c>
      <c r="N43" s="227">
        <v>-20</v>
      </c>
    </row>
    <row r="44" spans="2:14" s="30" customFormat="1">
      <c r="B44" s="935" t="s">
        <v>1775</v>
      </c>
      <c r="C44" s="222">
        <v>55</v>
      </c>
      <c r="D44" s="222">
        <v>13</v>
      </c>
      <c r="E44" s="508">
        <v>0.41170000000000001</v>
      </c>
      <c r="F44" s="222">
        <v>55</v>
      </c>
      <c r="G44" s="508">
        <v>4.0000000000000002E-4</v>
      </c>
      <c r="H44" s="222">
        <v>3032</v>
      </c>
      <c r="I44" s="508">
        <v>0.31900000000000001</v>
      </c>
      <c r="J44" s="222">
        <v>5</v>
      </c>
      <c r="K44" s="222">
        <v>10</v>
      </c>
      <c r="L44" s="234">
        <v>0.1865</v>
      </c>
      <c r="M44" s="223">
        <v>0</v>
      </c>
      <c r="N44" s="222">
        <v>-19</v>
      </c>
    </row>
    <row r="45" spans="2:14" s="30" customFormat="1">
      <c r="B45" s="935" t="s">
        <v>1776</v>
      </c>
      <c r="C45" s="222">
        <v>1638</v>
      </c>
      <c r="D45" s="222">
        <v>650</v>
      </c>
      <c r="E45" s="508">
        <v>0.52110000000000001</v>
      </c>
      <c r="F45" s="222">
        <v>1895</v>
      </c>
      <c r="G45" s="508">
        <v>1.1999999999999999E-3</v>
      </c>
      <c r="H45" s="222">
        <v>2258</v>
      </c>
      <c r="I45" s="508">
        <v>0.50319999999999998</v>
      </c>
      <c r="J45" s="222">
        <v>2</v>
      </c>
      <c r="K45" s="222">
        <v>487</v>
      </c>
      <c r="L45" s="234">
        <v>0.25690000000000002</v>
      </c>
      <c r="M45" s="223">
        <v>1</v>
      </c>
      <c r="N45" s="222">
        <v>-2</v>
      </c>
    </row>
    <row r="46" spans="2:14" s="30" customFormat="1">
      <c r="B46" s="875" t="s">
        <v>599</v>
      </c>
      <c r="C46" s="222">
        <v>1115</v>
      </c>
      <c r="D46" s="222">
        <v>287</v>
      </c>
      <c r="E46" s="508">
        <v>0.41870000000000002</v>
      </c>
      <c r="F46" s="222">
        <v>1236</v>
      </c>
      <c r="G46" s="508">
        <v>2E-3</v>
      </c>
      <c r="H46" s="222">
        <v>4101</v>
      </c>
      <c r="I46" s="508">
        <v>0.51529999999999998</v>
      </c>
      <c r="J46" s="222">
        <v>2</v>
      </c>
      <c r="K46" s="222">
        <v>452</v>
      </c>
      <c r="L46" s="234">
        <v>0.36549999999999999</v>
      </c>
      <c r="M46" s="223">
        <v>1</v>
      </c>
      <c r="N46" s="222">
        <v>-2</v>
      </c>
    </row>
    <row r="47" spans="2:14" s="30" customFormat="1">
      <c r="B47" s="875" t="s">
        <v>600</v>
      </c>
      <c r="C47" s="222">
        <v>2152</v>
      </c>
      <c r="D47" s="223">
        <v>681</v>
      </c>
      <c r="E47" s="508">
        <v>0.49080000000000001</v>
      </c>
      <c r="F47" s="222">
        <v>2487</v>
      </c>
      <c r="G47" s="508">
        <v>3.3999999999999998E-3</v>
      </c>
      <c r="H47" s="222">
        <v>0</v>
      </c>
      <c r="I47" s="508">
        <v>0.48399999999999999</v>
      </c>
      <c r="J47" s="222">
        <v>2</v>
      </c>
      <c r="K47" s="222">
        <v>1190</v>
      </c>
      <c r="L47" s="234">
        <v>0.47839999999999999</v>
      </c>
      <c r="M47" s="223">
        <v>4</v>
      </c>
      <c r="N47" s="222">
        <v>-6</v>
      </c>
    </row>
    <row r="48" spans="2:14" s="30" customFormat="1">
      <c r="B48" s="875" t="s">
        <v>601</v>
      </c>
      <c r="C48" s="222">
        <v>1671</v>
      </c>
      <c r="D48" s="223">
        <v>409</v>
      </c>
      <c r="E48" s="508">
        <v>0.40400000000000003</v>
      </c>
      <c r="F48" s="223">
        <v>1838</v>
      </c>
      <c r="G48" s="508">
        <v>5.3E-3</v>
      </c>
      <c r="H48" s="222">
        <v>3360</v>
      </c>
      <c r="I48" s="508">
        <v>0.4829</v>
      </c>
      <c r="J48" s="222">
        <v>2</v>
      </c>
      <c r="K48" s="223">
        <v>1117</v>
      </c>
      <c r="L48" s="234">
        <v>0.60729999999999995</v>
      </c>
      <c r="M48" s="222">
        <v>5</v>
      </c>
      <c r="N48" s="222">
        <v>-8</v>
      </c>
    </row>
    <row r="49" spans="2:14" s="30" customFormat="1">
      <c r="B49" s="875" t="s">
        <v>602</v>
      </c>
      <c r="C49" s="222">
        <v>2672</v>
      </c>
      <c r="D49" s="222">
        <v>854</v>
      </c>
      <c r="E49" s="508">
        <v>0.3745</v>
      </c>
      <c r="F49" s="222">
        <v>2985</v>
      </c>
      <c r="G49" s="508">
        <v>1.17E-2</v>
      </c>
      <c r="H49" s="222">
        <v>8346</v>
      </c>
      <c r="I49" s="508">
        <v>0.44829999999999998</v>
      </c>
      <c r="J49" s="222">
        <v>2</v>
      </c>
      <c r="K49" s="222">
        <v>2244</v>
      </c>
      <c r="L49" s="234">
        <v>0.75180000000000002</v>
      </c>
      <c r="M49" s="223">
        <v>16</v>
      </c>
      <c r="N49" s="222">
        <v>-27</v>
      </c>
    </row>
    <row r="50" spans="2:14" s="30" customFormat="1">
      <c r="B50" s="935" t="s">
        <v>1777</v>
      </c>
      <c r="C50" s="222">
        <v>2612</v>
      </c>
      <c r="D50" s="222">
        <v>846</v>
      </c>
      <c r="E50" s="508">
        <v>0.37369999999999998</v>
      </c>
      <c r="F50" s="222">
        <v>2920</v>
      </c>
      <c r="G50" s="508">
        <v>1.15E-2</v>
      </c>
      <c r="H50" s="222">
        <v>2940</v>
      </c>
      <c r="I50" s="508">
        <v>0.4481</v>
      </c>
      <c r="J50" s="222">
        <v>2</v>
      </c>
      <c r="K50" s="222">
        <v>2189</v>
      </c>
      <c r="L50" s="234">
        <v>0.74980000000000002</v>
      </c>
      <c r="M50" s="223">
        <v>15</v>
      </c>
      <c r="N50" s="222">
        <v>-21</v>
      </c>
    </row>
    <row r="51" spans="2:14" s="30" customFormat="1">
      <c r="B51" s="935" t="s">
        <v>1778</v>
      </c>
      <c r="C51" s="222">
        <v>61</v>
      </c>
      <c r="D51" s="222">
        <v>8</v>
      </c>
      <c r="E51" s="508">
        <v>0.45490000000000003</v>
      </c>
      <c r="F51" s="222">
        <v>65</v>
      </c>
      <c r="G51" s="508">
        <v>2.0400000000000001E-2</v>
      </c>
      <c r="H51" s="222">
        <v>5406</v>
      </c>
      <c r="I51" s="508">
        <v>0.45700000000000002</v>
      </c>
      <c r="J51" s="222">
        <v>2</v>
      </c>
      <c r="K51" s="222">
        <v>55</v>
      </c>
      <c r="L51" s="234">
        <v>0.84279999999999999</v>
      </c>
      <c r="M51" s="223">
        <v>1</v>
      </c>
      <c r="N51" s="222">
        <v>-6</v>
      </c>
    </row>
    <row r="52" spans="2:14" s="30" customFormat="1">
      <c r="B52" s="875" t="s">
        <v>470</v>
      </c>
      <c r="C52" s="222">
        <v>3615</v>
      </c>
      <c r="D52" s="222">
        <v>1036</v>
      </c>
      <c r="E52" s="508">
        <v>0.37630000000000002</v>
      </c>
      <c r="F52" s="222">
        <v>3999</v>
      </c>
      <c r="G52" s="508">
        <v>5.0099999999999999E-2</v>
      </c>
      <c r="H52" s="222">
        <v>11412</v>
      </c>
      <c r="I52" s="508">
        <v>0.42170000000000002</v>
      </c>
      <c r="J52" s="222">
        <v>3</v>
      </c>
      <c r="K52" s="222">
        <v>4512</v>
      </c>
      <c r="L52" s="234">
        <v>1.1283000000000001</v>
      </c>
      <c r="M52" s="222">
        <v>84</v>
      </c>
      <c r="N52" s="222">
        <v>-124</v>
      </c>
    </row>
    <row r="53" spans="2:14" s="30" customFormat="1">
      <c r="B53" s="935" t="s">
        <v>1779</v>
      </c>
      <c r="C53" s="222">
        <v>2209</v>
      </c>
      <c r="D53" s="222">
        <v>801</v>
      </c>
      <c r="E53" s="508">
        <v>0.38779999999999998</v>
      </c>
      <c r="F53" s="222">
        <v>2513</v>
      </c>
      <c r="G53" s="508">
        <v>3.49E-2</v>
      </c>
      <c r="H53" s="222">
        <v>8474</v>
      </c>
      <c r="I53" s="508">
        <v>0.41949999999999998</v>
      </c>
      <c r="J53" s="222">
        <v>3</v>
      </c>
      <c r="K53" s="222">
        <v>2498</v>
      </c>
      <c r="L53" s="234">
        <v>0.99390000000000001</v>
      </c>
      <c r="M53" s="222">
        <v>37</v>
      </c>
      <c r="N53" s="222">
        <v>-70</v>
      </c>
    </row>
    <row r="54" spans="2:14" s="30" customFormat="1">
      <c r="B54" s="935" t="s">
        <v>1780</v>
      </c>
      <c r="C54" s="222">
        <v>1406</v>
      </c>
      <c r="D54" s="222">
        <v>235</v>
      </c>
      <c r="E54" s="508">
        <v>0.33689999999999998</v>
      </c>
      <c r="F54" s="222">
        <v>1486</v>
      </c>
      <c r="G54" s="508">
        <v>7.5800000000000006E-2</v>
      </c>
      <c r="H54" s="222">
        <v>2938</v>
      </c>
      <c r="I54" s="508">
        <v>0.4254</v>
      </c>
      <c r="J54" s="222">
        <v>3</v>
      </c>
      <c r="K54" s="222">
        <v>2015</v>
      </c>
      <c r="L54" s="234">
        <v>1.3556999999999999</v>
      </c>
      <c r="M54" s="222">
        <v>48</v>
      </c>
      <c r="N54" s="222">
        <v>-54</v>
      </c>
    </row>
    <row r="55" spans="2:14" s="30" customFormat="1">
      <c r="B55" s="875" t="s">
        <v>471</v>
      </c>
      <c r="C55" s="223">
        <v>987</v>
      </c>
      <c r="D55" s="222">
        <v>557</v>
      </c>
      <c r="E55" s="508">
        <v>0.55079999999999996</v>
      </c>
      <c r="F55" s="222">
        <v>1294</v>
      </c>
      <c r="G55" s="508">
        <v>0.27760000000000001</v>
      </c>
      <c r="H55" s="222">
        <v>14085</v>
      </c>
      <c r="I55" s="508">
        <v>0.39929999999999999</v>
      </c>
      <c r="J55" s="222">
        <v>3</v>
      </c>
      <c r="K55" s="222">
        <v>2526</v>
      </c>
      <c r="L55" s="234">
        <v>1.9519</v>
      </c>
      <c r="M55" s="223">
        <v>144</v>
      </c>
      <c r="N55" s="222">
        <v>-55</v>
      </c>
    </row>
    <row r="56" spans="2:14" s="30" customFormat="1">
      <c r="B56" s="935" t="s">
        <v>1781</v>
      </c>
      <c r="C56" s="223">
        <v>476</v>
      </c>
      <c r="D56" s="222">
        <v>108</v>
      </c>
      <c r="E56" s="508">
        <v>0.28739999999999999</v>
      </c>
      <c r="F56" s="222">
        <v>507</v>
      </c>
      <c r="G56" s="508">
        <v>0.14430000000000001</v>
      </c>
      <c r="H56" s="222">
        <v>14085</v>
      </c>
      <c r="I56" s="508">
        <v>0.37680000000000002</v>
      </c>
      <c r="J56" s="222">
        <v>4</v>
      </c>
      <c r="K56" s="222">
        <v>768</v>
      </c>
      <c r="L56" s="234">
        <v>1.5132000000000001</v>
      </c>
      <c r="M56" s="223">
        <v>27</v>
      </c>
      <c r="N56" s="222">
        <v>-38</v>
      </c>
    </row>
    <row r="57" spans="2:14" s="30" customFormat="1">
      <c r="B57" s="935" t="s">
        <v>1782</v>
      </c>
      <c r="C57" s="223">
        <v>49</v>
      </c>
      <c r="D57" s="222">
        <v>6</v>
      </c>
      <c r="E57" s="508">
        <v>0.47670000000000001</v>
      </c>
      <c r="F57" s="222">
        <v>51</v>
      </c>
      <c r="G57" s="508">
        <v>0.2351</v>
      </c>
      <c r="H57" s="222">
        <v>0</v>
      </c>
      <c r="I57" s="508">
        <v>0.45479999999999998</v>
      </c>
      <c r="J57" s="222">
        <v>4</v>
      </c>
      <c r="K57" s="222">
        <v>101</v>
      </c>
      <c r="L57" s="234">
        <v>1.9624999999999999</v>
      </c>
      <c r="M57" s="223">
        <v>5</v>
      </c>
      <c r="N57" s="222">
        <v>-2</v>
      </c>
    </row>
    <row r="58" spans="2:14" s="30" customFormat="1">
      <c r="B58" s="935" t="s">
        <v>1783</v>
      </c>
      <c r="C58" s="223">
        <v>462</v>
      </c>
      <c r="D58" s="222">
        <v>444</v>
      </c>
      <c r="E58" s="508">
        <v>0.61570000000000003</v>
      </c>
      <c r="F58" s="222">
        <v>736</v>
      </c>
      <c r="G58" s="508">
        <v>0.37240000000000001</v>
      </c>
      <c r="H58" s="222">
        <v>0</v>
      </c>
      <c r="I58" s="508">
        <v>0.41089999999999999</v>
      </c>
      <c r="J58" s="222">
        <v>3</v>
      </c>
      <c r="K58" s="222">
        <v>1658</v>
      </c>
      <c r="L58" s="234">
        <v>2.2536999999999998</v>
      </c>
      <c r="M58" s="223">
        <v>111</v>
      </c>
      <c r="N58" s="222">
        <v>-16</v>
      </c>
    </row>
    <row r="59" spans="2:14" s="30" customFormat="1">
      <c r="B59" s="875" t="s">
        <v>416</v>
      </c>
      <c r="C59" s="223">
        <v>1400</v>
      </c>
      <c r="D59" s="223">
        <v>154</v>
      </c>
      <c r="E59" s="509">
        <v>0.52710000000000001</v>
      </c>
      <c r="F59" s="223">
        <v>1481</v>
      </c>
      <c r="G59" s="509">
        <v>1</v>
      </c>
      <c r="H59" s="223">
        <v>4090</v>
      </c>
      <c r="I59" s="509">
        <v>0.46589999999999998</v>
      </c>
      <c r="J59" s="223">
        <v>3</v>
      </c>
      <c r="K59" s="223">
        <v>576</v>
      </c>
      <c r="L59" s="235">
        <v>0.38900000000000001</v>
      </c>
      <c r="M59" s="223">
        <v>690</v>
      </c>
      <c r="N59" s="223">
        <v>-732</v>
      </c>
    </row>
    <row r="60" spans="2:14">
      <c r="B60" s="260" t="s">
        <v>418</v>
      </c>
      <c r="C60" s="447">
        <v>59563</v>
      </c>
      <c r="D60" s="447">
        <v>64358</v>
      </c>
      <c r="E60" s="506">
        <v>0.8962</v>
      </c>
      <c r="F60" s="447">
        <v>102317</v>
      </c>
      <c r="G60" s="506">
        <v>2.0799999999999999E-2</v>
      </c>
      <c r="H60" s="447">
        <v>10744</v>
      </c>
      <c r="I60" s="506">
        <v>0.45789999999999997</v>
      </c>
      <c r="J60" s="447">
        <v>0</v>
      </c>
      <c r="K60" s="447">
        <v>54153</v>
      </c>
      <c r="L60" s="262">
        <v>0.52929999999999999</v>
      </c>
      <c r="M60" s="447">
        <v>945</v>
      </c>
      <c r="N60" s="447">
        <v>-1242</v>
      </c>
    </row>
    <row r="61" spans="2:14" s="30" customFormat="1">
      <c r="B61" s="874" t="s">
        <v>598</v>
      </c>
      <c r="C61" s="227">
        <v>11641</v>
      </c>
      <c r="D61" s="227">
        <v>17053</v>
      </c>
      <c r="E61" s="507">
        <v>1.2450000000000001</v>
      </c>
      <c r="F61" s="227">
        <v>23289</v>
      </c>
      <c r="G61" s="507">
        <v>1E-3</v>
      </c>
      <c r="H61" s="227">
        <v>2090</v>
      </c>
      <c r="I61" s="507">
        <v>0.45369999999999999</v>
      </c>
      <c r="J61" s="227">
        <v>2</v>
      </c>
      <c r="K61" s="227">
        <v>5884</v>
      </c>
      <c r="L61" s="233">
        <v>0.25269999999999998</v>
      </c>
      <c r="M61" s="227">
        <v>10</v>
      </c>
      <c r="N61" s="227">
        <v>-70</v>
      </c>
    </row>
    <row r="62" spans="2:14" s="30" customFormat="1">
      <c r="B62" s="935" t="s">
        <v>1775</v>
      </c>
      <c r="C62" s="222">
        <v>5805</v>
      </c>
      <c r="D62" s="222">
        <v>8861</v>
      </c>
      <c r="E62" s="508">
        <v>0.69650000000000001</v>
      </c>
      <c r="F62" s="222">
        <v>11790</v>
      </c>
      <c r="G62" s="508">
        <v>6.9999999999999999E-4</v>
      </c>
      <c r="H62" s="222">
        <v>764</v>
      </c>
      <c r="I62" s="508">
        <v>0.45</v>
      </c>
      <c r="J62" s="222">
        <v>2</v>
      </c>
      <c r="K62" s="222">
        <v>2412</v>
      </c>
      <c r="L62" s="234">
        <v>0.2046</v>
      </c>
      <c r="M62" s="223">
        <v>4</v>
      </c>
      <c r="N62" s="222">
        <v>-65</v>
      </c>
    </row>
    <row r="63" spans="2:14" s="30" customFormat="1">
      <c r="B63" s="935" t="s">
        <v>1776</v>
      </c>
      <c r="C63" s="222">
        <v>5836</v>
      </c>
      <c r="D63" s="222">
        <v>8192</v>
      </c>
      <c r="E63" s="508">
        <v>1.8384</v>
      </c>
      <c r="F63" s="222">
        <v>11499</v>
      </c>
      <c r="G63" s="508">
        <v>1.1999999999999999E-3</v>
      </c>
      <c r="H63" s="222">
        <v>1326</v>
      </c>
      <c r="I63" s="508">
        <v>0.45750000000000002</v>
      </c>
      <c r="J63" s="222">
        <v>2</v>
      </c>
      <c r="K63" s="222">
        <v>3472</v>
      </c>
      <c r="L63" s="234">
        <v>0.30199999999999999</v>
      </c>
      <c r="M63" s="223">
        <v>6</v>
      </c>
      <c r="N63" s="222">
        <v>-5</v>
      </c>
    </row>
    <row r="64" spans="2:14" s="30" customFormat="1">
      <c r="B64" s="875" t="s">
        <v>599</v>
      </c>
      <c r="C64" s="222">
        <v>20179</v>
      </c>
      <c r="D64" s="222">
        <v>25425</v>
      </c>
      <c r="E64" s="508">
        <v>0.68240000000000001</v>
      </c>
      <c r="F64" s="222">
        <v>37119</v>
      </c>
      <c r="G64" s="508">
        <v>2E-3</v>
      </c>
      <c r="H64" s="222">
        <v>2457</v>
      </c>
      <c r="I64" s="508">
        <v>0.45669999999999999</v>
      </c>
      <c r="J64" s="222">
        <v>2</v>
      </c>
      <c r="K64" s="222">
        <v>14909</v>
      </c>
      <c r="L64" s="234">
        <v>0.4017</v>
      </c>
      <c r="M64" s="223">
        <v>34</v>
      </c>
      <c r="N64" s="222">
        <v>-13</v>
      </c>
    </row>
    <row r="65" spans="2:14" s="30" customFormat="1">
      <c r="B65" s="875" t="s">
        <v>600</v>
      </c>
      <c r="C65" s="222">
        <v>13068</v>
      </c>
      <c r="D65" s="223">
        <v>11567</v>
      </c>
      <c r="E65" s="508">
        <v>0.66410000000000002</v>
      </c>
      <c r="F65" s="222">
        <v>20709</v>
      </c>
      <c r="G65" s="508">
        <v>3.5999999999999999E-3</v>
      </c>
      <c r="H65" s="222">
        <v>0</v>
      </c>
      <c r="I65" s="508">
        <v>0.46410000000000001</v>
      </c>
      <c r="J65" s="222">
        <v>2</v>
      </c>
      <c r="K65" s="222">
        <v>12278</v>
      </c>
      <c r="L65" s="234">
        <v>0.59289999999999998</v>
      </c>
      <c r="M65" s="223">
        <v>35</v>
      </c>
      <c r="N65" s="222">
        <v>-13</v>
      </c>
    </row>
    <row r="66" spans="2:14" s="30" customFormat="1">
      <c r="B66" s="875" t="s">
        <v>601</v>
      </c>
      <c r="C66" s="222">
        <v>5420</v>
      </c>
      <c r="D66" s="223">
        <v>5458</v>
      </c>
      <c r="E66" s="508">
        <v>0.62849999999999995</v>
      </c>
      <c r="F66" s="223">
        <v>8825</v>
      </c>
      <c r="G66" s="508">
        <v>6.0000000000000001E-3</v>
      </c>
      <c r="H66" s="222">
        <v>952</v>
      </c>
      <c r="I66" s="508">
        <v>0.45760000000000001</v>
      </c>
      <c r="J66" s="222">
        <v>2</v>
      </c>
      <c r="K66" s="223">
        <v>6547</v>
      </c>
      <c r="L66" s="234">
        <v>0.7419</v>
      </c>
      <c r="M66" s="222">
        <v>24</v>
      </c>
      <c r="N66" s="222">
        <v>-23</v>
      </c>
    </row>
    <row r="67" spans="2:14" s="30" customFormat="1">
      <c r="B67" s="875" t="s">
        <v>602</v>
      </c>
      <c r="C67" s="222">
        <v>4835</v>
      </c>
      <c r="D67" s="222">
        <v>3393</v>
      </c>
      <c r="E67" s="508">
        <v>0.60550000000000004</v>
      </c>
      <c r="F67" s="222">
        <v>6869</v>
      </c>
      <c r="G67" s="508">
        <v>1.41E-2</v>
      </c>
      <c r="H67" s="222">
        <v>1859</v>
      </c>
      <c r="I67" s="508">
        <v>0.46029999999999999</v>
      </c>
      <c r="J67" s="222">
        <v>2</v>
      </c>
      <c r="K67" s="222">
        <v>7167</v>
      </c>
      <c r="L67" s="234">
        <v>1.0432999999999999</v>
      </c>
      <c r="M67" s="223">
        <v>44</v>
      </c>
      <c r="N67" s="222">
        <v>-66</v>
      </c>
    </row>
    <row r="68" spans="2:14" s="30" customFormat="1">
      <c r="B68" s="935" t="s">
        <v>1777</v>
      </c>
      <c r="C68" s="222">
        <v>3107</v>
      </c>
      <c r="D68" s="222">
        <v>1704</v>
      </c>
      <c r="E68" s="508">
        <v>0.58209999999999995</v>
      </c>
      <c r="F68" s="222">
        <v>4087</v>
      </c>
      <c r="G68" s="508">
        <v>1.12E-2</v>
      </c>
      <c r="H68" s="222">
        <v>644</v>
      </c>
      <c r="I68" s="508">
        <v>0.46529999999999999</v>
      </c>
      <c r="J68" s="222">
        <v>2</v>
      </c>
      <c r="K68" s="222">
        <v>4023</v>
      </c>
      <c r="L68" s="234">
        <v>0.98440000000000005</v>
      </c>
      <c r="M68" s="223">
        <v>21</v>
      </c>
      <c r="N68" s="222">
        <v>-15</v>
      </c>
    </row>
    <row r="69" spans="2:14" s="30" customFormat="1">
      <c r="B69" s="935" t="s">
        <v>1778</v>
      </c>
      <c r="C69" s="222">
        <v>1728</v>
      </c>
      <c r="D69" s="222">
        <v>1689</v>
      </c>
      <c r="E69" s="508">
        <v>0.629</v>
      </c>
      <c r="F69" s="222">
        <v>2782</v>
      </c>
      <c r="G69" s="508">
        <v>1.84E-2</v>
      </c>
      <c r="H69" s="222">
        <v>1215</v>
      </c>
      <c r="I69" s="508">
        <v>0.45300000000000001</v>
      </c>
      <c r="J69" s="222">
        <v>2</v>
      </c>
      <c r="K69" s="222">
        <v>3143</v>
      </c>
      <c r="L69" s="234">
        <v>1.1298999999999999</v>
      </c>
      <c r="M69" s="223">
        <v>23</v>
      </c>
      <c r="N69" s="222">
        <v>-50</v>
      </c>
    </row>
    <row r="70" spans="2:14" s="30" customFormat="1">
      <c r="B70" s="875" t="s">
        <v>470</v>
      </c>
      <c r="C70" s="222">
        <v>2584</v>
      </c>
      <c r="D70" s="222">
        <v>806</v>
      </c>
      <c r="E70" s="508">
        <v>0.84919999999999995</v>
      </c>
      <c r="F70" s="222">
        <v>3249</v>
      </c>
      <c r="G70" s="508">
        <v>4.8300000000000003E-2</v>
      </c>
      <c r="H70" s="222">
        <v>2365</v>
      </c>
      <c r="I70" s="508">
        <v>0.45119999999999999</v>
      </c>
      <c r="J70" s="222">
        <v>2</v>
      </c>
      <c r="K70" s="222">
        <v>4902</v>
      </c>
      <c r="L70" s="234">
        <v>1.5089999999999999</v>
      </c>
      <c r="M70" s="222">
        <v>71</v>
      </c>
      <c r="N70" s="222">
        <v>-419</v>
      </c>
    </row>
    <row r="71" spans="2:14" s="30" customFormat="1">
      <c r="B71" s="935" t="s">
        <v>1779</v>
      </c>
      <c r="C71" s="222">
        <v>1347</v>
      </c>
      <c r="D71" s="222">
        <v>748</v>
      </c>
      <c r="E71" s="508">
        <v>0.55420000000000003</v>
      </c>
      <c r="F71" s="222">
        <v>1748</v>
      </c>
      <c r="G71" s="508">
        <v>3.27E-2</v>
      </c>
      <c r="H71" s="222">
        <v>1963</v>
      </c>
      <c r="I71" s="508">
        <v>0.45689999999999997</v>
      </c>
      <c r="J71" s="222">
        <v>2</v>
      </c>
      <c r="K71" s="222">
        <v>2410</v>
      </c>
      <c r="L71" s="234">
        <v>1.3782000000000001</v>
      </c>
      <c r="M71" s="222">
        <v>26</v>
      </c>
      <c r="N71" s="222">
        <v>-67</v>
      </c>
    </row>
    <row r="72" spans="2:14" s="30" customFormat="1">
      <c r="B72" s="935" t="s">
        <v>1780</v>
      </c>
      <c r="C72" s="222">
        <v>1237</v>
      </c>
      <c r="D72" s="222">
        <v>57</v>
      </c>
      <c r="E72" s="508">
        <v>4.7134</v>
      </c>
      <c r="F72" s="222">
        <v>1500</v>
      </c>
      <c r="G72" s="508">
        <v>6.6500000000000004E-2</v>
      </c>
      <c r="H72" s="222">
        <v>402</v>
      </c>
      <c r="I72" s="508">
        <v>0.4446</v>
      </c>
      <c r="J72" s="222">
        <v>2</v>
      </c>
      <c r="K72" s="222">
        <v>2493</v>
      </c>
      <c r="L72" s="234">
        <v>1.6613</v>
      </c>
      <c r="M72" s="222">
        <v>45</v>
      </c>
      <c r="N72" s="222">
        <v>-352</v>
      </c>
    </row>
    <row r="73" spans="2:14" s="30" customFormat="1">
      <c r="B73" s="875" t="s">
        <v>471</v>
      </c>
      <c r="C73" s="223">
        <v>656</v>
      </c>
      <c r="D73" s="222">
        <v>446</v>
      </c>
      <c r="E73" s="508">
        <v>0.66910000000000003</v>
      </c>
      <c r="F73" s="222">
        <v>953</v>
      </c>
      <c r="G73" s="508">
        <v>0.2278</v>
      </c>
      <c r="H73" s="222">
        <v>613</v>
      </c>
      <c r="I73" s="508">
        <v>0.44640000000000002</v>
      </c>
      <c r="J73" s="222">
        <v>2</v>
      </c>
      <c r="K73" s="222">
        <v>2192</v>
      </c>
      <c r="L73" s="234">
        <v>2.2991000000000001</v>
      </c>
      <c r="M73" s="223">
        <v>97</v>
      </c>
      <c r="N73" s="222">
        <v>-48</v>
      </c>
    </row>
    <row r="74" spans="2:14" s="30" customFormat="1">
      <c r="B74" s="935" t="s">
        <v>1781</v>
      </c>
      <c r="C74" s="223">
        <v>349</v>
      </c>
      <c r="D74" s="222">
        <v>347</v>
      </c>
      <c r="E74" s="508">
        <v>0.71209999999999996</v>
      </c>
      <c r="F74" s="222">
        <v>595</v>
      </c>
      <c r="G74" s="508">
        <v>0.1467</v>
      </c>
      <c r="H74" s="222">
        <v>613</v>
      </c>
      <c r="I74" s="508">
        <v>0.45190000000000002</v>
      </c>
      <c r="J74" s="222">
        <v>2</v>
      </c>
      <c r="K74" s="222">
        <v>1318</v>
      </c>
      <c r="L74" s="234">
        <v>2.2162999999999999</v>
      </c>
      <c r="M74" s="223">
        <v>39</v>
      </c>
      <c r="N74" s="222">
        <v>-37</v>
      </c>
    </row>
    <row r="75" spans="2:14" s="30" customFormat="1">
      <c r="B75" s="935" t="s">
        <v>1782</v>
      </c>
      <c r="C75" s="223">
        <v>29</v>
      </c>
      <c r="D75" s="222">
        <v>38</v>
      </c>
      <c r="E75" s="508">
        <v>0.47260000000000002</v>
      </c>
      <c r="F75" s="222">
        <v>46</v>
      </c>
      <c r="G75" s="508">
        <v>0.23369999999999999</v>
      </c>
      <c r="H75" s="222">
        <v>0</v>
      </c>
      <c r="I75" s="508">
        <v>0.32419999999999999</v>
      </c>
      <c r="J75" s="222">
        <v>1</v>
      </c>
      <c r="K75" s="222">
        <v>84</v>
      </c>
      <c r="L75" s="234">
        <v>1.7998000000000001</v>
      </c>
      <c r="M75" s="223">
        <v>4</v>
      </c>
      <c r="N75" s="222">
        <v>-2</v>
      </c>
    </row>
    <row r="76" spans="2:14" s="30" customFormat="1">
      <c r="B76" s="935" t="s">
        <v>1783</v>
      </c>
      <c r="C76" s="223">
        <v>278</v>
      </c>
      <c r="D76" s="222">
        <v>62</v>
      </c>
      <c r="E76" s="508">
        <v>0.54920000000000002</v>
      </c>
      <c r="F76" s="222">
        <v>312</v>
      </c>
      <c r="G76" s="508">
        <v>0.38159999999999999</v>
      </c>
      <c r="H76" s="222">
        <v>0</v>
      </c>
      <c r="I76" s="508">
        <v>0.45429999999999998</v>
      </c>
      <c r="J76" s="222">
        <v>2</v>
      </c>
      <c r="K76" s="222">
        <v>790</v>
      </c>
      <c r="L76" s="234">
        <v>2.5312000000000001</v>
      </c>
      <c r="M76" s="223">
        <v>54</v>
      </c>
      <c r="N76" s="222">
        <v>-9</v>
      </c>
    </row>
    <row r="77" spans="2:14" s="30" customFormat="1">
      <c r="B77" s="875" t="s">
        <v>416</v>
      </c>
      <c r="C77" s="223">
        <v>1180</v>
      </c>
      <c r="D77" s="223">
        <v>211</v>
      </c>
      <c r="E77" s="509">
        <v>0.58889999999999998</v>
      </c>
      <c r="F77" s="223">
        <v>1304</v>
      </c>
      <c r="G77" s="509">
        <v>1</v>
      </c>
      <c r="H77" s="223">
        <v>408</v>
      </c>
      <c r="I77" s="509">
        <v>0.4829</v>
      </c>
      <c r="J77" s="223">
        <v>2</v>
      </c>
      <c r="K77" s="223">
        <v>274</v>
      </c>
      <c r="L77" s="235">
        <v>0.2104</v>
      </c>
      <c r="M77" s="223">
        <v>630</v>
      </c>
      <c r="N77" s="223">
        <v>-590</v>
      </c>
    </row>
    <row r="78" spans="2:14" ht="25.5">
      <c r="B78" s="260" t="s">
        <v>1933</v>
      </c>
      <c r="C78" s="447">
        <v>1117</v>
      </c>
      <c r="D78" s="447">
        <v>466</v>
      </c>
      <c r="E78" s="506">
        <v>2.06E-2</v>
      </c>
      <c r="F78" s="447">
        <v>1127</v>
      </c>
      <c r="G78" s="506">
        <v>0.17599999999999999</v>
      </c>
      <c r="H78" s="447">
        <v>22562</v>
      </c>
      <c r="I78" s="506">
        <v>0.2296</v>
      </c>
      <c r="J78" s="447">
        <v>0</v>
      </c>
      <c r="K78" s="447">
        <v>1361</v>
      </c>
      <c r="L78" s="262">
        <v>1.2079</v>
      </c>
      <c r="M78" s="447">
        <v>46</v>
      </c>
      <c r="N78" s="447">
        <v>-15</v>
      </c>
    </row>
    <row r="79" spans="2:14" s="30" customFormat="1">
      <c r="B79" s="874" t="s">
        <v>598</v>
      </c>
      <c r="C79" s="227">
        <v>0</v>
      </c>
      <c r="D79" s="227">
        <v>0</v>
      </c>
      <c r="E79" s="227">
        <v>0</v>
      </c>
      <c r="F79" s="227">
        <v>0</v>
      </c>
      <c r="G79" s="507">
        <v>0</v>
      </c>
      <c r="H79" s="227">
        <v>0</v>
      </c>
      <c r="I79" s="507">
        <v>0</v>
      </c>
      <c r="J79" s="227">
        <v>0</v>
      </c>
      <c r="K79" s="227">
        <v>0</v>
      </c>
      <c r="L79" s="227">
        <v>0</v>
      </c>
      <c r="M79" s="227">
        <v>0</v>
      </c>
      <c r="N79" s="227">
        <v>0</v>
      </c>
    </row>
    <row r="80" spans="2:14" s="30" customFormat="1">
      <c r="B80" s="935" t="s">
        <v>1775</v>
      </c>
      <c r="C80" s="222">
        <v>0</v>
      </c>
      <c r="D80" s="222">
        <v>0</v>
      </c>
      <c r="E80" s="222">
        <v>0</v>
      </c>
      <c r="F80" s="222">
        <v>0</v>
      </c>
      <c r="G80" s="508">
        <v>0</v>
      </c>
      <c r="H80" s="222">
        <v>0</v>
      </c>
      <c r="I80" s="508">
        <v>0</v>
      </c>
      <c r="J80" s="222">
        <v>0</v>
      </c>
      <c r="K80" s="222">
        <v>0</v>
      </c>
      <c r="L80" s="222">
        <v>0</v>
      </c>
      <c r="M80" s="223">
        <v>0</v>
      </c>
      <c r="N80" s="222">
        <v>0</v>
      </c>
    </row>
    <row r="81" spans="2:14" s="30" customFormat="1">
      <c r="B81" s="935" t="s">
        <v>1776</v>
      </c>
      <c r="C81" s="222">
        <v>0</v>
      </c>
      <c r="D81" s="222">
        <v>0</v>
      </c>
      <c r="E81" s="222">
        <v>0</v>
      </c>
      <c r="F81" s="222">
        <v>0</v>
      </c>
      <c r="G81" s="508">
        <v>0</v>
      </c>
      <c r="H81" s="222">
        <v>0</v>
      </c>
      <c r="I81" s="508">
        <v>0</v>
      </c>
      <c r="J81" s="222">
        <v>0</v>
      </c>
      <c r="K81" s="222">
        <v>0</v>
      </c>
      <c r="L81" s="222">
        <v>0</v>
      </c>
      <c r="M81" s="223">
        <v>0</v>
      </c>
      <c r="N81" s="222">
        <v>0</v>
      </c>
    </row>
    <row r="82" spans="2:14" s="30" customFormat="1">
      <c r="B82" s="875" t="s">
        <v>599</v>
      </c>
      <c r="C82" s="222">
        <v>0</v>
      </c>
      <c r="D82" s="222">
        <v>0</v>
      </c>
      <c r="E82" s="222">
        <v>0</v>
      </c>
      <c r="F82" s="222">
        <v>0</v>
      </c>
      <c r="G82" s="508">
        <v>0</v>
      </c>
      <c r="H82" s="222">
        <v>0</v>
      </c>
      <c r="I82" s="508">
        <v>0</v>
      </c>
      <c r="J82" s="222">
        <v>0</v>
      </c>
      <c r="K82" s="222">
        <v>0</v>
      </c>
      <c r="L82" s="222">
        <v>0</v>
      </c>
      <c r="M82" s="223">
        <v>0</v>
      </c>
      <c r="N82" s="222">
        <v>0</v>
      </c>
    </row>
    <row r="83" spans="2:14" s="30" customFormat="1">
      <c r="B83" s="875" t="s">
        <v>600</v>
      </c>
      <c r="C83" s="222">
        <v>0</v>
      </c>
      <c r="D83" s="223">
        <v>0</v>
      </c>
      <c r="E83" s="223">
        <v>0</v>
      </c>
      <c r="F83" s="222">
        <v>0</v>
      </c>
      <c r="G83" s="508">
        <v>0</v>
      </c>
      <c r="H83" s="222">
        <v>0</v>
      </c>
      <c r="I83" s="508">
        <v>0</v>
      </c>
      <c r="J83" s="222">
        <v>0</v>
      </c>
      <c r="K83" s="222">
        <v>0</v>
      </c>
      <c r="L83" s="223">
        <v>0</v>
      </c>
      <c r="M83" s="223">
        <v>0</v>
      </c>
      <c r="N83" s="222">
        <v>0</v>
      </c>
    </row>
    <row r="84" spans="2:14" s="30" customFormat="1">
      <c r="B84" s="875" t="s">
        <v>601</v>
      </c>
      <c r="C84" s="222">
        <v>0</v>
      </c>
      <c r="D84" s="223">
        <v>0</v>
      </c>
      <c r="E84" s="223">
        <v>0</v>
      </c>
      <c r="F84" s="223">
        <v>0</v>
      </c>
      <c r="G84" s="508">
        <v>0</v>
      </c>
      <c r="H84" s="222">
        <v>0</v>
      </c>
      <c r="I84" s="508">
        <v>0</v>
      </c>
      <c r="J84" s="222">
        <v>0</v>
      </c>
      <c r="K84" s="223">
        <v>0</v>
      </c>
      <c r="L84" s="223">
        <v>0</v>
      </c>
      <c r="M84" s="222">
        <v>0</v>
      </c>
      <c r="N84" s="222">
        <v>0</v>
      </c>
    </row>
    <row r="85" spans="2:14" s="30" customFormat="1">
      <c r="B85" s="875" t="s">
        <v>602</v>
      </c>
      <c r="C85" s="222">
        <v>0</v>
      </c>
      <c r="D85" s="222">
        <v>0</v>
      </c>
      <c r="E85" s="222">
        <v>0</v>
      </c>
      <c r="F85" s="222">
        <v>0</v>
      </c>
      <c r="G85" s="508">
        <v>0</v>
      </c>
      <c r="H85" s="222">
        <v>0</v>
      </c>
      <c r="I85" s="508">
        <v>0</v>
      </c>
      <c r="J85" s="222">
        <v>0</v>
      </c>
      <c r="K85" s="222">
        <v>0</v>
      </c>
      <c r="L85" s="222">
        <v>0</v>
      </c>
      <c r="M85" s="223">
        <v>0</v>
      </c>
      <c r="N85" s="222">
        <v>0</v>
      </c>
    </row>
    <row r="86" spans="2:14" s="30" customFormat="1">
      <c r="B86" s="935" t="s">
        <v>1777</v>
      </c>
      <c r="C86" s="222">
        <v>0</v>
      </c>
      <c r="D86" s="222">
        <v>0</v>
      </c>
      <c r="E86" s="222">
        <v>0</v>
      </c>
      <c r="F86" s="222">
        <v>0</v>
      </c>
      <c r="G86" s="508">
        <v>0</v>
      </c>
      <c r="H86" s="222">
        <v>0</v>
      </c>
      <c r="I86" s="508">
        <v>0</v>
      </c>
      <c r="J86" s="222">
        <v>0</v>
      </c>
      <c r="K86" s="222">
        <v>0</v>
      </c>
      <c r="L86" s="222">
        <v>0</v>
      </c>
      <c r="M86" s="223">
        <v>0</v>
      </c>
      <c r="N86" s="222">
        <v>0</v>
      </c>
    </row>
    <row r="87" spans="2:14" s="30" customFormat="1">
      <c r="B87" s="935" t="s">
        <v>1778</v>
      </c>
      <c r="C87" s="222">
        <v>0</v>
      </c>
      <c r="D87" s="222">
        <v>0</v>
      </c>
      <c r="E87" s="222">
        <v>0</v>
      </c>
      <c r="F87" s="222">
        <v>0</v>
      </c>
      <c r="G87" s="508">
        <v>0</v>
      </c>
      <c r="H87" s="222">
        <v>0</v>
      </c>
      <c r="I87" s="508">
        <v>0</v>
      </c>
      <c r="J87" s="222">
        <v>0</v>
      </c>
      <c r="K87" s="222">
        <v>0</v>
      </c>
      <c r="L87" s="222">
        <v>0</v>
      </c>
      <c r="M87" s="223">
        <v>0</v>
      </c>
      <c r="N87" s="222">
        <v>0</v>
      </c>
    </row>
    <row r="88" spans="2:14" s="30" customFormat="1">
      <c r="B88" s="875" t="s">
        <v>470</v>
      </c>
      <c r="C88" s="222">
        <v>0</v>
      </c>
      <c r="D88" s="222">
        <v>0</v>
      </c>
      <c r="E88" s="222">
        <v>0</v>
      </c>
      <c r="F88" s="222">
        <v>0</v>
      </c>
      <c r="G88" s="508">
        <v>0</v>
      </c>
      <c r="H88" s="222">
        <v>0</v>
      </c>
      <c r="I88" s="508">
        <v>0</v>
      </c>
      <c r="J88" s="222">
        <v>0</v>
      </c>
      <c r="K88" s="222">
        <v>0</v>
      </c>
      <c r="L88" s="222">
        <v>0</v>
      </c>
      <c r="M88" s="222">
        <v>0</v>
      </c>
      <c r="N88" s="222">
        <v>0</v>
      </c>
    </row>
    <row r="89" spans="2:14" s="30" customFormat="1">
      <c r="B89" s="935" t="s">
        <v>1779</v>
      </c>
      <c r="C89" s="222">
        <v>0</v>
      </c>
      <c r="D89" s="222">
        <v>0</v>
      </c>
      <c r="E89" s="222">
        <v>0</v>
      </c>
      <c r="F89" s="222">
        <v>0</v>
      </c>
      <c r="G89" s="508">
        <v>0</v>
      </c>
      <c r="H89" s="222">
        <v>0</v>
      </c>
      <c r="I89" s="508">
        <v>0</v>
      </c>
      <c r="J89" s="222">
        <v>0</v>
      </c>
      <c r="K89" s="222">
        <v>0</v>
      </c>
      <c r="L89" s="222">
        <v>0</v>
      </c>
      <c r="M89" s="222">
        <v>0</v>
      </c>
      <c r="N89" s="222">
        <v>0</v>
      </c>
    </row>
    <row r="90" spans="2:14" s="30" customFormat="1">
      <c r="B90" s="935" t="s">
        <v>1780</v>
      </c>
      <c r="C90" s="222">
        <v>0</v>
      </c>
      <c r="D90" s="222">
        <v>0</v>
      </c>
      <c r="E90" s="222">
        <v>0</v>
      </c>
      <c r="F90" s="222">
        <v>0</v>
      </c>
      <c r="G90" s="508">
        <v>0</v>
      </c>
      <c r="H90" s="222">
        <v>0</v>
      </c>
      <c r="I90" s="508">
        <v>0</v>
      </c>
      <c r="J90" s="222">
        <v>0</v>
      </c>
      <c r="K90" s="222">
        <v>0</v>
      </c>
      <c r="L90" s="222">
        <v>0</v>
      </c>
      <c r="M90" s="222">
        <v>0</v>
      </c>
      <c r="N90" s="222">
        <v>0</v>
      </c>
    </row>
    <row r="91" spans="2:14" s="30" customFormat="1">
      <c r="B91" s="875" t="s">
        <v>471</v>
      </c>
      <c r="C91" s="223">
        <v>1080</v>
      </c>
      <c r="D91" s="222">
        <v>466</v>
      </c>
      <c r="E91" s="508">
        <v>2.06E-2</v>
      </c>
      <c r="F91" s="222">
        <v>1090</v>
      </c>
      <c r="G91" s="508">
        <v>0.1477</v>
      </c>
      <c r="H91" s="222">
        <v>22019</v>
      </c>
      <c r="I91" s="508">
        <v>0.2293</v>
      </c>
      <c r="J91" s="222">
        <v>0</v>
      </c>
      <c r="K91" s="222">
        <v>1346</v>
      </c>
      <c r="L91" s="234">
        <v>1.2356</v>
      </c>
      <c r="M91" s="223">
        <v>37</v>
      </c>
      <c r="N91" s="222">
        <v>-4</v>
      </c>
    </row>
    <row r="92" spans="2:14" s="30" customFormat="1">
      <c r="B92" s="935" t="s">
        <v>1781</v>
      </c>
      <c r="C92" s="223">
        <v>1063</v>
      </c>
      <c r="D92" s="222">
        <v>466</v>
      </c>
      <c r="E92" s="508">
        <v>2.06E-2</v>
      </c>
      <c r="F92" s="222">
        <v>1074</v>
      </c>
      <c r="G92" s="508">
        <v>0.14019999999999999</v>
      </c>
      <c r="H92" s="222">
        <v>22019</v>
      </c>
      <c r="I92" s="508">
        <v>0.22950000000000001</v>
      </c>
      <c r="J92" s="222">
        <v>0</v>
      </c>
      <c r="K92" s="222">
        <v>1331</v>
      </c>
      <c r="L92" s="234">
        <v>1.2403999999999999</v>
      </c>
      <c r="M92" s="223">
        <v>35</v>
      </c>
      <c r="N92" s="222">
        <v>-3</v>
      </c>
    </row>
    <row r="93" spans="2:14" s="30" customFormat="1">
      <c r="B93" s="935" t="s">
        <v>1782</v>
      </c>
      <c r="C93" s="223">
        <v>0</v>
      </c>
      <c r="D93" s="222">
        <v>0</v>
      </c>
      <c r="E93" s="222">
        <v>0</v>
      </c>
      <c r="F93" s="222">
        <v>0</v>
      </c>
      <c r="G93" s="508">
        <v>0</v>
      </c>
      <c r="H93" s="222">
        <v>0</v>
      </c>
      <c r="I93" s="508">
        <v>0</v>
      </c>
      <c r="J93" s="222">
        <v>0</v>
      </c>
      <c r="K93" s="222">
        <v>0</v>
      </c>
      <c r="L93" s="222">
        <v>0</v>
      </c>
      <c r="M93" s="223">
        <v>0</v>
      </c>
      <c r="N93" s="222">
        <v>0</v>
      </c>
    </row>
    <row r="94" spans="2:14" s="30" customFormat="1">
      <c r="B94" s="935" t="s">
        <v>1783</v>
      </c>
      <c r="C94" s="223">
        <v>17</v>
      </c>
      <c r="D94" s="222">
        <v>0</v>
      </c>
      <c r="E94" s="222">
        <v>0</v>
      </c>
      <c r="F94" s="222">
        <v>17</v>
      </c>
      <c r="G94" s="508">
        <v>0.63160000000000005</v>
      </c>
      <c r="H94" s="222">
        <v>0</v>
      </c>
      <c r="I94" s="508">
        <v>0.21909999999999999</v>
      </c>
      <c r="J94" s="222">
        <v>0</v>
      </c>
      <c r="K94" s="222">
        <v>15</v>
      </c>
      <c r="L94" s="234">
        <v>0.92030000000000001</v>
      </c>
      <c r="M94" s="223">
        <v>2</v>
      </c>
      <c r="N94" s="222">
        <v>-1</v>
      </c>
    </row>
    <row r="95" spans="2:14" s="30" customFormat="1">
      <c r="B95" s="875" t="s">
        <v>416</v>
      </c>
      <c r="C95" s="223">
        <v>37</v>
      </c>
      <c r="D95" s="223">
        <v>0</v>
      </c>
      <c r="E95" s="223">
        <v>0</v>
      </c>
      <c r="F95" s="223">
        <v>37</v>
      </c>
      <c r="G95" s="509">
        <v>1</v>
      </c>
      <c r="H95" s="223">
        <v>543</v>
      </c>
      <c r="I95" s="509">
        <v>0.23669999999999999</v>
      </c>
      <c r="J95" s="223">
        <v>0</v>
      </c>
      <c r="K95" s="223">
        <v>15</v>
      </c>
      <c r="L95" s="235">
        <v>0.40239999999999998</v>
      </c>
      <c r="M95" s="223">
        <v>9</v>
      </c>
      <c r="N95" s="223">
        <v>-12</v>
      </c>
    </row>
    <row r="96" spans="2:14" ht="25.5">
      <c r="B96" s="260" t="s">
        <v>1934</v>
      </c>
      <c r="C96" s="447">
        <v>71415</v>
      </c>
      <c r="D96" s="447">
        <v>4473</v>
      </c>
      <c r="E96" s="506">
        <v>2.07E-2</v>
      </c>
      <c r="F96" s="447">
        <v>71509</v>
      </c>
      <c r="G96" s="506">
        <v>4.3900000000000002E-2</v>
      </c>
      <c r="H96" s="447">
        <v>1024255</v>
      </c>
      <c r="I96" s="506">
        <v>0.24110000000000001</v>
      </c>
      <c r="J96" s="447">
        <v>0</v>
      </c>
      <c r="K96" s="447">
        <v>8674</v>
      </c>
      <c r="L96" s="262">
        <v>0.12130000000000001</v>
      </c>
      <c r="M96" s="447">
        <v>566</v>
      </c>
      <c r="N96" s="447">
        <v>-1060</v>
      </c>
    </row>
    <row r="97" spans="2:14" s="30" customFormat="1">
      <c r="B97" s="874" t="s">
        <v>598</v>
      </c>
      <c r="C97" s="227">
        <v>52829</v>
      </c>
      <c r="D97" s="227">
        <v>3790</v>
      </c>
      <c r="E97" s="507">
        <v>2.07E-2</v>
      </c>
      <c r="F97" s="227">
        <v>52907</v>
      </c>
      <c r="G97" s="507">
        <v>5.0000000000000001E-4</v>
      </c>
      <c r="H97" s="227">
        <v>803123</v>
      </c>
      <c r="I97" s="507">
        <v>0.23830000000000001</v>
      </c>
      <c r="J97" s="227">
        <v>0</v>
      </c>
      <c r="K97" s="227">
        <v>1780</v>
      </c>
      <c r="L97" s="233">
        <v>3.3599999999999998E-2</v>
      </c>
      <c r="M97" s="227">
        <v>6</v>
      </c>
      <c r="N97" s="227">
        <v>-14</v>
      </c>
    </row>
    <row r="98" spans="2:14" s="30" customFormat="1">
      <c r="B98" s="935" t="s">
        <v>1775</v>
      </c>
      <c r="C98" s="222">
        <v>45297</v>
      </c>
      <c r="D98" s="222">
        <v>3236</v>
      </c>
      <c r="E98" s="508">
        <v>2.06E-2</v>
      </c>
      <c r="F98" s="222">
        <v>45363</v>
      </c>
      <c r="G98" s="508">
        <v>4.0000000000000002E-4</v>
      </c>
      <c r="H98" s="222">
        <v>728719</v>
      </c>
      <c r="I98" s="508">
        <v>0.2359</v>
      </c>
      <c r="J98" s="222">
        <v>0</v>
      </c>
      <c r="K98" s="222">
        <v>1235</v>
      </c>
      <c r="L98" s="234">
        <v>2.7199999999999998E-2</v>
      </c>
      <c r="M98" s="223">
        <v>4</v>
      </c>
      <c r="N98" s="222">
        <v>-8</v>
      </c>
    </row>
    <row r="99" spans="2:14" s="30" customFormat="1">
      <c r="B99" s="935" t="s">
        <v>1776</v>
      </c>
      <c r="C99" s="222">
        <v>7532</v>
      </c>
      <c r="D99" s="222">
        <v>555</v>
      </c>
      <c r="E99" s="508">
        <v>2.1100000000000001E-2</v>
      </c>
      <c r="F99" s="222">
        <v>7544</v>
      </c>
      <c r="G99" s="508">
        <v>1.1999999999999999E-3</v>
      </c>
      <c r="H99" s="222">
        <v>74404</v>
      </c>
      <c r="I99" s="508">
        <v>0.25259999999999999</v>
      </c>
      <c r="J99" s="222">
        <v>0</v>
      </c>
      <c r="K99" s="222">
        <v>544</v>
      </c>
      <c r="L99" s="234">
        <v>7.22E-2</v>
      </c>
      <c r="M99" s="223">
        <v>2</v>
      </c>
      <c r="N99" s="222">
        <v>-5</v>
      </c>
    </row>
    <row r="100" spans="2:14" s="30" customFormat="1">
      <c r="B100" s="875" t="s">
        <v>599</v>
      </c>
      <c r="C100" s="222">
        <v>3910</v>
      </c>
      <c r="D100" s="222">
        <v>198</v>
      </c>
      <c r="E100" s="508">
        <v>2.0799999999999999E-2</v>
      </c>
      <c r="F100" s="222">
        <v>3914</v>
      </c>
      <c r="G100" s="508">
        <v>1.9E-3</v>
      </c>
      <c r="H100" s="222">
        <v>43659</v>
      </c>
      <c r="I100" s="508">
        <v>0.25559999999999999</v>
      </c>
      <c r="J100" s="222">
        <v>0</v>
      </c>
      <c r="K100" s="222">
        <v>417</v>
      </c>
      <c r="L100" s="234">
        <v>0.1065</v>
      </c>
      <c r="M100" s="223">
        <v>2</v>
      </c>
      <c r="N100" s="222">
        <v>-5</v>
      </c>
    </row>
    <row r="101" spans="2:14" s="30" customFormat="1">
      <c r="B101" s="875" t="s">
        <v>600</v>
      </c>
      <c r="C101" s="222">
        <v>3378</v>
      </c>
      <c r="D101" s="223">
        <v>195</v>
      </c>
      <c r="E101" s="508">
        <v>2.1000000000000001E-2</v>
      </c>
      <c r="F101" s="222">
        <v>3382</v>
      </c>
      <c r="G101" s="508">
        <v>3.3999999999999998E-3</v>
      </c>
      <c r="H101" s="222">
        <v>0</v>
      </c>
      <c r="I101" s="508">
        <v>0.25869999999999999</v>
      </c>
      <c r="J101" s="222">
        <v>0</v>
      </c>
      <c r="K101" s="222">
        <v>542</v>
      </c>
      <c r="L101" s="234">
        <v>0.1603</v>
      </c>
      <c r="M101" s="223">
        <v>3</v>
      </c>
      <c r="N101" s="222">
        <v>-8</v>
      </c>
    </row>
    <row r="102" spans="2:14" s="30" customFormat="1">
      <c r="B102" s="875" t="s">
        <v>601</v>
      </c>
      <c r="C102" s="222">
        <v>1319</v>
      </c>
      <c r="D102" s="223">
        <v>63</v>
      </c>
      <c r="E102" s="508">
        <v>2.2200000000000001E-2</v>
      </c>
      <c r="F102" s="223">
        <v>1321</v>
      </c>
      <c r="G102" s="508">
        <v>5.7999999999999996E-3</v>
      </c>
      <c r="H102" s="222">
        <v>17485</v>
      </c>
      <c r="I102" s="508">
        <v>0.28510000000000002</v>
      </c>
      <c r="J102" s="222">
        <v>0</v>
      </c>
      <c r="K102" s="223">
        <v>342</v>
      </c>
      <c r="L102" s="234">
        <v>0.25900000000000001</v>
      </c>
      <c r="M102" s="222">
        <v>2</v>
      </c>
      <c r="N102" s="222">
        <v>-4</v>
      </c>
    </row>
    <row r="103" spans="2:14" s="30" customFormat="1">
      <c r="B103" s="875" t="s">
        <v>602</v>
      </c>
      <c r="C103" s="222">
        <v>4611</v>
      </c>
      <c r="D103" s="222">
        <v>154</v>
      </c>
      <c r="E103" s="508">
        <v>2.1499999999999998E-2</v>
      </c>
      <c r="F103" s="222">
        <v>4614</v>
      </c>
      <c r="G103" s="508">
        <v>1.44E-2</v>
      </c>
      <c r="H103" s="222">
        <v>83456</v>
      </c>
      <c r="I103" s="508">
        <v>0.26910000000000001</v>
      </c>
      <c r="J103" s="222">
        <v>0</v>
      </c>
      <c r="K103" s="222">
        <v>2042</v>
      </c>
      <c r="L103" s="234">
        <v>0.44240000000000002</v>
      </c>
      <c r="M103" s="223">
        <v>18</v>
      </c>
      <c r="N103" s="222">
        <v>-57</v>
      </c>
    </row>
    <row r="104" spans="2:14" s="30" customFormat="1">
      <c r="B104" s="935" t="s">
        <v>1777</v>
      </c>
      <c r="C104" s="222">
        <v>3893</v>
      </c>
      <c r="D104" s="222">
        <v>121</v>
      </c>
      <c r="E104" s="508">
        <v>2.1700000000000001E-2</v>
      </c>
      <c r="F104" s="222">
        <v>3896</v>
      </c>
      <c r="G104" s="508">
        <v>1.3100000000000001E-2</v>
      </c>
      <c r="H104" s="222">
        <v>33865</v>
      </c>
      <c r="I104" s="508">
        <v>0.26919999999999999</v>
      </c>
      <c r="J104" s="222">
        <v>0</v>
      </c>
      <c r="K104" s="222">
        <v>1622</v>
      </c>
      <c r="L104" s="234">
        <v>0.41620000000000001</v>
      </c>
      <c r="M104" s="223">
        <v>14</v>
      </c>
      <c r="N104" s="222">
        <v>-40</v>
      </c>
    </row>
    <row r="105" spans="2:14" s="30" customFormat="1">
      <c r="B105" s="935" t="s">
        <v>1778</v>
      </c>
      <c r="C105" s="222">
        <v>718</v>
      </c>
      <c r="D105" s="222">
        <v>33</v>
      </c>
      <c r="E105" s="508">
        <v>2.06E-2</v>
      </c>
      <c r="F105" s="222">
        <v>718</v>
      </c>
      <c r="G105" s="508">
        <v>2.18E-2</v>
      </c>
      <c r="H105" s="222">
        <v>49591</v>
      </c>
      <c r="I105" s="508">
        <v>0.26850000000000002</v>
      </c>
      <c r="J105" s="222">
        <v>0</v>
      </c>
      <c r="K105" s="222">
        <v>420</v>
      </c>
      <c r="L105" s="234">
        <v>0.58450000000000002</v>
      </c>
      <c r="M105" s="223">
        <v>4</v>
      </c>
      <c r="N105" s="222">
        <v>-18</v>
      </c>
    </row>
    <row r="106" spans="2:14" s="30" customFormat="1">
      <c r="B106" s="875" t="s">
        <v>470</v>
      </c>
      <c r="C106" s="222">
        <v>1801</v>
      </c>
      <c r="D106" s="222">
        <v>65</v>
      </c>
      <c r="E106" s="508">
        <v>2.0500000000000001E-2</v>
      </c>
      <c r="F106" s="222">
        <v>1803</v>
      </c>
      <c r="G106" s="508">
        <v>5.7200000000000001E-2</v>
      </c>
      <c r="H106" s="222">
        <v>41064</v>
      </c>
      <c r="I106" s="508">
        <v>0.27460000000000001</v>
      </c>
      <c r="J106" s="222">
        <v>0</v>
      </c>
      <c r="K106" s="222">
        <v>1791</v>
      </c>
      <c r="L106" s="234">
        <v>0.99390000000000001</v>
      </c>
      <c r="M106" s="222">
        <v>28</v>
      </c>
      <c r="N106" s="222">
        <v>-207</v>
      </c>
    </row>
    <row r="107" spans="2:14" s="30" customFormat="1">
      <c r="B107" s="935" t="s">
        <v>1779</v>
      </c>
      <c r="C107" s="222">
        <v>690</v>
      </c>
      <c r="D107" s="222">
        <v>34</v>
      </c>
      <c r="E107" s="508">
        <v>2.0500000000000001E-2</v>
      </c>
      <c r="F107" s="222">
        <v>691</v>
      </c>
      <c r="G107" s="508">
        <v>3.6299999999999999E-2</v>
      </c>
      <c r="H107" s="222">
        <v>32241</v>
      </c>
      <c r="I107" s="508">
        <v>0.2848</v>
      </c>
      <c r="J107" s="222">
        <v>0</v>
      </c>
      <c r="K107" s="222">
        <v>569</v>
      </c>
      <c r="L107" s="234">
        <v>0.82420000000000004</v>
      </c>
      <c r="M107" s="222">
        <v>7</v>
      </c>
      <c r="N107" s="222">
        <v>-118</v>
      </c>
    </row>
    <row r="108" spans="2:14" s="30" customFormat="1">
      <c r="B108" s="935" t="s">
        <v>1780</v>
      </c>
      <c r="C108" s="222">
        <v>1111</v>
      </c>
      <c r="D108" s="222">
        <v>31</v>
      </c>
      <c r="E108" s="508">
        <v>2.0500000000000001E-2</v>
      </c>
      <c r="F108" s="222">
        <v>1112</v>
      </c>
      <c r="G108" s="508">
        <v>7.0099999999999996E-2</v>
      </c>
      <c r="H108" s="222">
        <v>8823</v>
      </c>
      <c r="I108" s="508">
        <v>0.26819999999999999</v>
      </c>
      <c r="J108" s="222">
        <v>0</v>
      </c>
      <c r="K108" s="222">
        <v>1222</v>
      </c>
      <c r="L108" s="234">
        <v>1.0992999999999999</v>
      </c>
      <c r="M108" s="222">
        <v>21</v>
      </c>
      <c r="N108" s="222">
        <v>-89</v>
      </c>
    </row>
    <row r="109" spans="2:14" s="30" customFormat="1">
      <c r="B109" s="875" t="s">
        <v>471</v>
      </c>
      <c r="C109" s="223">
        <v>862</v>
      </c>
      <c r="D109" s="222">
        <v>7</v>
      </c>
      <c r="E109" s="508">
        <v>2.01E-2</v>
      </c>
      <c r="F109" s="222">
        <v>863</v>
      </c>
      <c r="G109" s="508">
        <v>0.18940000000000001</v>
      </c>
      <c r="H109" s="222">
        <v>8661</v>
      </c>
      <c r="I109" s="508">
        <v>0.2792</v>
      </c>
      <c r="J109" s="222">
        <v>0</v>
      </c>
      <c r="K109" s="222">
        <v>1360</v>
      </c>
      <c r="L109" s="234">
        <v>1.5772999999999999</v>
      </c>
      <c r="M109" s="223">
        <v>45</v>
      </c>
      <c r="N109" s="222">
        <v>-68</v>
      </c>
    </row>
    <row r="110" spans="2:14" s="30" customFormat="1">
      <c r="B110" s="935" t="s">
        <v>1781</v>
      </c>
      <c r="C110" s="223">
        <v>600</v>
      </c>
      <c r="D110" s="222">
        <v>7</v>
      </c>
      <c r="E110" s="508">
        <v>2.01E-2</v>
      </c>
      <c r="F110" s="222">
        <v>600</v>
      </c>
      <c r="G110" s="508">
        <v>0.14549999999999999</v>
      </c>
      <c r="H110" s="222">
        <v>8661</v>
      </c>
      <c r="I110" s="508">
        <v>0.27429999999999999</v>
      </c>
      <c r="J110" s="222">
        <v>0</v>
      </c>
      <c r="K110" s="222">
        <v>899</v>
      </c>
      <c r="L110" s="234">
        <v>1.4995000000000001</v>
      </c>
      <c r="M110" s="223">
        <v>22</v>
      </c>
      <c r="N110" s="222">
        <v>-41</v>
      </c>
    </row>
    <row r="111" spans="2:14" s="30" customFormat="1">
      <c r="B111" s="935" t="s">
        <v>1782</v>
      </c>
      <c r="C111" s="223">
        <v>195</v>
      </c>
      <c r="D111" s="222">
        <v>0</v>
      </c>
      <c r="E111" s="508">
        <v>1.7899999999999999E-2</v>
      </c>
      <c r="F111" s="222">
        <v>195</v>
      </c>
      <c r="G111" s="508">
        <v>0.25190000000000001</v>
      </c>
      <c r="H111" s="222">
        <v>0</v>
      </c>
      <c r="I111" s="508">
        <v>0.28129999999999999</v>
      </c>
      <c r="J111" s="222">
        <v>0</v>
      </c>
      <c r="K111" s="222">
        <v>337</v>
      </c>
      <c r="L111" s="234">
        <v>1.7236</v>
      </c>
      <c r="M111" s="223">
        <v>14</v>
      </c>
      <c r="N111" s="222">
        <v>-18</v>
      </c>
    </row>
    <row r="112" spans="2:14" s="30" customFormat="1">
      <c r="B112" s="935" t="s">
        <v>1783</v>
      </c>
      <c r="C112" s="223">
        <v>67</v>
      </c>
      <c r="D112" s="222">
        <v>0</v>
      </c>
      <c r="E112" s="508">
        <v>2.3E-2</v>
      </c>
      <c r="F112" s="222">
        <v>67</v>
      </c>
      <c r="G112" s="508">
        <v>0.4</v>
      </c>
      <c r="H112" s="222">
        <v>0</v>
      </c>
      <c r="I112" s="508">
        <v>0.3175</v>
      </c>
      <c r="J112" s="222">
        <v>0</v>
      </c>
      <c r="K112" s="222">
        <v>124</v>
      </c>
      <c r="L112" s="234">
        <v>1.8462000000000001</v>
      </c>
      <c r="M112" s="223">
        <v>9</v>
      </c>
      <c r="N112" s="222">
        <v>-8</v>
      </c>
    </row>
    <row r="113" spans="2:14" s="30" customFormat="1">
      <c r="B113" s="875" t="s">
        <v>416</v>
      </c>
      <c r="C113" s="223">
        <v>2705</v>
      </c>
      <c r="D113" s="223">
        <v>1</v>
      </c>
      <c r="E113" s="509">
        <v>2.01E-2</v>
      </c>
      <c r="F113" s="223">
        <v>2705</v>
      </c>
      <c r="G113" s="509">
        <v>1</v>
      </c>
      <c r="H113" s="223">
        <v>26807</v>
      </c>
      <c r="I113" s="509">
        <v>0.17100000000000001</v>
      </c>
      <c r="J113" s="223">
        <v>0</v>
      </c>
      <c r="K113" s="223">
        <v>399</v>
      </c>
      <c r="L113" s="235">
        <v>0.1477</v>
      </c>
      <c r="M113" s="223">
        <v>462</v>
      </c>
      <c r="N113" s="223">
        <v>-696</v>
      </c>
    </row>
    <row r="114" spans="2:14">
      <c r="B114" s="260" t="s">
        <v>420</v>
      </c>
      <c r="C114" s="447">
        <v>2990</v>
      </c>
      <c r="D114" s="447">
        <v>825</v>
      </c>
      <c r="E114" s="506">
        <v>0.59209999999999996</v>
      </c>
      <c r="F114" s="447">
        <v>3450</v>
      </c>
      <c r="G114" s="506">
        <v>0.187</v>
      </c>
      <c r="H114" s="447">
        <v>189772</v>
      </c>
      <c r="I114" s="506">
        <v>0.52090000000000003</v>
      </c>
      <c r="J114" s="447">
        <v>0</v>
      </c>
      <c r="K114" s="447">
        <v>1582</v>
      </c>
      <c r="L114" s="262">
        <v>0.45850000000000002</v>
      </c>
      <c r="M114" s="447">
        <v>340</v>
      </c>
      <c r="N114" s="447">
        <v>-301</v>
      </c>
    </row>
    <row r="115" spans="2:14" s="30" customFormat="1">
      <c r="B115" s="874" t="s">
        <v>598</v>
      </c>
      <c r="C115" s="227">
        <v>312</v>
      </c>
      <c r="D115" s="227">
        <v>217</v>
      </c>
      <c r="E115" s="507">
        <v>0.56279999999999997</v>
      </c>
      <c r="F115" s="227">
        <v>426</v>
      </c>
      <c r="G115" s="507">
        <v>1.1999999999999999E-3</v>
      </c>
      <c r="H115" s="227">
        <v>29823</v>
      </c>
      <c r="I115" s="507">
        <v>0.51800000000000002</v>
      </c>
      <c r="J115" s="227">
        <v>0</v>
      </c>
      <c r="K115" s="227">
        <v>50</v>
      </c>
      <c r="L115" s="233">
        <v>0.1172</v>
      </c>
      <c r="M115" s="227">
        <v>0</v>
      </c>
      <c r="N115" s="227">
        <v>-1</v>
      </c>
    </row>
    <row r="116" spans="2:14" s="30" customFormat="1">
      <c r="B116" s="935" t="s">
        <v>1775</v>
      </c>
      <c r="C116" s="222">
        <v>0</v>
      </c>
      <c r="D116" s="222">
        <v>0</v>
      </c>
      <c r="E116" s="508">
        <v>0.54169999999999996</v>
      </c>
      <c r="F116" s="222">
        <v>0</v>
      </c>
      <c r="G116" s="508">
        <v>0</v>
      </c>
      <c r="H116" s="222">
        <v>20162</v>
      </c>
      <c r="I116" s="508">
        <v>0</v>
      </c>
      <c r="J116" s="222">
        <v>0</v>
      </c>
      <c r="K116" s="222">
        <v>0</v>
      </c>
      <c r="L116" s="234">
        <v>0.73260000000000003</v>
      </c>
      <c r="M116" s="223">
        <v>0</v>
      </c>
      <c r="N116" s="222">
        <v>0</v>
      </c>
    </row>
    <row r="117" spans="2:14" s="30" customFormat="1">
      <c r="B117" s="935" t="s">
        <v>1776</v>
      </c>
      <c r="C117" s="222">
        <v>312</v>
      </c>
      <c r="D117" s="222">
        <v>217</v>
      </c>
      <c r="E117" s="508">
        <v>0.56289999999999996</v>
      </c>
      <c r="F117" s="222">
        <v>426</v>
      </c>
      <c r="G117" s="508">
        <v>1.1999999999999999E-3</v>
      </c>
      <c r="H117" s="222">
        <v>9661</v>
      </c>
      <c r="I117" s="508">
        <v>0.5181</v>
      </c>
      <c r="J117" s="222">
        <v>0</v>
      </c>
      <c r="K117" s="222">
        <v>50</v>
      </c>
      <c r="L117" s="234">
        <v>0.1171</v>
      </c>
      <c r="M117" s="223">
        <v>0</v>
      </c>
      <c r="N117" s="222">
        <v>-1</v>
      </c>
    </row>
    <row r="118" spans="2:14" s="30" customFormat="1">
      <c r="B118" s="875" t="s">
        <v>599</v>
      </c>
      <c r="C118" s="222">
        <v>133</v>
      </c>
      <c r="D118" s="222">
        <v>64</v>
      </c>
      <c r="E118" s="508">
        <v>0.58589999999999998</v>
      </c>
      <c r="F118" s="222">
        <v>168</v>
      </c>
      <c r="G118" s="508">
        <v>2E-3</v>
      </c>
      <c r="H118" s="222">
        <v>14438</v>
      </c>
      <c r="I118" s="508">
        <v>0.50990000000000002</v>
      </c>
      <c r="J118" s="222">
        <v>0</v>
      </c>
      <c r="K118" s="222">
        <v>29</v>
      </c>
      <c r="L118" s="234">
        <v>0.17199999999999999</v>
      </c>
      <c r="M118" s="223">
        <v>0</v>
      </c>
      <c r="N118" s="222">
        <v>0</v>
      </c>
    </row>
    <row r="119" spans="2:14" s="30" customFormat="1">
      <c r="B119" s="875" t="s">
        <v>600</v>
      </c>
      <c r="C119" s="222">
        <v>216</v>
      </c>
      <c r="D119" s="223">
        <v>97</v>
      </c>
      <c r="E119" s="508">
        <v>0.58919999999999995</v>
      </c>
      <c r="F119" s="222">
        <v>269</v>
      </c>
      <c r="G119" s="508">
        <v>3.0999999999999999E-3</v>
      </c>
      <c r="H119" s="222">
        <v>0</v>
      </c>
      <c r="I119" s="508">
        <v>0.51390000000000002</v>
      </c>
      <c r="J119" s="222">
        <v>0</v>
      </c>
      <c r="K119" s="222">
        <v>62</v>
      </c>
      <c r="L119" s="234">
        <v>0.2311</v>
      </c>
      <c r="M119" s="223">
        <v>0</v>
      </c>
      <c r="N119" s="222">
        <v>-1</v>
      </c>
    </row>
    <row r="120" spans="2:14" s="30" customFormat="1">
      <c r="B120" s="875" t="s">
        <v>601</v>
      </c>
      <c r="C120" s="222">
        <v>255</v>
      </c>
      <c r="D120" s="223">
        <v>101</v>
      </c>
      <c r="E120" s="508">
        <v>0.59009999999999996</v>
      </c>
      <c r="F120" s="223">
        <v>311</v>
      </c>
      <c r="G120" s="508">
        <v>5.1000000000000004E-3</v>
      </c>
      <c r="H120" s="222">
        <v>17336</v>
      </c>
      <c r="I120" s="508">
        <v>0.51849999999999996</v>
      </c>
      <c r="J120" s="222">
        <v>0</v>
      </c>
      <c r="K120" s="223">
        <v>98</v>
      </c>
      <c r="L120" s="234">
        <v>0.31430000000000002</v>
      </c>
      <c r="M120" s="222">
        <v>1</v>
      </c>
      <c r="N120" s="222">
        <v>-2</v>
      </c>
    </row>
    <row r="121" spans="2:14" s="30" customFormat="1">
      <c r="B121" s="875" t="s">
        <v>602</v>
      </c>
      <c r="C121" s="222">
        <v>522</v>
      </c>
      <c r="D121" s="222">
        <v>157</v>
      </c>
      <c r="E121" s="508">
        <v>0.60340000000000005</v>
      </c>
      <c r="F121" s="222">
        <v>611</v>
      </c>
      <c r="G121" s="508">
        <v>1.17E-2</v>
      </c>
      <c r="H121" s="222">
        <v>37108</v>
      </c>
      <c r="I121" s="508">
        <v>0.51160000000000005</v>
      </c>
      <c r="J121" s="222">
        <v>0</v>
      </c>
      <c r="K121" s="222">
        <v>279</v>
      </c>
      <c r="L121" s="234">
        <v>0.4572</v>
      </c>
      <c r="M121" s="223">
        <v>4</v>
      </c>
      <c r="N121" s="222">
        <v>-5</v>
      </c>
    </row>
    <row r="122" spans="2:14" s="30" customFormat="1">
      <c r="B122" s="935" t="s">
        <v>1777</v>
      </c>
      <c r="C122" s="222">
        <v>520</v>
      </c>
      <c r="D122" s="222">
        <v>157</v>
      </c>
      <c r="E122" s="508">
        <v>0.60340000000000005</v>
      </c>
      <c r="F122" s="222">
        <v>609</v>
      </c>
      <c r="G122" s="508">
        <v>1.17E-2</v>
      </c>
      <c r="H122" s="222">
        <v>14760</v>
      </c>
      <c r="I122" s="508">
        <v>0.51270000000000004</v>
      </c>
      <c r="J122" s="222">
        <v>0</v>
      </c>
      <c r="K122" s="222">
        <v>279</v>
      </c>
      <c r="L122" s="234">
        <v>0.45810000000000001</v>
      </c>
      <c r="M122" s="223">
        <v>4</v>
      </c>
      <c r="N122" s="222">
        <v>-5</v>
      </c>
    </row>
    <row r="123" spans="2:14" s="30" customFormat="1">
      <c r="B123" s="935" t="s">
        <v>1778</v>
      </c>
      <c r="C123" s="222">
        <v>2</v>
      </c>
      <c r="D123" s="222">
        <v>0</v>
      </c>
      <c r="E123" s="508" t="s">
        <v>1340</v>
      </c>
      <c r="F123" s="222">
        <v>2</v>
      </c>
      <c r="G123" s="508">
        <v>1.89E-2</v>
      </c>
      <c r="H123" s="222">
        <v>22348</v>
      </c>
      <c r="I123" s="508">
        <v>0.18590000000000001</v>
      </c>
      <c r="J123" s="222">
        <v>0</v>
      </c>
      <c r="K123" s="222">
        <v>0</v>
      </c>
      <c r="L123" s="234">
        <v>0.2069</v>
      </c>
      <c r="M123" s="223">
        <v>0</v>
      </c>
      <c r="N123" s="222">
        <v>0</v>
      </c>
    </row>
    <row r="124" spans="2:14" s="30" customFormat="1">
      <c r="B124" s="875" t="s">
        <v>470</v>
      </c>
      <c r="C124" s="222">
        <v>750</v>
      </c>
      <c r="D124" s="222">
        <v>126</v>
      </c>
      <c r="E124" s="508">
        <v>0.6321</v>
      </c>
      <c r="F124" s="222">
        <v>825</v>
      </c>
      <c r="G124" s="508">
        <v>4.5499999999999999E-2</v>
      </c>
      <c r="H124" s="222">
        <v>41531</v>
      </c>
      <c r="I124" s="508">
        <v>0.47610000000000002</v>
      </c>
      <c r="J124" s="222">
        <v>0</v>
      </c>
      <c r="K124" s="222">
        <v>492</v>
      </c>
      <c r="L124" s="234">
        <v>0.59670000000000001</v>
      </c>
      <c r="M124" s="222">
        <v>18</v>
      </c>
      <c r="N124" s="222">
        <v>-24</v>
      </c>
    </row>
    <row r="125" spans="2:14" s="30" customFormat="1">
      <c r="B125" s="935" t="s">
        <v>1779</v>
      </c>
      <c r="C125" s="222">
        <v>547</v>
      </c>
      <c r="D125" s="222">
        <v>102</v>
      </c>
      <c r="E125" s="508">
        <v>0.63890000000000002</v>
      </c>
      <c r="F125" s="222">
        <v>609</v>
      </c>
      <c r="G125" s="508">
        <v>3.6200000000000003E-2</v>
      </c>
      <c r="H125" s="222">
        <v>33995</v>
      </c>
      <c r="I125" s="508">
        <v>0.48620000000000002</v>
      </c>
      <c r="J125" s="222">
        <v>0</v>
      </c>
      <c r="K125" s="222">
        <v>358</v>
      </c>
      <c r="L125" s="234">
        <v>0.58850000000000002</v>
      </c>
      <c r="M125" s="222">
        <v>11</v>
      </c>
      <c r="N125" s="222">
        <v>-16</v>
      </c>
    </row>
    <row r="126" spans="2:14" s="30" customFormat="1">
      <c r="B126" s="935" t="s">
        <v>1780</v>
      </c>
      <c r="C126" s="222">
        <v>204</v>
      </c>
      <c r="D126" s="222">
        <v>24</v>
      </c>
      <c r="E126" s="508">
        <v>0.60350000000000004</v>
      </c>
      <c r="F126" s="222">
        <v>217</v>
      </c>
      <c r="G126" s="508">
        <v>7.1499999999999994E-2</v>
      </c>
      <c r="H126" s="222">
        <v>7536</v>
      </c>
      <c r="I126" s="508">
        <v>0.44769999999999999</v>
      </c>
      <c r="J126" s="222">
        <v>0</v>
      </c>
      <c r="K126" s="222">
        <v>134</v>
      </c>
      <c r="L126" s="234">
        <v>0.61970000000000003</v>
      </c>
      <c r="M126" s="222">
        <v>7</v>
      </c>
      <c r="N126" s="222">
        <v>-8</v>
      </c>
    </row>
    <row r="127" spans="2:14" s="30" customFormat="1">
      <c r="B127" s="875" t="s">
        <v>471</v>
      </c>
      <c r="C127" s="223">
        <v>406</v>
      </c>
      <c r="D127" s="222">
        <v>16</v>
      </c>
      <c r="E127" s="508">
        <v>0.60140000000000005</v>
      </c>
      <c r="F127" s="222">
        <v>415</v>
      </c>
      <c r="G127" s="508">
        <v>0.28100000000000003</v>
      </c>
      <c r="H127" s="222">
        <v>32556</v>
      </c>
      <c r="I127" s="508">
        <v>0.56030000000000002</v>
      </c>
      <c r="J127" s="222">
        <v>0</v>
      </c>
      <c r="K127" s="222">
        <v>480</v>
      </c>
      <c r="L127" s="234">
        <v>1.1575</v>
      </c>
      <c r="M127" s="223">
        <v>65</v>
      </c>
      <c r="N127" s="222">
        <v>-12</v>
      </c>
    </row>
    <row r="128" spans="2:14" s="30" customFormat="1">
      <c r="B128" s="935" t="s">
        <v>1781</v>
      </c>
      <c r="C128" s="223">
        <v>58</v>
      </c>
      <c r="D128" s="222">
        <v>9</v>
      </c>
      <c r="E128" s="508">
        <v>0.55220000000000002</v>
      </c>
      <c r="F128" s="222">
        <v>63</v>
      </c>
      <c r="G128" s="508">
        <v>0.14699999999999999</v>
      </c>
      <c r="H128" s="222">
        <v>32556</v>
      </c>
      <c r="I128" s="508">
        <v>0.48559999999999998</v>
      </c>
      <c r="J128" s="222">
        <v>0</v>
      </c>
      <c r="K128" s="222">
        <v>51</v>
      </c>
      <c r="L128" s="234">
        <v>0.81030000000000002</v>
      </c>
      <c r="M128" s="223">
        <v>4</v>
      </c>
      <c r="N128" s="222">
        <v>-4</v>
      </c>
    </row>
    <row r="129" spans="2:14" s="30" customFormat="1">
      <c r="B129" s="935" t="s">
        <v>1782</v>
      </c>
      <c r="C129" s="223">
        <v>309</v>
      </c>
      <c r="D129" s="222">
        <v>3</v>
      </c>
      <c r="E129" s="508">
        <v>0.63560000000000005</v>
      </c>
      <c r="F129" s="222">
        <v>311</v>
      </c>
      <c r="G129" s="508">
        <v>0.29160000000000003</v>
      </c>
      <c r="H129" s="222">
        <v>0</v>
      </c>
      <c r="I129" s="508">
        <v>0.59009999999999996</v>
      </c>
      <c r="J129" s="222">
        <v>0</v>
      </c>
      <c r="K129" s="222">
        <v>391</v>
      </c>
      <c r="L129" s="234">
        <v>1.2568999999999999</v>
      </c>
      <c r="M129" s="223">
        <v>53</v>
      </c>
      <c r="N129" s="222">
        <v>-4</v>
      </c>
    </row>
    <row r="130" spans="2:14" s="30" customFormat="1">
      <c r="B130" s="935" t="s">
        <v>1783</v>
      </c>
      <c r="C130" s="223">
        <v>38</v>
      </c>
      <c r="D130" s="222">
        <v>4</v>
      </c>
      <c r="E130" s="508">
        <v>0.68759999999999999</v>
      </c>
      <c r="F130" s="222">
        <v>41</v>
      </c>
      <c r="G130" s="508">
        <v>0.40610000000000002</v>
      </c>
      <c r="H130" s="222">
        <v>0</v>
      </c>
      <c r="I130" s="508">
        <v>0.44850000000000001</v>
      </c>
      <c r="J130" s="222">
        <v>0</v>
      </c>
      <c r="K130" s="222">
        <v>38</v>
      </c>
      <c r="L130" s="234">
        <v>0.93469999999999998</v>
      </c>
      <c r="M130" s="223">
        <v>8</v>
      </c>
      <c r="N130" s="222">
        <v>-4</v>
      </c>
    </row>
    <row r="131" spans="2:14" s="30" customFormat="1">
      <c r="B131" s="875" t="s">
        <v>416</v>
      </c>
      <c r="C131" s="223">
        <v>397</v>
      </c>
      <c r="D131" s="223">
        <v>47</v>
      </c>
      <c r="E131" s="509">
        <v>0.58479999999999999</v>
      </c>
      <c r="F131" s="223">
        <v>424</v>
      </c>
      <c r="G131" s="509">
        <v>1</v>
      </c>
      <c r="H131" s="223">
        <v>16980</v>
      </c>
      <c r="I131" s="509">
        <v>0.59430000000000005</v>
      </c>
      <c r="J131" s="223">
        <v>0</v>
      </c>
      <c r="K131" s="223">
        <v>91</v>
      </c>
      <c r="L131" s="235">
        <v>0.21529999999999999</v>
      </c>
      <c r="M131" s="223">
        <v>252</v>
      </c>
      <c r="N131" s="223">
        <v>-255</v>
      </c>
    </row>
    <row r="132" spans="2:14">
      <c r="B132" s="260" t="s">
        <v>421</v>
      </c>
      <c r="C132" s="447">
        <v>11975</v>
      </c>
      <c r="D132" s="447">
        <v>56</v>
      </c>
      <c r="E132" s="506">
        <v>0.62819999999999998</v>
      </c>
      <c r="F132" s="447">
        <v>12008</v>
      </c>
      <c r="G132" s="506">
        <v>9.8100000000000007E-2</v>
      </c>
      <c r="H132" s="447">
        <v>1243963</v>
      </c>
      <c r="I132" s="506">
        <v>0.55079999999999996</v>
      </c>
      <c r="J132" s="447">
        <v>0</v>
      </c>
      <c r="K132" s="447">
        <v>4888</v>
      </c>
      <c r="L132" s="262">
        <v>0.40710000000000002</v>
      </c>
      <c r="M132" s="447">
        <v>624</v>
      </c>
      <c r="N132" s="447">
        <v>-910</v>
      </c>
    </row>
    <row r="133" spans="2:14" s="30" customFormat="1">
      <c r="B133" s="874" t="s">
        <v>598</v>
      </c>
      <c r="C133" s="227">
        <v>3984</v>
      </c>
      <c r="D133" s="227">
        <v>4</v>
      </c>
      <c r="E133" s="507">
        <v>0.59409999999999996</v>
      </c>
      <c r="F133" s="227">
        <v>3987</v>
      </c>
      <c r="G133" s="507">
        <v>5.9999999999999995E-4</v>
      </c>
      <c r="H133" s="227">
        <v>317680</v>
      </c>
      <c r="I133" s="507">
        <v>0.51790000000000003</v>
      </c>
      <c r="J133" s="227">
        <v>0</v>
      </c>
      <c r="K133" s="227">
        <v>351</v>
      </c>
      <c r="L133" s="233">
        <v>8.8099999999999998E-2</v>
      </c>
      <c r="M133" s="227">
        <v>1</v>
      </c>
      <c r="N133" s="227">
        <v>-3</v>
      </c>
    </row>
    <row r="134" spans="2:14" s="30" customFormat="1">
      <c r="B134" s="935" t="s">
        <v>1775</v>
      </c>
      <c r="C134" s="222">
        <v>3122</v>
      </c>
      <c r="D134" s="222">
        <v>0</v>
      </c>
      <c r="E134" s="508">
        <v>0.54490000000000005</v>
      </c>
      <c r="F134" s="222">
        <v>3122</v>
      </c>
      <c r="G134" s="508">
        <v>4.0000000000000002E-4</v>
      </c>
      <c r="H134" s="222">
        <v>226008</v>
      </c>
      <c r="I134" s="508">
        <v>0.50329999999999997</v>
      </c>
      <c r="J134" s="222">
        <v>0</v>
      </c>
      <c r="K134" s="222">
        <v>203</v>
      </c>
      <c r="L134" s="234">
        <v>6.5000000000000002E-2</v>
      </c>
      <c r="M134" s="223">
        <v>1</v>
      </c>
      <c r="N134" s="222">
        <v>-2</v>
      </c>
    </row>
    <row r="135" spans="2:14" s="30" customFormat="1">
      <c r="B135" s="935" t="s">
        <v>1776</v>
      </c>
      <c r="C135" s="222">
        <v>863</v>
      </c>
      <c r="D135" s="222">
        <v>4</v>
      </c>
      <c r="E135" s="508">
        <v>0.59660000000000002</v>
      </c>
      <c r="F135" s="222">
        <v>865</v>
      </c>
      <c r="G135" s="508">
        <v>1.1999999999999999E-3</v>
      </c>
      <c r="H135" s="222">
        <v>91672</v>
      </c>
      <c r="I135" s="508">
        <v>0.57089999999999996</v>
      </c>
      <c r="J135" s="222">
        <v>0</v>
      </c>
      <c r="K135" s="222">
        <v>148</v>
      </c>
      <c r="L135" s="234">
        <v>0.1714</v>
      </c>
      <c r="M135" s="223">
        <v>1</v>
      </c>
      <c r="N135" s="222">
        <v>-1</v>
      </c>
    </row>
    <row r="136" spans="2:14" s="30" customFormat="1">
      <c r="B136" s="875" t="s">
        <v>599</v>
      </c>
      <c r="C136" s="222">
        <v>974</v>
      </c>
      <c r="D136" s="222">
        <v>2</v>
      </c>
      <c r="E136" s="508">
        <v>0.65590000000000004</v>
      </c>
      <c r="F136" s="222">
        <v>975</v>
      </c>
      <c r="G136" s="508">
        <v>2.0999999999999999E-3</v>
      </c>
      <c r="H136" s="222">
        <v>66034</v>
      </c>
      <c r="I136" s="508">
        <v>0.57699999999999996</v>
      </c>
      <c r="J136" s="222">
        <v>0</v>
      </c>
      <c r="K136" s="222">
        <v>247</v>
      </c>
      <c r="L136" s="234">
        <v>0.2535</v>
      </c>
      <c r="M136" s="223">
        <v>1</v>
      </c>
      <c r="N136" s="222">
        <v>-2</v>
      </c>
    </row>
    <row r="137" spans="2:14" s="30" customFormat="1">
      <c r="B137" s="875" t="s">
        <v>600</v>
      </c>
      <c r="C137" s="222">
        <v>1030</v>
      </c>
      <c r="D137" s="223">
        <v>2</v>
      </c>
      <c r="E137" s="508">
        <v>0.59619999999999995</v>
      </c>
      <c r="F137" s="222">
        <v>1031</v>
      </c>
      <c r="G137" s="508">
        <v>3.8999999999999998E-3</v>
      </c>
      <c r="H137" s="222">
        <v>0</v>
      </c>
      <c r="I137" s="508">
        <v>0.56689999999999996</v>
      </c>
      <c r="J137" s="222">
        <v>0</v>
      </c>
      <c r="K137" s="222">
        <v>381</v>
      </c>
      <c r="L137" s="234">
        <v>0.3695</v>
      </c>
      <c r="M137" s="223">
        <v>2</v>
      </c>
      <c r="N137" s="222">
        <v>-4</v>
      </c>
    </row>
    <row r="138" spans="2:14" s="30" customFormat="1">
      <c r="B138" s="875" t="s">
        <v>601</v>
      </c>
      <c r="C138" s="222">
        <v>602</v>
      </c>
      <c r="D138" s="223">
        <v>10</v>
      </c>
      <c r="E138" s="508">
        <v>0.378</v>
      </c>
      <c r="F138" s="223">
        <v>606</v>
      </c>
      <c r="G138" s="508">
        <v>6.4000000000000003E-3</v>
      </c>
      <c r="H138" s="222">
        <v>187072</v>
      </c>
      <c r="I138" s="508">
        <v>0.5837</v>
      </c>
      <c r="J138" s="222">
        <v>0</v>
      </c>
      <c r="K138" s="223">
        <v>308</v>
      </c>
      <c r="L138" s="234">
        <v>0.50780000000000003</v>
      </c>
      <c r="M138" s="222">
        <v>2</v>
      </c>
      <c r="N138" s="222">
        <v>-3</v>
      </c>
    </row>
    <row r="139" spans="2:14" s="30" customFormat="1">
      <c r="B139" s="875" t="s">
        <v>602</v>
      </c>
      <c r="C139" s="222">
        <v>3060</v>
      </c>
      <c r="D139" s="222">
        <v>3</v>
      </c>
      <c r="E139" s="508">
        <v>0.5474</v>
      </c>
      <c r="F139" s="222">
        <v>3062</v>
      </c>
      <c r="G139" s="508">
        <v>1.4E-2</v>
      </c>
      <c r="H139" s="222">
        <v>384141</v>
      </c>
      <c r="I139" s="508">
        <v>0.57169999999999999</v>
      </c>
      <c r="J139" s="222">
        <v>0</v>
      </c>
      <c r="K139" s="222">
        <v>2074</v>
      </c>
      <c r="L139" s="234">
        <v>0.6774</v>
      </c>
      <c r="M139" s="223">
        <v>25</v>
      </c>
      <c r="N139" s="222">
        <v>-37</v>
      </c>
    </row>
    <row r="140" spans="2:14" s="30" customFormat="1">
      <c r="B140" s="935" t="s">
        <v>1777</v>
      </c>
      <c r="C140" s="222">
        <v>2227</v>
      </c>
      <c r="D140" s="222">
        <v>3</v>
      </c>
      <c r="E140" s="508">
        <v>0.54579999999999995</v>
      </c>
      <c r="F140" s="222">
        <v>2228</v>
      </c>
      <c r="G140" s="508">
        <v>1.1299999999999999E-2</v>
      </c>
      <c r="H140" s="222">
        <v>171570</v>
      </c>
      <c r="I140" s="508">
        <v>0.57320000000000004</v>
      </c>
      <c r="J140" s="222">
        <v>0</v>
      </c>
      <c r="K140" s="222">
        <v>1421</v>
      </c>
      <c r="L140" s="234">
        <v>0.63749999999999996</v>
      </c>
      <c r="M140" s="223">
        <v>15</v>
      </c>
      <c r="N140" s="222">
        <v>-21</v>
      </c>
    </row>
    <row r="141" spans="2:14" s="30" customFormat="1">
      <c r="B141" s="935" t="s">
        <v>1778</v>
      </c>
      <c r="C141" s="222">
        <v>833</v>
      </c>
      <c r="D141" s="222">
        <v>0</v>
      </c>
      <c r="E141" s="508">
        <v>0.70369999999999999</v>
      </c>
      <c r="F141" s="222">
        <v>833</v>
      </c>
      <c r="G141" s="508">
        <v>2.12E-2</v>
      </c>
      <c r="H141" s="222">
        <v>212571</v>
      </c>
      <c r="I141" s="508">
        <v>0.56759999999999999</v>
      </c>
      <c r="J141" s="222">
        <v>0</v>
      </c>
      <c r="K141" s="222">
        <v>654</v>
      </c>
      <c r="L141" s="234">
        <v>0.7843</v>
      </c>
      <c r="M141" s="223">
        <v>10</v>
      </c>
      <c r="N141" s="222">
        <v>-15</v>
      </c>
    </row>
    <row r="142" spans="2:14" s="30" customFormat="1">
      <c r="B142" s="875" t="s">
        <v>470</v>
      </c>
      <c r="C142" s="222">
        <v>962</v>
      </c>
      <c r="D142" s="222">
        <v>7</v>
      </c>
      <c r="E142" s="508">
        <v>0.52739999999999998</v>
      </c>
      <c r="F142" s="222">
        <v>966</v>
      </c>
      <c r="G142" s="508">
        <v>4.4400000000000002E-2</v>
      </c>
      <c r="H142" s="222">
        <v>157720</v>
      </c>
      <c r="I142" s="508">
        <v>0.57730000000000004</v>
      </c>
      <c r="J142" s="222">
        <v>0</v>
      </c>
      <c r="K142" s="222">
        <v>855</v>
      </c>
      <c r="L142" s="234">
        <v>0.88500000000000001</v>
      </c>
      <c r="M142" s="222">
        <v>25</v>
      </c>
      <c r="N142" s="222">
        <v>-88</v>
      </c>
    </row>
    <row r="143" spans="2:14" s="30" customFormat="1">
      <c r="B143" s="935" t="s">
        <v>1779</v>
      </c>
      <c r="C143" s="222">
        <v>612</v>
      </c>
      <c r="D143" s="222">
        <v>5</v>
      </c>
      <c r="E143" s="508">
        <v>0.51549999999999996</v>
      </c>
      <c r="F143" s="222">
        <v>614</v>
      </c>
      <c r="G143" s="508">
        <v>3.3000000000000002E-2</v>
      </c>
      <c r="H143" s="222">
        <v>135761</v>
      </c>
      <c r="I143" s="508">
        <v>0.57750000000000001</v>
      </c>
      <c r="J143" s="222">
        <v>0</v>
      </c>
      <c r="K143" s="222">
        <v>527</v>
      </c>
      <c r="L143" s="234">
        <v>0.85840000000000005</v>
      </c>
      <c r="M143" s="222">
        <v>12</v>
      </c>
      <c r="N143" s="222">
        <v>-58</v>
      </c>
    </row>
    <row r="144" spans="2:14" s="30" customFormat="1">
      <c r="B144" s="935" t="s">
        <v>1780</v>
      </c>
      <c r="C144" s="222">
        <v>350</v>
      </c>
      <c r="D144" s="222">
        <v>3</v>
      </c>
      <c r="E144" s="508">
        <v>0.54790000000000005</v>
      </c>
      <c r="F144" s="222">
        <v>352</v>
      </c>
      <c r="G144" s="508">
        <v>6.4199999999999993E-2</v>
      </c>
      <c r="H144" s="222">
        <v>21959</v>
      </c>
      <c r="I144" s="508">
        <v>0.57699999999999996</v>
      </c>
      <c r="J144" s="222">
        <v>0</v>
      </c>
      <c r="K144" s="222">
        <v>328</v>
      </c>
      <c r="L144" s="234">
        <v>0.93140000000000001</v>
      </c>
      <c r="M144" s="222">
        <v>13</v>
      </c>
      <c r="N144" s="222">
        <v>-30</v>
      </c>
    </row>
    <row r="145" spans="2:14" s="30" customFormat="1">
      <c r="B145" s="875" t="s">
        <v>471</v>
      </c>
      <c r="C145" s="223">
        <v>485</v>
      </c>
      <c r="D145" s="222">
        <v>26</v>
      </c>
      <c r="E145" s="508">
        <v>0.70650000000000002</v>
      </c>
      <c r="F145" s="222">
        <v>504</v>
      </c>
      <c r="G145" s="508">
        <v>0.28910000000000002</v>
      </c>
      <c r="H145" s="222">
        <v>52023</v>
      </c>
      <c r="I145" s="508">
        <v>0.53659999999999997</v>
      </c>
      <c r="J145" s="222">
        <v>0</v>
      </c>
      <c r="K145" s="222">
        <v>635</v>
      </c>
      <c r="L145" s="234">
        <v>1.2606999999999999</v>
      </c>
      <c r="M145" s="223">
        <v>77</v>
      </c>
      <c r="N145" s="222">
        <v>-66</v>
      </c>
    </row>
    <row r="146" spans="2:14" s="30" customFormat="1">
      <c r="B146" s="935" t="s">
        <v>1781</v>
      </c>
      <c r="C146" s="223">
        <v>199</v>
      </c>
      <c r="D146" s="222">
        <v>7</v>
      </c>
      <c r="E146" s="508">
        <v>0.40620000000000001</v>
      </c>
      <c r="F146" s="222">
        <v>202</v>
      </c>
      <c r="G146" s="508">
        <v>0.13600000000000001</v>
      </c>
      <c r="H146" s="222">
        <v>52023</v>
      </c>
      <c r="I146" s="508">
        <v>0.58430000000000004</v>
      </c>
      <c r="J146" s="222">
        <v>0</v>
      </c>
      <c r="K146" s="222">
        <v>235</v>
      </c>
      <c r="L146" s="234">
        <v>1.1654</v>
      </c>
      <c r="M146" s="223">
        <v>16</v>
      </c>
      <c r="N146" s="222">
        <v>-25</v>
      </c>
    </row>
    <row r="147" spans="2:14" s="30" customFormat="1">
      <c r="B147" s="935" t="s">
        <v>1782</v>
      </c>
      <c r="C147" s="223">
        <v>87</v>
      </c>
      <c r="D147" s="222">
        <v>12</v>
      </c>
      <c r="E147" s="508">
        <v>0.90210000000000001</v>
      </c>
      <c r="F147" s="222">
        <v>99</v>
      </c>
      <c r="G147" s="508">
        <v>0.25659999999999999</v>
      </c>
      <c r="H147" s="222">
        <v>0</v>
      </c>
      <c r="I147" s="508">
        <v>0.52869999999999995</v>
      </c>
      <c r="J147" s="222">
        <v>0</v>
      </c>
      <c r="K147" s="222">
        <v>132</v>
      </c>
      <c r="L147" s="234">
        <v>1.3389</v>
      </c>
      <c r="M147" s="223">
        <v>13</v>
      </c>
      <c r="N147" s="222">
        <v>-10</v>
      </c>
    </row>
    <row r="148" spans="2:14" s="30" customFormat="1">
      <c r="B148" s="935" t="s">
        <v>1783</v>
      </c>
      <c r="C148" s="223">
        <v>199</v>
      </c>
      <c r="D148" s="222">
        <v>7</v>
      </c>
      <c r="E148" s="508">
        <v>0.65700000000000003</v>
      </c>
      <c r="F148" s="222">
        <v>203</v>
      </c>
      <c r="G148" s="508">
        <v>0.45710000000000001</v>
      </c>
      <c r="H148" s="222">
        <v>0</v>
      </c>
      <c r="I148" s="508">
        <v>0.49299999999999999</v>
      </c>
      <c r="J148" s="222">
        <v>0</v>
      </c>
      <c r="K148" s="222">
        <v>268</v>
      </c>
      <c r="L148" s="234">
        <v>1.3176000000000001</v>
      </c>
      <c r="M148" s="223">
        <v>48</v>
      </c>
      <c r="N148" s="222">
        <v>-32</v>
      </c>
    </row>
    <row r="149" spans="2:14" s="30" customFormat="1">
      <c r="B149" s="875" t="s">
        <v>416</v>
      </c>
      <c r="C149" s="223">
        <v>877</v>
      </c>
      <c r="D149" s="223">
        <v>2</v>
      </c>
      <c r="E149" s="509">
        <v>0.9194</v>
      </c>
      <c r="F149" s="223">
        <v>879</v>
      </c>
      <c r="G149" s="509">
        <v>1</v>
      </c>
      <c r="H149" s="223">
        <v>79293</v>
      </c>
      <c r="I149" s="509">
        <v>0.55869999999999997</v>
      </c>
      <c r="J149" s="223">
        <v>0</v>
      </c>
      <c r="K149" s="223">
        <v>37</v>
      </c>
      <c r="L149" s="235">
        <v>4.2200000000000001E-2</v>
      </c>
      <c r="M149" s="223">
        <v>491</v>
      </c>
      <c r="N149" s="223">
        <v>-707</v>
      </c>
    </row>
    <row r="150" spans="2:14">
      <c r="B150" s="260" t="s">
        <v>1935</v>
      </c>
      <c r="C150" s="447">
        <v>6356</v>
      </c>
      <c r="D150" s="447">
        <v>17992</v>
      </c>
      <c r="E150" s="506">
        <v>0.1754</v>
      </c>
      <c r="F150" s="447">
        <v>9465</v>
      </c>
      <c r="G150" s="506">
        <v>6.9800000000000001E-2</v>
      </c>
      <c r="H150" s="447">
        <v>10049601</v>
      </c>
      <c r="I150" s="506">
        <v>0.72309999999999997</v>
      </c>
      <c r="J150" s="447">
        <v>0</v>
      </c>
      <c r="K150" s="447">
        <v>6403</v>
      </c>
      <c r="L150" s="262">
        <v>0.67649999999999999</v>
      </c>
      <c r="M150" s="447">
        <v>496</v>
      </c>
      <c r="N150" s="447">
        <v>-626</v>
      </c>
    </row>
    <row r="151" spans="2:14" s="30" customFormat="1">
      <c r="B151" s="874" t="s">
        <v>598</v>
      </c>
      <c r="C151" s="227">
        <v>932</v>
      </c>
      <c r="D151" s="227">
        <v>4604</v>
      </c>
      <c r="E151" s="507">
        <v>0.23949999999999999</v>
      </c>
      <c r="F151" s="227">
        <v>2033</v>
      </c>
      <c r="G151" s="507">
        <v>5.0000000000000001E-4</v>
      </c>
      <c r="H151" s="227">
        <v>2591721</v>
      </c>
      <c r="I151" s="507">
        <v>0.4743</v>
      </c>
      <c r="J151" s="227">
        <v>0</v>
      </c>
      <c r="K151" s="227">
        <v>30</v>
      </c>
      <c r="L151" s="233">
        <v>1.49E-2</v>
      </c>
      <c r="M151" s="227">
        <v>0</v>
      </c>
      <c r="N151" s="227">
        <v>0</v>
      </c>
    </row>
    <row r="152" spans="2:14" s="30" customFormat="1">
      <c r="B152" s="935" t="s">
        <v>1775</v>
      </c>
      <c r="C152" s="222">
        <v>864</v>
      </c>
      <c r="D152" s="222">
        <v>4435</v>
      </c>
      <c r="E152" s="508">
        <v>0.23799999999999999</v>
      </c>
      <c r="F152" s="222">
        <v>1918</v>
      </c>
      <c r="G152" s="508">
        <v>4.0000000000000002E-4</v>
      </c>
      <c r="H152" s="222">
        <v>2516826</v>
      </c>
      <c r="I152" s="508">
        <v>0.47</v>
      </c>
      <c r="J152" s="222">
        <v>0</v>
      </c>
      <c r="K152" s="222">
        <v>26</v>
      </c>
      <c r="L152" s="234">
        <v>1.3599999999999999E-2</v>
      </c>
      <c r="M152" s="223">
        <v>0</v>
      </c>
      <c r="N152" s="222">
        <v>0</v>
      </c>
    </row>
    <row r="153" spans="2:14" s="30" customFormat="1">
      <c r="B153" s="935" t="s">
        <v>1776</v>
      </c>
      <c r="C153" s="222">
        <v>68</v>
      </c>
      <c r="D153" s="222">
        <v>170</v>
      </c>
      <c r="E153" s="508">
        <v>0.27689999999999998</v>
      </c>
      <c r="F153" s="222">
        <v>115</v>
      </c>
      <c r="G153" s="508">
        <v>1.1000000000000001E-3</v>
      </c>
      <c r="H153" s="222">
        <v>74895</v>
      </c>
      <c r="I153" s="508">
        <v>0.5454</v>
      </c>
      <c r="J153" s="222">
        <v>0</v>
      </c>
      <c r="K153" s="222">
        <v>4</v>
      </c>
      <c r="L153" s="234">
        <v>3.6900000000000002E-2</v>
      </c>
      <c r="M153" s="223">
        <v>0</v>
      </c>
      <c r="N153" s="222">
        <v>0</v>
      </c>
    </row>
    <row r="154" spans="2:14" s="30" customFormat="1">
      <c r="B154" s="875" t="s">
        <v>599</v>
      </c>
      <c r="C154" s="222">
        <v>22</v>
      </c>
      <c r="D154" s="222">
        <v>90</v>
      </c>
      <c r="E154" s="508">
        <v>0.30020000000000002</v>
      </c>
      <c r="F154" s="222">
        <v>49</v>
      </c>
      <c r="G154" s="508">
        <v>2.0999999999999999E-3</v>
      </c>
      <c r="H154" s="222">
        <v>149629</v>
      </c>
      <c r="I154" s="508">
        <v>0.50290000000000001</v>
      </c>
      <c r="J154" s="222">
        <v>0</v>
      </c>
      <c r="K154" s="222">
        <v>3</v>
      </c>
      <c r="L154" s="234">
        <v>5.3400000000000003E-2</v>
      </c>
      <c r="M154" s="223">
        <v>0</v>
      </c>
      <c r="N154" s="222">
        <v>0</v>
      </c>
    </row>
    <row r="155" spans="2:14" s="30" customFormat="1">
      <c r="B155" s="875" t="s">
        <v>600</v>
      </c>
      <c r="C155" s="222">
        <v>220</v>
      </c>
      <c r="D155" s="223">
        <v>694</v>
      </c>
      <c r="E155" s="508">
        <v>0.17949999999999999</v>
      </c>
      <c r="F155" s="222">
        <v>344</v>
      </c>
      <c r="G155" s="508">
        <v>4.3E-3</v>
      </c>
      <c r="H155" s="222">
        <v>0</v>
      </c>
      <c r="I155" s="508">
        <v>0.6875</v>
      </c>
      <c r="J155" s="222">
        <v>0</v>
      </c>
      <c r="K155" s="222">
        <v>50</v>
      </c>
      <c r="L155" s="234">
        <v>0.14599999999999999</v>
      </c>
      <c r="M155" s="223">
        <v>1</v>
      </c>
      <c r="N155" s="222">
        <v>-2</v>
      </c>
    </row>
    <row r="156" spans="2:14" s="30" customFormat="1">
      <c r="B156" s="875" t="s">
        <v>601</v>
      </c>
      <c r="C156" s="222">
        <v>493</v>
      </c>
      <c r="D156" s="223">
        <v>1742</v>
      </c>
      <c r="E156" s="508">
        <v>0.1226</v>
      </c>
      <c r="F156" s="223">
        <v>706</v>
      </c>
      <c r="G156" s="508">
        <v>5.8999999999999999E-3</v>
      </c>
      <c r="H156" s="222">
        <v>822713</v>
      </c>
      <c r="I156" s="508">
        <v>0.72199999999999998</v>
      </c>
      <c r="J156" s="222">
        <v>0</v>
      </c>
      <c r="K156" s="223">
        <v>137</v>
      </c>
      <c r="L156" s="234">
        <v>0.19439999999999999</v>
      </c>
      <c r="M156" s="222">
        <v>3</v>
      </c>
      <c r="N156" s="222">
        <v>-6</v>
      </c>
    </row>
    <row r="157" spans="2:14" s="30" customFormat="1">
      <c r="B157" s="875" t="s">
        <v>602</v>
      </c>
      <c r="C157" s="222">
        <v>1694</v>
      </c>
      <c r="D157" s="222">
        <v>5664</v>
      </c>
      <c r="E157" s="508">
        <v>0.1321</v>
      </c>
      <c r="F157" s="222">
        <v>2440</v>
      </c>
      <c r="G157" s="508">
        <v>1.4200000000000001E-2</v>
      </c>
      <c r="H157" s="222">
        <v>1831524</v>
      </c>
      <c r="I157" s="508">
        <v>0.8034</v>
      </c>
      <c r="J157" s="222">
        <v>0</v>
      </c>
      <c r="K157" s="222">
        <v>1021</v>
      </c>
      <c r="L157" s="234">
        <v>0.41849999999999998</v>
      </c>
      <c r="M157" s="223">
        <v>28</v>
      </c>
      <c r="N157" s="222">
        <v>-56</v>
      </c>
    </row>
    <row r="158" spans="2:14" s="30" customFormat="1">
      <c r="B158" s="935" t="s">
        <v>1777</v>
      </c>
      <c r="C158" s="222">
        <v>1214</v>
      </c>
      <c r="D158" s="222">
        <v>4248</v>
      </c>
      <c r="E158" s="508">
        <v>0.1265</v>
      </c>
      <c r="F158" s="222">
        <v>1750</v>
      </c>
      <c r="G158" s="508">
        <v>1.15E-2</v>
      </c>
      <c r="H158" s="222">
        <v>890989</v>
      </c>
      <c r="I158" s="508">
        <v>0.80069999999999997</v>
      </c>
      <c r="J158" s="222">
        <v>0</v>
      </c>
      <c r="K158" s="222">
        <v>625</v>
      </c>
      <c r="L158" s="234">
        <v>0.35720000000000002</v>
      </c>
      <c r="M158" s="223">
        <v>16</v>
      </c>
      <c r="N158" s="222">
        <v>-34</v>
      </c>
    </row>
    <row r="159" spans="2:14" s="30" customFormat="1">
      <c r="B159" s="935" t="s">
        <v>1778</v>
      </c>
      <c r="C159" s="222">
        <v>480</v>
      </c>
      <c r="D159" s="222">
        <v>1416</v>
      </c>
      <c r="E159" s="508">
        <v>0.14860000000000001</v>
      </c>
      <c r="F159" s="222">
        <v>690</v>
      </c>
      <c r="G159" s="508">
        <v>2.1100000000000001E-2</v>
      </c>
      <c r="H159" s="222">
        <v>940535</v>
      </c>
      <c r="I159" s="508">
        <v>0.81020000000000003</v>
      </c>
      <c r="J159" s="222">
        <v>0</v>
      </c>
      <c r="K159" s="222">
        <v>396</v>
      </c>
      <c r="L159" s="234">
        <v>0.57369999999999999</v>
      </c>
      <c r="M159" s="223">
        <v>12</v>
      </c>
      <c r="N159" s="222">
        <v>-22</v>
      </c>
    </row>
    <row r="160" spans="2:14" s="30" customFormat="1">
      <c r="B160" s="875" t="s">
        <v>470</v>
      </c>
      <c r="C160" s="222">
        <v>1933</v>
      </c>
      <c r="D160" s="222">
        <v>4433</v>
      </c>
      <c r="E160" s="508">
        <v>0.15620000000000001</v>
      </c>
      <c r="F160" s="222">
        <v>2624</v>
      </c>
      <c r="G160" s="508">
        <v>5.5899999999999998E-2</v>
      </c>
      <c r="H160" s="222">
        <v>3529278</v>
      </c>
      <c r="I160" s="508">
        <v>0.81040000000000001</v>
      </c>
      <c r="J160" s="222">
        <v>0</v>
      </c>
      <c r="K160" s="222">
        <v>2886</v>
      </c>
      <c r="L160" s="234">
        <v>1.0999000000000001</v>
      </c>
      <c r="M160" s="222">
        <v>120</v>
      </c>
      <c r="N160" s="222">
        <v>-194</v>
      </c>
    </row>
    <row r="161" spans="2:14" s="30" customFormat="1">
      <c r="B161" s="935" t="s">
        <v>1779</v>
      </c>
      <c r="C161" s="222">
        <v>933</v>
      </c>
      <c r="D161" s="222">
        <v>1926</v>
      </c>
      <c r="E161" s="508">
        <v>0.16950000000000001</v>
      </c>
      <c r="F161" s="222">
        <v>1259</v>
      </c>
      <c r="G161" s="508">
        <v>3.61E-2</v>
      </c>
      <c r="H161" s="222">
        <v>1643434</v>
      </c>
      <c r="I161" s="508">
        <v>0.79849999999999999</v>
      </c>
      <c r="J161" s="222">
        <v>0</v>
      </c>
      <c r="K161" s="222">
        <v>1040</v>
      </c>
      <c r="L161" s="234">
        <v>0.82620000000000005</v>
      </c>
      <c r="M161" s="222">
        <v>37</v>
      </c>
      <c r="N161" s="222">
        <v>-59</v>
      </c>
    </row>
    <row r="162" spans="2:14" s="30" customFormat="1">
      <c r="B162" s="935" t="s">
        <v>1780</v>
      </c>
      <c r="C162" s="222">
        <v>999</v>
      </c>
      <c r="D162" s="222">
        <v>2507</v>
      </c>
      <c r="E162" s="508">
        <v>0.1459</v>
      </c>
      <c r="F162" s="222">
        <v>1365</v>
      </c>
      <c r="G162" s="508">
        <v>7.4099999999999999E-2</v>
      </c>
      <c r="H162" s="222">
        <v>1885844</v>
      </c>
      <c r="I162" s="508">
        <v>0.82130000000000003</v>
      </c>
      <c r="J162" s="222">
        <v>0</v>
      </c>
      <c r="K162" s="222">
        <v>1845</v>
      </c>
      <c r="L162" s="234">
        <v>1.3524</v>
      </c>
      <c r="M162" s="222">
        <v>83</v>
      </c>
      <c r="N162" s="222">
        <v>-135</v>
      </c>
    </row>
    <row r="163" spans="2:14" s="30" customFormat="1">
      <c r="B163" s="875" t="s">
        <v>471</v>
      </c>
      <c r="C163" s="223">
        <v>894</v>
      </c>
      <c r="D163" s="222">
        <v>764</v>
      </c>
      <c r="E163" s="508">
        <v>0.27260000000000001</v>
      </c>
      <c r="F163" s="222">
        <v>1102</v>
      </c>
      <c r="G163" s="508">
        <v>0.23619999999999999</v>
      </c>
      <c r="H163" s="222">
        <v>995864</v>
      </c>
      <c r="I163" s="508">
        <v>0.79510000000000003</v>
      </c>
      <c r="J163" s="222">
        <v>0</v>
      </c>
      <c r="K163" s="222">
        <v>2270</v>
      </c>
      <c r="L163" s="234">
        <v>2.06</v>
      </c>
      <c r="M163" s="223">
        <v>198</v>
      </c>
      <c r="N163" s="222">
        <v>-226</v>
      </c>
    </row>
    <row r="164" spans="2:14" s="30" customFormat="1">
      <c r="B164" s="935" t="s">
        <v>1781</v>
      </c>
      <c r="C164" s="223">
        <v>508</v>
      </c>
      <c r="D164" s="222">
        <v>461</v>
      </c>
      <c r="E164" s="508">
        <v>0.29570000000000002</v>
      </c>
      <c r="F164" s="222">
        <v>644</v>
      </c>
      <c r="G164" s="508">
        <v>0.13089999999999999</v>
      </c>
      <c r="H164" s="222">
        <v>995864</v>
      </c>
      <c r="I164" s="508">
        <v>0.83220000000000005</v>
      </c>
      <c r="J164" s="222">
        <v>0</v>
      </c>
      <c r="K164" s="222">
        <v>1213</v>
      </c>
      <c r="L164" s="234">
        <v>1.8835999999999999</v>
      </c>
      <c r="M164" s="223">
        <v>71</v>
      </c>
      <c r="N164" s="222">
        <v>-97</v>
      </c>
    </row>
    <row r="165" spans="2:14" s="30" customFormat="1">
      <c r="B165" s="935" t="s">
        <v>1782</v>
      </c>
      <c r="C165" s="223">
        <v>132</v>
      </c>
      <c r="D165" s="222">
        <v>71</v>
      </c>
      <c r="E165" s="508">
        <v>0.2142</v>
      </c>
      <c r="F165" s="222">
        <v>148</v>
      </c>
      <c r="G165" s="508">
        <v>0.26050000000000001</v>
      </c>
      <c r="H165" s="222">
        <v>0</v>
      </c>
      <c r="I165" s="508">
        <v>0.81030000000000002</v>
      </c>
      <c r="J165" s="222">
        <v>0</v>
      </c>
      <c r="K165" s="222">
        <v>363</v>
      </c>
      <c r="L165" s="234">
        <v>2.4592000000000001</v>
      </c>
      <c r="M165" s="223">
        <v>31</v>
      </c>
      <c r="N165" s="222">
        <v>-40</v>
      </c>
    </row>
    <row r="166" spans="2:14" s="30" customFormat="1">
      <c r="B166" s="935" t="s">
        <v>1783</v>
      </c>
      <c r="C166" s="223">
        <v>254</v>
      </c>
      <c r="D166" s="222">
        <v>232</v>
      </c>
      <c r="E166" s="508">
        <v>0.2445</v>
      </c>
      <c r="F166" s="222">
        <v>310</v>
      </c>
      <c r="G166" s="508">
        <v>0.44309999999999999</v>
      </c>
      <c r="H166" s="222">
        <v>0</v>
      </c>
      <c r="I166" s="508">
        <v>0.71089999999999998</v>
      </c>
      <c r="J166" s="222">
        <v>0</v>
      </c>
      <c r="K166" s="222">
        <v>694</v>
      </c>
      <c r="L166" s="234">
        <v>2.2362000000000002</v>
      </c>
      <c r="M166" s="223">
        <v>96</v>
      </c>
      <c r="N166" s="222">
        <v>-89</v>
      </c>
    </row>
    <row r="167" spans="2:14" s="30" customFormat="1">
      <c r="B167" s="875" t="s">
        <v>416</v>
      </c>
      <c r="C167" s="223">
        <v>167</v>
      </c>
      <c r="D167" s="223">
        <v>1</v>
      </c>
      <c r="E167" s="509">
        <v>0.24460000000000001</v>
      </c>
      <c r="F167" s="223">
        <v>168</v>
      </c>
      <c r="G167" s="509">
        <v>1</v>
      </c>
      <c r="H167" s="223">
        <v>128872</v>
      </c>
      <c r="I167" s="509">
        <v>0.87039999999999995</v>
      </c>
      <c r="J167" s="223">
        <v>0</v>
      </c>
      <c r="K167" s="223">
        <v>6</v>
      </c>
      <c r="L167" s="235">
        <v>3.7600000000000001E-2</v>
      </c>
      <c r="M167" s="223">
        <v>146</v>
      </c>
      <c r="N167" s="223">
        <v>-141</v>
      </c>
    </row>
    <row r="168" spans="2:14">
      <c r="B168" s="266" t="s">
        <v>1802</v>
      </c>
      <c r="C168" s="448">
        <v>193013</v>
      </c>
      <c r="D168" s="448">
        <v>99676</v>
      </c>
      <c r="E168" s="511">
        <v>0.6653</v>
      </c>
      <c r="F168" s="448">
        <v>245959</v>
      </c>
      <c r="G168" s="511">
        <v>4.2500000000000003E-2</v>
      </c>
      <c r="H168" s="448">
        <v>12594750</v>
      </c>
      <c r="I168" s="511">
        <v>0.39319999999999999</v>
      </c>
      <c r="J168" s="493">
        <v>0</v>
      </c>
      <c r="K168" s="448">
        <v>95878</v>
      </c>
      <c r="L168" s="267">
        <v>0.38979999999999998</v>
      </c>
      <c r="M168" s="448">
        <v>4022</v>
      </c>
      <c r="N168" s="448">
        <v>-5162</v>
      </c>
    </row>
    <row r="169" spans="2:14" s="1021" customFormat="1" ht="9">
      <c r="B169" s="82" t="s">
        <v>1969</v>
      </c>
      <c r="C169" s="45"/>
      <c r="D169" s="45"/>
      <c r="E169" s="45"/>
      <c r="F169" s="45"/>
      <c r="G169" s="45"/>
      <c r="H169" s="45"/>
      <c r="I169" s="45"/>
      <c r="J169" s="45"/>
      <c r="K169" s="45"/>
      <c r="L169" s="45"/>
      <c r="M169" s="45"/>
      <c r="N169" s="45"/>
    </row>
    <row r="170" spans="2:14" s="115" customFormat="1" ht="9">
      <c r="B170" s="82" t="s">
        <v>622</v>
      </c>
      <c r="C170" s="45"/>
      <c r="D170" s="45"/>
      <c r="E170" s="45"/>
      <c r="F170" s="45"/>
      <c r="G170" s="45"/>
      <c r="H170" s="45"/>
      <c r="I170" s="45"/>
      <c r="J170" s="45"/>
      <c r="K170" s="45"/>
      <c r="L170" s="45"/>
      <c r="M170" s="45"/>
      <c r="N170" s="45"/>
    </row>
    <row r="171" spans="2:14" s="115" customFormat="1" ht="9">
      <c r="B171" s="82" t="s">
        <v>623</v>
      </c>
      <c r="C171" s="45"/>
      <c r="D171" s="45"/>
      <c r="E171" s="45"/>
      <c r="F171" s="45"/>
      <c r="G171" s="45"/>
      <c r="H171" s="45"/>
      <c r="I171" s="45"/>
      <c r="J171" s="45"/>
      <c r="K171" s="45"/>
      <c r="L171" s="45"/>
      <c r="M171" s="45"/>
      <c r="N171" s="45"/>
    </row>
    <row r="172" spans="2:14" s="115" customFormat="1" ht="9">
      <c r="B172" s="82" t="s">
        <v>624</v>
      </c>
      <c r="C172" s="45"/>
      <c r="D172" s="45"/>
      <c r="E172" s="45"/>
      <c r="F172" s="45"/>
      <c r="G172" s="45"/>
      <c r="H172" s="45"/>
      <c r="I172" s="45"/>
      <c r="J172" s="45"/>
      <c r="K172" s="45"/>
      <c r="L172" s="45"/>
      <c r="M172" s="45"/>
      <c r="N172" s="45"/>
    </row>
    <row r="173" spans="2:14" s="115" customFormat="1" ht="9">
      <c r="B173" s="82" t="s">
        <v>424</v>
      </c>
      <c r="C173" s="45"/>
      <c r="D173" s="45"/>
      <c r="E173" s="45"/>
      <c r="F173" s="45"/>
      <c r="G173" s="45"/>
      <c r="H173" s="45"/>
      <c r="I173" s="45"/>
      <c r="J173" s="45"/>
      <c r="K173" s="45"/>
      <c r="L173" s="45"/>
      <c r="M173" s="45"/>
      <c r="N173" s="45"/>
    </row>
    <row r="174" spans="2:14" s="115" customFormat="1" ht="9">
      <c r="B174" s="1127" t="s">
        <v>1966</v>
      </c>
      <c r="C174" s="1127"/>
      <c r="D174" s="1127"/>
      <c r="E174" s="1127"/>
      <c r="F174" s="1127"/>
      <c r="G174" s="1127"/>
      <c r="H174" s="1127"/>
      <c r="I174" s="1127"/>
      <c r="J174" s="45"/>
      <c r="K174" s="45"/>
      <c r="L174" s="45"/>
      <c r="M174" s="45"/>
      <c r="N174" s="45"/>
    </row>
    <row r="175" spans="2:14" s="115" customFormat="1" ht="9">
      <c r="B175" s="1127" t="s">
        <v>1967</v>
      </c>
      <c r="C175" s="1127"/>
      <c r="D175" s="1127"/>
      <c r="E175" s="1127"/>
      <c r="F175" s="1127"/>
      <c r="G175" s="1127"/>
      <c r="H175" s="1127"/>
      <c r="I175" s="1127"/>
    </row>
    <row r="176" spans="2:14" s="115" customFormat="1" ht="9">
      <c r="B176" s="82" t="s">
        <v>1968</v>
      </c>
      <c r="C176" s="519"/>
      <c r="D176" s="519"/>
      <c r="E176" s="519"/>
      <c r="F176" s="519"/>
    </row>
    <row r="177" spans="1:14" s="115" customFormat="1" ht="9">
      <c r="B177" s="519" t="s">
        <v>1977</v>
      </c>
    </row>
    <row r="178" spans="1:14" s="1022" customFormat="1" ht="9">
      <c r="B178" s="519"/>
    </row>
    <row r="179" spans="1:14" s="115" customFormat="1" ht="9">
      <c r="B179" s="270"/>
    </row>
    <row r="180" spans="1:14" s="115" customFormat="1" ht="9">
      <c r="B180" s="270"/>
    </row>
    <row r="182" spans="1:14">
      <c r="B182" s="1100" t="s">
        <v>1426</v>
      </c>
      <c r="C182" s="1100"/>
      <c r="D182" s="1100"/>
      <c r="E182" s="1100"/>
      <c r="F182" s="1100"/>
      <c r="G182" s="1100"/>
      <c r="H182" s="1100"/>
      <c r="I182" s="1100"/>
      <c r="J182" s="1100"/>
      <c r="K182" s="1100"/>
      <c r="L182" s="1100"/>
      <c r="M182" s="1100"/>
      <c r="N182" s="1100"/>
    </row>
    <row r="183" spans="1:14">
      <c r="B183" s="111"/>
      <c r="C183" s="111"/>
      <c r="D183" s="111"/>
      <c r="E183" s="111"/>
      <c r="F183" s="111"/>
      <c r="G183" s="111"/>
      <c r="H183" s="111"/>
      <c r="I183" s="111"/>
      <c r="J183" s="111"/>
      <c r="K183" s="111"/>
      <c r="L183" s="111"/>
      <c r="M183" s="111"/>
      <c r="N183" s="111"/>
    </row>
    <row r="184" spans="1:14" s="4" customFormat="1" ht="52.5">
      <c r="A184" s="27"/>
      <c r="B184" s="253" t="s">
        <v>1425</v>
      </c>
      <c r="C184" s="881" t="s">
        <v>408</v>
      </c>
      <c r="D184" s="881" t="s">
        <v>409</v>
      </c>
      <c r="E184" s="881" t="s">
        <v>519</v>
      </c>
      <c r="F184" s="881" t="s">
        <v>423</v>
      </c>
      <c r="G184" s="881" t="s">
        <v>520</v>
      </c>
      <c r="H184" s="881" t="s">
        <v>410</v>
      </c>
      <c r="I184" s="881" t="s">
        <v>521</v>
      </c>
      <c r="J184" s="881" t="s">
        <v>522</v>
      </c>
      <c r="K184" s="881" t="s">
        <v>47</v>
      </c>
      <c r="L184" s="881" t="s">
        <v>411</v>
      </c>
      <c r="M184" s="881" t="s">
        <v>412</v>
      </c>
      <c r="N184" s="881" t="s">
        <v>413</v>
      </c>
    </row>
    <row r="185" spans="1:14" ht="14.25">
      <c r="B185" s="122" t="s">
        <v>523</v>
      </c>
      <c r="C185" s="199">
        <v>4938</v>
      </c>
      <c r="D185" s="199">
        <v>616</v>
      </c>
      <c r="E185" s="512">
        <v>0.56010000000000004</v>
      </c>
      <c r="F185" s="199">
        <v>5283</v>
      </c>
      <c r="G185" s="123" t="s">
        <v>1340</v>
      </c>
      <c r="H185" s="199">
        <v>332</v>
      </c>
      <c r="I185" s="123" t="s">
        <v>1340</v>
      </c>
      <c r="J185" s="493">
        <v>0</v>
      </c>
      <c r="K185" s="199">
        <v>4263</v>
      </c>
      <c r="L185" s="255">
        <v>0.80689999999999995</v>
      </c>
      <c r="M185" s="199">
        <v>69</v>
      </c>
      <c r="N185" s="199">
        <v>-23</v>
      </c>
    </row>
    <row r="186" spans="1:14">
      <c r="B186" s="257" t="s">
        <v>414</v>
      </c>
      <c r="C186" s="446">
        <v>4938</v>
      </c>
      <c r="D186" s="446">
        <v>616</v>
      </c>
      <c r="E186" s="513">
        <v>0.56010000000000004</v>
      </c>
      <c r="F186" s="446">
        <v>5283</v>
      </c>
      <c r="G186" s="446" t="s">
        <v>1340</v>
      </c>
      <c r="H186" s="446">
        <v>332</v>
      </c>
      <c r="I186" s="446" t="s">
        <v>1340</v>
      </c>
      <c r="J186" s="446" t="s">
        <v>1340</v>
      </c>
      <c r="K186" s="446">
        <v>4263</v>
      </c>
      <c r="L186" s="258">
        <v>0.80689999999999995</v>
      </c>
      <c r="M186" s="446">
        <v>69</v>
      </c>
      <c r="N186" s="446">
        <v>-23</v>
      </c>
    </row>
    <row r="187" spans="1:14">
      <c r="B187" s="122" t="s">
        <v>415</v>
      </c>
      <c r="C187" s="199">
        <v>214542</v>
      </c>
      <c r="D187" s="199">
        <v>100982</v>
      </c>
      <c r="E187" s="512">
        <v>0.4073</v>
      </c>
      <c r="F187" s="199">
        <v>231880</v>
      </c>
      <c r="G187" s="512">
        <v>4.0300000000000002E-2</v>
      </c>
      <c r="H187" s="199">
        <v>11107380</v>
      </c>
      <c r="I187" s="512">
        <v>0.37280000000000002</v>
      </c>
      <c r="J187" s="493">
        <v>0</v>
      </c>
      <c r="K187" s="199">
        <v>81798</v>
      </c>
      <c r="L187" s="255">
        <v>0.3528</v>
      </c>
      <c r="M187" s="199">
        <v>3665</v>
      </c>
      <c r="N187" s="199">
        <v>-5372</v>
      </c>
    </row>
    <row r="188" spans="1:14" ht="25.5">
      <c r="B188" s="260" t="s">
        <v>13</v>
      </c>
      <c r="C188" s="447">
        <v>12664</v>
      </c>
      <c r="D188" s="447">
        <v>271</v>
      </c>
      <c r="E188" s="506">
        <v>0.48780000000000001</v>
      </c>
      <c r="F188" s="447">
        <v>13930</v>
      </c>
      <c r="G188" s="506">
        <v>2.7000000000000001E-3</v>
      </c>
      <c r="H188" s="447">
        <v>66</v>
      </c>
      <c r="I188" s="506">
        <v>0.2319</v>
      </c>
      <c r="J188" s="447">
        <v>370</v>
      </c>
      <c r="K188" s="447">
        <v>843</v>
      </c>
      <c r="L188" s="262">
        <v>6.0499999999999998E-2</v>
      </c>
      <c r="M188" s="447">
        <v>14</v>
      </c>
      <c r="N188" s="447">
        <v>-7</v>
      </c>
    </row>
    <row r="189" spans="1:14" s="30" customFormat="1">
      <c r="B189" s="874" t="s">
        <v>598</v>
      </c>
      <c r="C189" s="227">
        <v>12315</v>
      </c>
      <c r="D189" s="227">
        <v>108</v>
      </c>
      <c r="E189" s="507">
        <v>0.48309999999999997</v>
      </c>
      <c r="F189" s="227">
        <v>13749</v>
      </c>
      <c r="G189" s="507">
        <v>2.9999999999999997E-4</v>
      </c>
      <c r="H189" s="227">
        <v>28</v>
      </c>
      <c r="I189" s="507">
        <v>0.2291</v>
      </c>
      <c r="J189" s="227">
        <v>366</v>
      </c>
      <c r="K189" s="227">
        <v>734</v>
      </c>
      <c r="L189" s="233">
        <v>5.3400000000000003E-2</v>
      </c>
      <c r="M189" s="227">
        <v>1</v>
      </c>
      <c r="N189" s="227">
        <v>-1</v>
      </c>
    </row>
    <row r="190" spans="1:14" s="30" customFormat="1">
      <c r="B190" s="875" t="s">
        <v>599</v>
      </c>
      <c r="C190" s="222">
        <v>79</v>
      </c>
      <c r="D190" s="222">
        <v>51</v>
      </c>
      <c r="E190" s="508">
        <v>0.503</v>
      </c>
      <c r="F190" s="222">
        <v>82</v>
      </c>
      <c r="G190" s="508">
        <v>2E-3</v>
      </c>
      <c r="H190" s="222">
        <v>4</v>
      </c>
      <c r="I190" s="508">
        <v>0.43619999999999998</v>
      </c>
      <c r="J190" s="222">
        <v>680</v>
      </c>
      <c r="K190" s="222">
        <v>41</v>
      </c>
      <c r="L190" s="234">
        <v>0.49509999999999998</v>
      </c>
      <c r="M190" s="223">
        <v>0</v>
      </c>
      <c r="N190" s="222">
        <v>0</v>
      </c>
    </row>
    <row r="191" spans="1:14" s="30" customFormat="1">
      <c r="B191" s="875" t="s">
        <v>600</v>
      </c>
      <c r="C191" s="222">
        <v>3</v>
      </c>
      <c r="D191" s="223">
        <v>3</v>
      </c>
      <c r="E191" s="508">
        <v>0.40679999999999999</v>
      </c>
      <c r="F191" s="222">
        <v>38</v>
      </c>
      <c r="G191" s="508">
        <v>2.8999999999999998E-3</v>
      </c>
      <c r="H191" s="222">
        <v>3</v>
      </c>
      <c r="I191" s="508">
        <v>0.48720000000000002</v>
      </c>
      <c r="J191" s="222">
        <v>887</v>
      </c>
      <c r="K191" s="222">
        <v>29</v>
      </c>
      <c r="L191" s="234">
        <v>0.75880000000000003</v>
      </c>
      <c r="M191" s="223">
        <v>0</v>
      </c>
      <c r="N191" s="222">
        <v>0</v>
      </c>
    </row>
    <row r="192" spans="1:14" s="30" customFormat="1">
      <c r="B192" s="875" t="s">
        <v>601</v>
      </c>
      <c r="C192" s="222">
        <v>0</v>
      </c>
      <c r="D192" s="223">
        <v>0</v>
      </c>
      <c r="E192" s="508">
        <v>0.52139999999999997</v>
      </c>
      <c r="F192" s="223">
        <v>8</v>
      </c>
      <c r="G192" s="508">
        <v>4.7999999999999996E-3</v>
      </c>
      <c r="H192" s="222">
        <v>1</v>
      </c>
      <c r="I192" s="508">
        <v>0.5181</v>
      </c>
      <c r="J192" s="222">
        <v>627</v>
      </c>
      <c r="K192" s="223">
        <v>10</v>
      </c>
      <c r="L192" s="234">
        <v>1.2498</v>
      </c>
      <c r="M192" s="222">
        <v>0</v>
      </c>
      <c r="N192" s="222">
        <v>-1</v>
      </c>
    </row>
    <row r="193" spans="2:14" s="30" customFormat="1">
      <c r="B193" s="875" t="s">
        <v>602</v>
      </c>
      <c r="C193" s="222">
        <v>63</v>
      </c>
      <c r="D193" s="222">
        <v>1</v>
      </c>
      <c r="E193" s="508">
        <v>0.51200000000000001</v>
      </c>
      <c r="F193" s="222">
        <v>14</v>
      </c>
      <c r="G193" s="508">
        <v>1.11E-2</v>
      </c>
      <c r="H193" s="222">
        <v>4</v>
      </c>
      <c r="I193" s="508">
        <v>0.4773</v>
      </c>
      <c r="J193" s="222">
        <v>819</v>
      </c>
      <c r="K193" s="222">
        <v>13</v>
      </c>
      <c r="L193" s="234">
        <v>0.9345</v>
      </c>
      <c r="M193" s="223">
        <v>0</v>
      </c>
      <c r="N193" s="222">
        <v>0</v>
      </c>
    </row>
    <row r="194" spans="2:14" s="30" customFormat="1">
      <c r="B194" s="875" t="s">
        <v>470</v>
      </c>
      <c r="C194" s="222">
        <v>14</v>
      </c>
      <c r="D194" s="222">
        <v>41</v>
      </c>
      <c r="E194" s="508">
        <v>0.54349999999999998</v>
      </c>
      <c r="F194" s="222">
        <v>4</v>
      </c>
      <c r="G194" s="508">
        <v>2.76E-2</v>
      </c>
      <c r="H194" s="222">
        <v>14</v>
      </c>
      <c r="I194" s="508">
        <v>0.4703</v>
      </c>
      <c r="J194" s="222">
        <v>756</v>
      </c>
      <c r="K194" s="222">
        <v>5</v>
      </c>
      <c r="L194" s="234">
        <v>1.3920999999999999</v>
      </c>
      <c r="M194" s="222">
        <v>0</v>
      </c>
      <c r="N194" s="222">
        <v>-1</v>
      </c>
    </row>
    <row r="195" spans="2:14" s="30" customFormat="1">
      <c r="B195" s="875" t="s">
        <v>471</v>
      </c>
      <c r="C195" s="223">
        <v>1</v>
      </c>
      <c r="D195" s="222">
        <v>7</v>
      </c>
      <c r="E195" s="508">
        <v>0.50239999999999996</v>
      </c>
      <c r="F195" s="222">
        <v>3</v>
      </c>
      <c r="G195" s="508">
        <v>0.1915</v>
      </c>
      <c r="H195" s="222">
        <v>6</v>
      </c>
      <c r="I195" s="508">
        <v>0.3987</v>
      </c>
      <c r="J195" s="222">
        <v>103</v>
      </c>
      <c r="K195" s="222">
        <v>7</v>
      </c>
      <c r="L195" s="234">
        <v>2.0078</v>
      </c>
      <c r="M195" s="223">
        <v>0</v>
      </c>
      <c r="N195" s="222">
        <v>0</v>
      </c>
    </row>
    <row r="196" spans="2:14" s="30" customFormat="1">
      <c r="B196" s="875" t="s">
        <v>416</v>
      </c>
      <c r="C196" s="223">
        <v>189</v>
      </c>
      <c r="D196" s="223">
        <v>61</v>
      </c>
      <c r="E196" s="509" t="s">
        <v>1340</v>
      </c>
      <c r="F196" s="223">
        <v>32</v>
      </c>
      <c r="G196" s="509">
        <v>1</v>
      </c>
      <c r="H196" s="223">
        <v>6</v>
      </c>
      <c r="I196" s="509">
        <v>0.39989999999999998</v>
      </c>
      <c r="J196" s="223">
        <v>401</v>
      </c>
      <c r="K196" s="223">
        <v>4</v>
      </c>
      <c r="L196" s="235">
        <v>0.13519999999999999</v>
      </c>
      <c r="M196" s="223">
        <v>13</v>
      </c>
      <c r="N196" s="223">
        <v>-4</v>
      </c>
    </row>
    <row r="197" spans="2:14">
      <c r="B197" s="260" t="s">
        <v>3</v>
      </c>
      <c r="C197" s="447">
        <v>26470</v>
      </c>
      <c r="D197" s="447">
        <v>6932</v>
      </c>
      <c r="E197" s="506">
        <v>0.55100000000000005</v>
      </c>
      <c r="F197" s="447">
        <v>15934</v>
      </c>
      <c r="G197" s="506">
        <v>3.5000000000000001E-3</v>
      </c>
      <c r="H197" s="447">
        <v>3200</v>
      </c>
      <c r="I197" s="506">
        <v>0.42499999999999999</v>
      </c>
      <c r="J197" s="447">
        <v>594</v>
      </c>
      <c r="K197" s="447">
        <v>4754</v>
      </c>
      <c r="L197" s="262">
        <v>0.2984</v>
      </c>
      <c r="M197" s="447">
        <v>26</v>
      </c>
      <c r="N197" s="447">
        <v>-33</v>
      </c>
    </row>
    <row r="198" spans="2:14" s="30" customFormat="1">
      <c r="B198" s="146" t="s">
        <v>598</v>
      </c>
      <c r="C198" s="224">
        <v>20022</v>
      </c>
      <c r="D198" s="224">
        <v>5153</v>
      </c>
      <c r="E198" s="510">
        <v>0.55479999999999996</v>
      </c>
      <c r="F198" s="224">
        <v>12803</v>
      </c>
      <c r="G198" s="510">
        <v>6.9999999999999999E-4</v>
      </c>
      <c r="H198" s="224">
        <v>1844</v>
      </c>
      <c r="I198" s="510">
        <v>0.43959999999999999</v>
      </c>
      <c r="J198" s="224">
        <v>591</v>
      </c>
      <c r="K198" s="224">
        <v>3099</v>
      </c>
      <c r="L198" s="264">
        <v>0.24210000000000001</v>
      </c>
      <c r="M198" s="224">
        <v>4</v>
      </c>
      <c r="N198" s="224">
        <v>-8</v>
      </c>
    </row>
    <row r="199" spans="2:14" s="30" customFormat="1">
      <c r="B199" s="875" t="s">
        <v>599</v>
      </c>
      <c r="C199" s="222">
        <v>2262</v>
      </c>
      <c r="D199" s="222">
        <v>582</v>
      </c>
      <c r="E199" s="508">
        <v>0.52290000000000003</v>
      </c>
      <c r="F199" s="222">
        <v>1011</v>
      </c>
      <c r="G199" s="508">
        <v>2E-3</v>
      </c>
      <c r="H199" s="222">
        <v>489</v>
      </c>
      <c r="I199" s="508">
        <v>0.42449999999999999</v>
      </c>
      <c r="J199" s="222">
        <v>529</v>
      </c>
      <c r="K199" s="222">
        <v>402</v>
      </c>
      <c r="L199" s="234">
        <v>0.39760000000000001</v>
      </c>
      <c r="M199" s="222">
        <v>1</v>
      </c>
      <c r="N199" s="222">
        <v>-2</v>
      </c>
    </row>
    <row r="200" spans="2:14" s="30" customFormat="1">
      <c r="B200" s="875" t="s">
        <v>600</v>
      </c>
      <c r="C200" s="222">
        <v>2848</v>
      </c>
      <c r="D200" s="222">
        <v>862</v>
      </c>
      <c r="E200" s="508">
        <v>0.58850000000000002</v>
      </c>
      <c r="F200" s="222">
        <v>1006</v>
      </c>
      <c r="G200" s="508">
        <v>3.0999999999999999E-3</v>
      </c>
      <c r="H200" s="222">
        <v>310</v>
      </c>
      <c r="I200" s="508">
        <v>0.25290000000000001</v>
      </c>
      <c r="J200" s="222">
        <v>683</v>
      </c>
      <c r="K200" s="222">
        <v>297</v>
      </c>
      <c r="L200" s="234">
        <v>0.29559999999999997</v>
      </c>
      <c r="M200" s="222">
        <v>1</v>
      </c>
      <c r="N200" s="222">
        <v>-3</v>
      </c>
    </row>
    <row r="201" spans="2:14" s="30" customFormat="1">
      <c r="B201" s="875" t="s">
        <v>601</v>
      </c>
      <c r="C201" s="222">
        <v>344</v>
      </c>
      <c r="D201" s="222">
        <v>109</v>
      </c>
      <c r="E201" s="508">
        <v>0.47360000000000002</v>
      </c>
      <c r="F201" s="222">
        <v>265</v>
      </c>
      <c r="G201" s="508">
        <v>5.1000000000000004E-3</v>
      </c>
      <c r="H201" s="222">
        <v>170</v>
      </c>
      <c r="I201" s="508">
        <v>0.373</v>
      </c>
      <c r="J201" s="222">
        <v>1143</v>
      </c>
      <c r="K201" s="222">
        <v>160</v>
      </c>
      <c r="L201" s="234">
        <v>0.60509999999999997</v>
      </c>
      <c r="M201" s="222">
        <v>1</v>
      </c>
      <c r="N201" s="222">
        <v>-1</v>
      </c>
    </row>
    <row r="202" spans="2:14" s="30" customFormat="1">
      <c r="B202" s="875" t="s">
        <v>602</v>
      </c>
      <c r="C202" s="222">
        <v>785</v>
      </c>
      <c r="D202" s="222">
        <v>149</v>
      </c>
      <c r="E202" s="508">
        <v>0.53269999999999995</v>
      </c>
      <c r="F202" s="222">
        <v>725</v>
      </c>
      <c r="G202" s="508">
        <v>1.44E-2</v>
      </c>
      <c r="H202" s="222">
        <v>153</v>
      </c>
      <c r="I202" s="508">
        <v>0.42409999999999998</v>
      </c>
      <c r="J202" s="222">
        <v>403</v>
      </c>
      <c r="K202" s="222">
        <v>616</v>
      </c>
      <c r="L202" s="234">
        <v>0.84940000000000004</v>
      </c>
      <c r="M202" s="222">
        <v>4</v>
      </c>
      <c r="N202" s="222">
        <v>-2</v>
      </c>
    </row>
    <row r="203" spans="2:14" s="30" customFormat="1">
      <c r="B203" s="875" t="s">
        <v>470</v>
      </c>
      <c r="C203" s="222">
        <v>88</v>
      </c>
      <c r="D203" s="222">
        <v>63</v>
      </c>
      <c r="E203" s="508">
        <v>0.50290000000000001</v>
      </c>
      <c r="F203" s="222">
        <v>71</v>
      </c>
      <c r="G203" s="508">
        <v>5.2699999999999997E-2</v>
      </c>
      <c r="H203" s="222">
        <v>143</v>
      </c>
      <c r="I203" s="508">
        <v>0.3997</v>
      </c>
      <c r="J203" s="222">
        <v>690</v>
      </c>
      <c r="K203" s="222">
        <v>101</v>
      </c>
      <c r="L203" s="234">
        <v>1.4267000000000001</v>
      </c>
      <c r="M203" s="222">
        <v>2</v>
      </c>
      <c r="N203" s="222">
        <v>-1</v>
      </c>
    </row>
    <row r="204" spans="2:14" s="30" customFormat="1">
      <c r="B204" s="875" t="s">
        <v>471</v>
      </c>
      <c r="C204" s="222">
        <v>53</v>
      </c>
      <c r="D204" s="222">
        <v>15</v>
      </c>
      <c r="E204" s="508">
        <v>0.50090000000000001</v>
      </c>
      <c r="F204" s="222">
        <v>31</v>
      </c>
      <c r="G204" s="508">
        <v>0.16969999999999999</v>
      </c>
      <c r="H204" s="222">
        <v>20</v>
      </c>
      <c r="I204" s="508">
        <v>0.45669999999999999</v>
      </c>
      <c r="J204" s="222">
        <v>817</v>
      </c>
      <c r="K204" s="222">
        <v>75</v>
      </c>
      <c r="L204" s="234">
        <v>2.4163000000000001</v>
      </c>
      <c r="M204" s="222">
        <v>2</v>
      </c>
      <c r="N204" s="222">
        <v>0</v>
      </c>
    </row>
    <row r="205" spans="2:14" s="30" customFormat="1">
      <c r="B205" s="875" t="s">
        <v>416</v>
      </c>
      <c r="C205" s="222">
        <v>67</v>
      </c>
      <c r="D205" s="222">
        <v>0</v>
      </c>
      <c r="E205" s="508">
        <v>0.46879999999999999</v>
      </c>
      <c r="F205" s="222">
        <v>21</v>
      </c>
      <c r="G205" s="508">
        <v>1</v>
      </c>
      <c r="H205" s="222">
        <v>71</v>
      </c>
      <c r="I205" s="508">
        <v>0.53920000000000001</v>
      </c>
      <c r="J205" s="222">
        <v>98</v>
      </c>
      <c r="K205" s="222">
        <v>3</v>
      </c>
      <c r="L205" s="234">
        <v>0.14050000000000001</v>
      </c>
      <c r="M205" s="222">
        <v>11</v>
      </c>
      <c r="N205" s="222">
        <v>-15</v>
      </c>
    </row>
    <row r="206" spans="2:14">
      <c r="B206" s="260" t="s">
        <v>417</v>
      </c>
      <c r="C206" s="447">
        <v>17961</v>
      </c>
      <c r="D206" s="447">
        <v>5155</v>
      </c>
      <c r="E206" s="506">
        <v>0.39269999999999999</v>
      </c>
      <c r="F206" s="447">
        <v>15596</v>
      </c>
      <c r="G206" s="506">
        <v>0.12570000000000001</v>
      </c>
      <c r="H206" s="447">
        <v>34205</v>
      </c>
      <c r="I206" s="506">
        <v>0.44140000000000001</v>
      </c>
      <c r="J206" s="447">
        <v>825</v>
      </c>
      <c r="K206" s="447">
        <v>11329</v>
      </c>
      <c r="L206" s="262">
        <v>0.72640000000000005</v>
      </c>
      <c r="M206" s="447">
        <v>866</v>
      </c>
      <c r="N206" s="447">
        <v>-1028</v>
      </c>
    </row>
    <row r="207" spans="2:14" s="30" customFormat="1">
      <c r="B207" s="146" t="s">
        <v>598</v>
      </c>
      <c r="C207" s="224">
        <v>2399</v>
      </c>
      <c r="D207" s="224">
        <v>1230</v>
      </c>
      <c r="E207" s="510">
        <v>0.41410000000000002</v>
      </c>
      <c r="F207" s="224">
        <v>2796</v>
      </c>
      <c r="G207" s="510">
        <v>1.1000000000000001E-3</v>
      </c>
      <c r="H207" s="224">
        <v>6157</v>
      </c>
      <c r="I207" s="510">
        <v>0.50590000000000002</v>
      </c>
      <c r="J207" s="224">
        <v>654</v>
      </c>
      <c r="K207" s="224">
        <v>739</v>
      </c>
      <c r="L207" s="264">
        <v>0.26429999999999998</v>
      </c>
      <c r="M207" s="224">
        <v>2</v>
      </c>
      <c r="N207" s="224">
        <v>-3</v>
      </c>
    </row>
    <row r="208" spans="2:14" s="30" customFormat="1">
      <c r="B208" s="875" t="s">
        <v>599</v>
      </c>
      <c r="C208" s="222">
        <v>768</v>
      </c>
      <c r="D208" s="222">
        <v>323</v>
      </c>
      <c r="E208" s="508">
        <v>0.42849999999999999</v>
      </c>
      <c r="F208" s="222">
        <v>795</v>
      </c>
      <c r="G208" s="508">
        <v>2E-3</v>
      </c>
      <c r="H208" s="222">
        <v>1745</v>
      </c>
      <c r="I208" s="508">
        <v>0.50819999999999999</v>
      </c>
      <c r="J208" s="222">
        <v>632</v>
      </c>
      <c r="K208" s="222">
        <v>307</v>
      </c>
      <c r="L208" s="234">
        <v>0.38569999999999999</v>
      </c>
      <c r="M208" s="222">
        <v>1</v>
      </c>
      <c r="N208" s="222">
        <v>-2</v>
      </c>
    </row>
    <row r="209" spans="2:14" s="30" customFormat="1">
      <c r="B209" s="875" t="s">
        <v>600</v>
      </c>
      <c r="C209" s="222">
        <v>1293</v>
      </c>
      <c r="D209" s="222">
        <v>494</v>
      </c>
      <c r="E209" s="508">
        <v>0.4491</v>
      </c>
      <c r="F209" s="222">
        <v>1274</v>
      </c>
      <c r="G209" s="508">
        <v>3.0999999999999999E-3</v>
      </c>
      <c r="H209" s="222">
        <v>2610</v>
      </c>
      <c r="I209" s="508">
        <v>0.48110000000000003</v>
      </c>
      <c r="J209" s="222">
        <v>676</v>
      </c>
      <c r="K209" s="222">
        <v>632</v>
      </c>
      <c r="L209" s="234">
        <v>0.496</v>
      </c>
      <c r="M209" s="222">
        <v>2</v>
      </c>
      <c r="N209" s="222">
        <v>-3</v>
      </c>
    </row>
    <row r="210" spans="2:14" s="30" customFormat="1">
      <c r="B210" s="875" t="s">
        <v>601</v>
      </c>
      <c r="C210" s="222">
        <v>2185</v>
      </c>
      <c r="D210" s="222">
        <v>551</v>
      </c>
      <c r="E210" s="508">
        <v>0.44679999999999997</v>
      </c>
      <c r="F210" s="222">
        <v>1803</v>
      </c>
      <c r="G210" s="508">
        <v>5.1999999999999998E-3</v>
      </c>
      <c r="H210" s="222">
        <v>3316</v>
      </c>
      <c r="I210" s="508">
        <v>0.44409999999999999</v>
      </c>
      <c r="J210" s="222">
        <v>879</v>
      </c>
      <c r="K210" s="222">
        <v>1232</v>
      </c>
      <c r="L210" s="234">
        <v>0.68320000000000003</v>
      </c>
      <c r="M210" s="222">
        <v>4</v>
      </c>
      <c r="N210" s="222">
        <v>-8</v>
      </c>
    </row>
    <row r="211" spans="2:14" s="30" customFormat="1">
      <c r="B211" s="875" t="s">
        <v>602</v>
      </c>
      <c r="C211" s="222">
        <v>4387</v>
      </c>
      <c r="D211" s="222">
        <v>1102</v>
      </c>
      <c r="E211" s="508">
        <v>0.3674</v>
      </c>
      <c r="F211" s="222">
        <v>3342</v>
      </c>
      <c r="G211" s="508">
        <v>1.12E-2</v>
      </c>
      <c r="H211" s="222">
        <v>6117</v>
      </c>
      <c r="I211" s="508">
        <v>0.4194</v>
      </c>
      <c r="J211" s="222">
        <v>946</v>
      </c>
      <c r="K211" s="222">
        <v>2934</v>
      </c>
      <c r="L211" s="234">
        <v>0.878</v>
      </c>
      <c r="M211" s="222">
        <v>16</v>
      </c>
      <c r="N211" s="222">
        <v>-26</v>
      </c>
    </row>
    <row r="212" spans="2:14" s="30" customFormat="1">
      <c r="B212" s="875" t="s">
        <v>470</v>
      </c>
      <c r="C212" s="222">
        <v>4337</v>
      </c>
      <c r="D212" s="222">
        <v>1143</v>
      </c>
      <c r="E212" s="508">
        <v>0.36230000000000001</v>
      </c>
      <c r="F212" s="222">
        <v>3213</v>
      </c>
      <c r="G212" s="508">
        <v>4.7899999999999998E-2</v>
      </c>
      <c r="H212" s="222">
        <v>9005</v>
      </c>
      <c r="I212" s="508">
        <v>0.3856</v>
      </c>
      <c r="J212" s="222">
        <v>1148</v>
      </c>
      <c r="K212" s="222">
        <v>3753</v>
      </c>
      <c r="L212" s="234">
        <v>1.1677999999999999</v>
      </c>
      <c r="M212" s="222">
        <v>59</v>
      </c>
      <c r="N212" s="222">
        <v>-131</v>
      </c>
    </row>
    <row r="213" spans="2:14" s="30" customFormat="1">
      <c r="B213" s="875" t="s">
        <v>471</v>
      </c>
      <c r="C213" s="222">
        <v>943</v>
      </c>
      <c r="D213" s="222">
        <v>270</v>
      </c>
      <c r="E213" s="508">
        <v>0.30869999999999997</v>
      </c>
      <c r="F213" s="222">
        <v>773</v>
      </c>
      <c r="G213" s="508">
        <v>0.19389999999999999</v>
      </c>
      <c r="H213" s="222">
        <v>2620</v>
      </c>
      <c r="I213" s="508">
        <v>0.37040000000000001</v>
      </c>
      <c r="J213" s="222">
        <v>1264</v>
      </c>
      <c r="K213" s="222">
        <v>1248</v>
      </c>
      <c r="L213" s="234">
        <v>1.6154999999999999</v>
      </c>
      <c r="M213" s="222">
        <v>56</v>
      </c>
      <c r="N213" s="222">
        <v>-54</v>
      </c>
    </row>
    <row r="214" spans="2:14" s="30" customFormat="1">
      <c r="B214" s="875" t="s">
        <v>416</v>
      </c>
      <c r="C214" s="222">
        <v>1649</v>
      </c>
      <c r="D214" s="222">
        <v>42</v>
      </c>
      <c r="E214" s="508">
        <v>0.33169999999999999</v>
      </c>
      <c r="F214" s="222">
        <v>1602</v>
      </c>
      <c r="G214" s="508">
        <v>1</v>
      </c>
      <c r="H214" s="222">
        <v>2635</v>
      </c>
      <c r="I214" s="508">
        <v>0.45369999999999999</v>
      </c>
      <c r="J214" s="222">
        <v>160</v>
      </c>
      <c r="K214" s="222">
        <v>486</v>
      </c>
      <c r="L214" s="234">
        <v>0.30320000000000003</v>
      </c>
      <c r="M214" s="222">
        <v>727</v>
      </c>
      <c r="N214" s="222">
        <v>-801</v>
      </c>
    </row>
    <row r="215" spans="2:14">
      <c r="B215" s="260" t="s">
        <v>418</v>
      </c>
      <c r="C215" s="447">
        <v>62268</v>
      </c>
      <c r="D215" s="447">
        <v>66392</v>
      </c>
      <c r="E215" s="506">
        <v>0.47789999999999999</v>
      </c>
      <c r="F215" s="447">
        <v>89319</v>
      </c>
      <c r="G215" s="506">
        <v>2.3099999999999999E-2</v>
      </c>
      <c r="H215" s="447">
        <v>12818</v>
      </c>
      <c r="I215" s="506">
        <v>0.4214</v>
      </c>
      <c r="J215" s="447">
        <v>692</v>
      </c>
      <c r="K215" s="447">
        <v>42456</v>
      </c>
      <c r="L215" s="262">
        <v>0.4753</v>
      </c>
      <c r="M215" s="447">
        <v>771</v>
      </c>
      <c r="N215" s="447">
        <v>-1285</v>
      </c>
    </row>
    <row r="216" spans="2:14" s="30" customFormat="1">
      <c r="B216" s="146" t="s">
        <v>598</v>
      </c>
      <c r="C216" s="224">
        <v>21200</v>
      </c>
      <c r="D216" s="224">
        <v>30625</v>
      </c>
      <c r="E216" s="510">
        <v>0.4869</v>
      </c>
      <c r="F216" s="224">
        <v>36839</v>
      </c>
      <c r="G216" s="510">
        <v>1.1000000000000001E-3</v>
      </c>
      <c r="H216" s="224">
        <v>2576</v>
      </c>
      <c r="I216" s="510">
        <v>0.43930000000000002</v>
      </c>
      <c r="J216" s="224">
        <v>674</v>
      </c>
      <c r="K216" s="224">
        <v>10049</v>
      </c>
      <c r="L216" s="264">
        <v>0.27279999999999999</v>
      </c>
      <c r="M216" s="224">
        <v>18</v>
      </c>
      <c r="N216" s="224">
        <v>-12</v>
      </c>
    </row>
    <row r="217" spans="2:14" s="30" customFormat="1">
      <c r="B217" s="875" t="s">
        <v>599</v>
      </c>
      <c r="C217" s="222">
        <v>10499</v>
      </c>
      <c r="D217" s="222">
        <v>14432</v>
      </c>
      <c r="E217" s="508">
        <v>0.46989999999999998</v>
      </c>
      <c r="F217" s="222">
        <v>17369</v>
      </c>
      <c r="G217" s="508">
        <v>2.8999999999999998E-3</v>
      </c>
      <c r="H217" s="222">
        <v>1259</v>
      </c>
      <c r="I217" s="508">
        <v>0.41949999999999998</v>
      </c>
      <c r="J217" s="222">
        <v>713</v>
      </c>
      <c r="K217" s="222">
        <v>7366</v>
      </c>
      <c r="L217" s="234">
        <v>0.42409999999999998</v>
      </c>
      <c r="M217" s="222">
        <v>21</v>
      </c>
      <c r="N217" s="222">
        <v>-12</v>
      </c>
    </row>
    <row r="218" spans="2:14" s="30" customFormat="1">
      <c r="B218" s="875" t="s">
        <v>600</v>
      </c>
      <c r="C218" s="222">
        <v>11463</v>
      </c>
      <c r="D218" s="222">
        <v>11008</v>
      </c>
      <c r="E218" s="508">
        <v>0.4728</v>
      </c>
      <c r="F218" s="222">
        <v>16400</v>
      </c>
      <c r="G218" s="508">
        <v>3.3E-3</v>
      </c>
      <c r="H218" s="222">
        <v>2149</v>
      </c>
      <c r="I218" s="508">
        <v>0.40570000000000001</v>
      </c>
      <c r="J218" s="222">
        <v>714</v>
      </c>
      <c r="K218" s="222">
        <v>8833</v>
      </c>
      <c r="L218" s="234">
        <v>0.53859999999999997</v>
      </c>
      <c r="M218" s="222">
        <v>22</v>
      </c>
      <c r="N218" s="222">
        <v>-22</v>
      </c>
    </row>
    <row r="219" spans="2:14" s="30" customFormat="1">
      <c r="B219" s="875" t="s">
        <v>601</v>
      </c>
      <c r="C219" s="222">
        <v>7248</v>
      </c>
      <c r="D219" s="222">
        <v>5041</v>
      </c>
      <c r="E219" s="508">
        <v>0.46210000000000001</v>
      </c>
      <c r="F219" s="222">
        <v>8308</v>
      </c>
      <c r="G219" s="508">
        <v>6.0000000000000001E-3</v>
      </c>
      <c r="H219" s="222">
        <v>1831</v>
      </c>
      <c r="I219" s="508">
        <v>0.3972</v>
      </c>
      <c r="J219" s="222">
        <v>763</v>
      </c>
      <c r="K219" s="222">
        <v>5639</v>
      </c>
      <c r="L219" s="234">
        <v>0.67879999999999996</v>
      </c>
      <c r="M219" s="222">
        <v>20</v>
      </c>
      <c r="N219" s="222">
        <v>-21</v>
      </c>
    </row>
    <row r="220" spans="2:14" s="30" customFormat="1">
      <c r="B220" s="875" t="s">
        <v>602</v>
      </c>
      <c r="C220" s="222">
        <v>6295</v>
      </c>
      <c r="D220" s="222">
        <v>3768</v>
      </c>
      <c r="E220" s="508">
        <v>0.47320000000000001</v>
      </c>
      <c r="F220" s="222">
        <v>5836</v>
      </c>
      <c r="G220" s="508">
        <v>1.4800000000000001E-2</v>
      </c>
      <c r="H220" s="222">
        <v>1990</v>
      </c>
      <c r="I220" s="508">
        <v>0.41199999999999998</v>
      </c>
      <c r="J220" s="222">
        <v>776</v>
      </c>
      <c r="K220" s="222">
        <v>5574</v>
      </c>
      <c r="L220" s="234">
        <v>0.95499999999999996</v>
      </c>
      <c r="M220" s="222">
        <v>36</v>
      </c>
      <c r="N220" s="222">
        <v>-58</v>
      </c>
    </row>
    <row r="221" spans="2:14" s="30" customFormat="1">
      <c r="B221" s="875" t="s">
        <v>470</v>
      </c>
      <c r="C221" s="222">
        <v>3115</v>
      </c>
      <c r="D221" s="222">
        <v>1093</v>
      </c>
      <c r="E221" s="508">
        <v>0.48509999999999998</v>
      </c>
      <c r="F221" s="222">
        <v>2242</v>
      </c>
      <c r="G221" s="508">
        <v>4.2999999999999997E-2</v>
      </c>
      <c r="H221" s="222">
        <v>2167</v>
      </c>
      <c r="I221" s="508">
        <v>0.41839999999999999</v>
      </c>
      <c r="J221" s="222">
        <v>513</v>
      </c>
      <c r="K221" s="222">
        <v>2980</v>
      </c>
      <c r="L221" s="234">
        <v>1.3290999999999999</v>
      </c>
      <c r="M221" s="222">
        <v>40</v>
      </c>
      <c r="N221" s="222">
        <v>-248</v>
      </c>
    </row>
    <row r="222" spans="2:14" s="30" customFormat="1">
      <c r="B222" s="875" t="s">
        <v>471</v>
      </c>
      <c r="C222" s="222">
        <v>907</v>
      </c>
      <c r="D222" s="222">
        <v>306</v>
      </c>
      <c r="E222" s="508">
        <v>0.42020000000000002</v>
      </c>
      <c r="F222" s="222">
        <v>808</v>
      </c>
      <c r="G222" s="508">
        <v>0.2041</v>
      </c>
      <c r="H222" s="222">
        <v>270</v>
      </c>
      <c r="I222" s="508">
        <v>0.40920000000000001</v>
      </c>
      <c r="J222" s="222">
        <v>688</v>
      </c>
      <c r="K222" s="222">
        <v>1730</v>
      </c>
      <c r="L222" s="234">
        <v>2.1410999999999998</v>
      </c>
      <c r="M222" s="222">
        <v>66</v>
      </c>
      <c r="N222" s="222">
        <v>-33</v>
      </c>
    </row>
    <row r="223" spans="2:14" s="30" customFormat="1">
      <c r="B223" s="875" t="s">
        <v>416</v>
      </c>
      <c r="C223" s="222">
        <v>1542</v>
      </c>
      <c r="D223" s="222">
        <v>120</v>
      </c>
      <c r="E223" s="508">
        <v>0.29749999999999999</v>
      </c>
      <c r="F223" s="222">
        <v>1517</v>
      </c>
      <c r="G223" s="508">
        <v>1</v>
      </c>
      <c r="H223" s="222">
        <v>576</v>
      </c>
      <c r="I223" s="508">
        <v>0.36130000000000001</v>
      </c>
      <c r="J223" s="222">
        <v>211</v>
      </c>
      <c r="K223" s="222">
        <v>286</v>
      </c>
      <c r="L223" s="234">
        <v>0.1885</v>
      </c>
      <c r="M223" s="222">
        <v>548</v>
      </c>
      <c r="N223" s="222">
        <v>-880</v>
      </c>
    </row>
    <row r="224" spans="2:14" ht="25.5">
      <c r="B224" s="260" t="s">
        <v>419</v>
      </c>
      <c r="C224" s="447">
        <v>71759</v>
      </c>
      <c r="D224" s="447">
        <v>4311</v>
      </c>
      <c r="E224" s="506">
        <v>0.02</v>
      </c>
      <c r="F224" s="447">
        <v>71824</v>
      </c>
      <c r="G224" s="506">
        <v>4.1700000000000001E-2</v>
      </c>
      <c r="H224" s="447">
        <v>1030894</v>
      </c>
      <c r="I224" s="506">
        <v>0.24030000000000001</v>
      </c>
      <c r="J224" s="447">
        <v>0</v>
      </c>
      <c r="K224" s="447">
        <v>7319</v>
      </c>
      <c r="L224" s="262">
        <v>0.1019</v>
      </c>
      <c r="M224" s="447">
        <v>570</v>
      </c>
      <c r="N224" s="447">
        <v>-1129</v>
      </c>
    </row>
    <row r="225" spans="2:14" s="30" customFormat="1">
      <c r="B225" s="146" t="s">
        <v>598</v>
      </c>
      <c r="C225" s="224">
        <v>55416</v>
      </c>
      <c r="D225" s="224">
        <v>0</v>
      </c>
      <c r="E225" s="510">
        <v>0</v>
      </c>
      <c r="F225" s="224">
        <v>55463</v>
      </c>
      <c r="G225" s="510">
        <v>4.0000000000000002E-4</v>
      </c>
      <c r="H225" s="224">
        <v>824534</v>
      </c>
      <c r="I225" s="510">
        <v>0.23350000000000001</v>
      </c>
      <c r="J225" s="224">
        <v>0</v>
      </c>
      <c r="K225" s="224">
        <v>1733</v>
      </c>
      <c r="L225" s="264">
        <v>3.1199999999999999E-2</v>
      </c>
      <c r="M225" s="224">
        <v>6</v>
      </c>
      <c r="N225" s="224">
        <v>-18</v>
      </c>
    </row>
    <row r="226" spans="2:14" s="30" customFormat="1">
      <c r="B226" s="875" t="s">
        <v>599</v>
      </c>
      <c r="C226" s="222">
        <v>3312</v>
      </c>
      <c r="D226" s="222">
        <v>0</v>
      </c>
      <c r="E226" s="508">
        <v>0</v>
      </c>
      <c r="F226" s="222">
        <v>3311</v>
      </c>
      <c r="G226" s="508">
        <v>2E-3</v>
      </c>
      <c r="H226" s="222">
        <v>41258</v>
      </c>
      <c r="I226" s="508">
        <v>0.28599999999999998</v>
      </c>
      <c r="J226" s="222">
        <v>0</v>
      </c>
      <c r="K226" s="222">
        <v>402</v>
      </c>
      <c r="L226" s="234">
        <v>0.12130000000000001</v>
      </c>
      <c r="M226" s="222">
        <v>2</v>
      </c>
      <c r="N226" s="222">
        <v>-5</v>
      </c>
    </row>
    <row r="227" spans="2:14" s="30" customFormat="1">
      <c r="B227" s="875" t="s">
        <v>600</v>
      </c>
      <c r="C227" s="222">
        <v>1703</v>
      </c>
      <c r="D227" s="222">
        <v>0</v>
      </c>
      <c r="E227" s="508">
        <v>0</v>
      </c>
      <c r="F227" s="222">
        <v>1710</v>
      </c>
      <c r="G227" s="508">
        <v>3.2000000000000002E-3</v>
      </c>
      <c r="H227" s="222">
        <v>24476</v>
      </c>
      <c r="I227" s="508">
        <v>0.30880000000000002</v>
      </c>
      <c r="J227" s="222">
        <v>0</v>
      </c>
      <c r="K227" s="222">
        <v>314</v>
      </c>
      <c r="L227" s="234">
        <v>0.18340000000000001</v>
      </c>
      <c r="M227" s="222">
        <v>2</v>
      </c>
      <c r="N227" s="222">
        <v>-8</v>
      </c>
    </row>
    <row r="228" spans="2:14" s="30" customFormat="1">
      <c r="B228" s="875" t="s">
        <v>601</v>
      </c>
      <c r="C228" s="222">
        <v>2197</v>
      </c>
      <c r="D228" s="222">
        <v>261</v>
      </c>
      <c r="E228" s="508">
        <v>0</v>
      </c>
      <c r="F228" s="222">
        <v>2201</v>
      </c>
      <c r="G228" s="508">
        <v>4.8999999999999998E-3</v>
      </c>
      <c r="H228" s="222">
        <v>30465</v>
      </c>
      <c r="I228" s="508">
        <v>0.27960000000000002</v>
      </c>
      <c r="J228" s="222">
        <v>0</v>
      </c>
      <c r="K228" s="222">
        <v>500</v>
      </c>
      <c r="L228" s="234">
        <v>0.22700000000000001</v>
      </c>
      <c r="M228" s="222">
        <v>3</v>
      </c>
      <c r="N228" s="222">
        <v>-12</v>
      </c>
    </row>
    <row r="229" spans="2:14" s="30" customFormat="1">
      <c r="B229" s="875" t="s">
        <v>602</v>
      </c>
      <c r="C229" s="222">
        <v>3737</v>
      </c>
      <c r="D229" s="222">
        <v>321</v>
      </c>
      <c r="E229" s="508">
        <v>0.02</v>
      </c>
      <c r="F229" s="222">
        <v>3743</v>
      </c>
      <c r="G229" s="508">
        <v>1.01E-2</v>
      </c>
      <c r="H229" s="222">
        <v>49590</v>
      </c>
      <c r="I229" s="508">
        <v>0.27079999999999999</v>
      </c>
      <c r="J229" s="222">
        <v>0</v>
      </c>
      <c r="K229" s="222">
        <v>1342</v>
      </c>
      <c r="L229" s="234">
        <v>0.35859999999999997</v>
      </c>
      <c r="M229" s="222">
        <v>10</v>
      </c>
      <c r="N229" s="222">
        <v>-46</v>
      </c>
    </row>
    <row r="230" spans="2:14" s="30" customFormat="1">
      <c r="B230" s="875" t="s">
        <v>470</v>
      </c>
      <c r="C230" s="222">
        <v>2167</v>
      </c>
      <c r="D230" s="222">
        <v>210</v>
      </c>
      <c r="E230" s="508">
        <v>2.01E-2</v>
      </c>
      <c r="F230" s="222">
        <v>2171</v>
      </c>
      <c r="G230" s="508">
        <v>4.9799999999999997E-2</v>
      </c>
      <c r="H230" s="222">
        <v>27586</v>
      </c>
      <c r="I230" s="508">
        <v>0.26229999999999998</v>
      </c>
      <c r="J230" s="222">
        <v>0</v>
      </c>
      <c r="K230" s="222">
        <v>1900</v>
      </c>
      <c r="L230" s="234">
        <v>0.87519999999999998</v>
      </c>
      <c r="M230" s="222">
        <v>28</v>
      </c>
      <c r="N230" s="222">
        <v>-245</v>
      </c>
    </row>
    <row r="231" spans="2:14" s="30" customFormat="1">
      <c r="B231" s="875" t="s">
        <v>471</v>
      </c>
      <c r="C231" s="222">
        <v>509</v>
      </c>
      <c r="D231" s="222">
        <v>42</v>
      </c>
      <c r="E231" s="508">
        <v>0.02</v>
      </c>
      <c r="F231" s="222">
        <v>509</v>
      </c>
      <c r="G231" s="508">
        <v>0.1696</v>
      </c>
      <c r="H231" s="222">
        <v>6337</v>
      </c>
      <c r="I231" s="508">
        <v>0.27229999999999999</v>
      </c>
      <c r="J231" s="222">
        <v>0</v>
      </c>
      <c r="K231" s="222">
        <v>779</v>
      </c>
      <c r="L231" s="234">
        <v>1.5306</v>
      </c>
      <c r="M231" s="222">
        <v>24</v>
      </c>
      <c r="N231" s="222">
        <v>-46</v>
      </c>
    </row>
    <row r="232" spans="2:14" s="30" customFormat="1">
      <c r="B232" s="875" t="s">
        <v>416</v>
      </c>
      <c r="C232" s="222">
        <v>2718</v>
      </c>
      <c r="D232" s="223">
        <v>0</v>
      </c>
      <c r="E232" s="508">
        <v>2.3599999999999999E-2</v>
      </c>
      <c r="F232" s="222">
        <v>2715</v>
      </c>
      <c r="G232" s="508">
        <v>1</v>
      </c>
      <c r="H232" s="222">
        <v>26648</v>
      </c>
      <c r="I232" s="508">
        <v>0.1827</v>
      </c>
      <c r="J232" s="222">
        <v>0</v>
      </c>
      <c r="K232" s="222">
        <v>350</v>
      </c>
      <c r="L232" s="234">
        <v>0.12889999999999999</v>
      </c>
      <c r="M232" s="222">
        <v>496</v>
      </c>
      <c r="N232" s="222">
        <v>-749</v>
      </c>
    </row>
    <row r="233" spans="2:14">
      <c r="B233" s="260" t="s">
        <v>420</v>
      </c>
      <c r="C233" s="447">
        <v>4153</v>
      </c>
      <c r="D233" s="447">
        <v>1611</v>
      </c>
      <c r="E233" s="506">
        <v>0.54779999999999995</v>
      </c>
      <c r="F233" s="447">
        <v>3208</v>
      </c>
      <c r="G233" s="506">
        <v>0.15629999999999999</v>
      </c>
      <c r="H233" s="447">
        <v>162989</v>
      </c>
      <c r="I233" s="506">
        <v>0.51770000000000005</v>
      </c>
      <c r="J233" s="447">
        <v>0</v>
      </c>
      <c r="K233" s="447">
        <v>1287</v>
      </c>
      <c r="L233" s="262">
        <v>0.40139999999999998</v>
      </c>
      <c r="M233" s="447">
        <v>304</v>
      </c>
      <c r="N233" s="447">
        <v>-296</v>
      </c>
    </row>
    <row r="234" spans="2:14" s="30" customFormat="1">
      <c r="B234" s="146" t="s">
        <v>598</v>
      </c>
      <c r="C234" s="224">
        <v>422</v>
      </c>
      <c r="D234" s="224">
        <v>0</v>
      </c>
      <c r="E234" s="510">
        <v>0.52310000000000001</v>
      </c>
      <c r="F234" s="224">
        <v>418</v>
      </c>
      <c r="G234" s="510">
        <v>1.1999999999999999E-3</v>
      </c>
      <c r="H234" s="224">
        <v>25064</v>
      </c>
      <c r="I234" s="510">
        <v>0.5262</v>
      </c>
      <c r="J234" s="224">
        <v>0</v>
      </c>
      <c r="K234" s="224">
        <v>55</v>
      </c>
      <c r="L234" s="264">
        <v>0.1313</v>
      </c>
      <c r="M234" s="223">
        <v>0</v>
      </c>
      <c r="N234" s="224">
        <v>-1</v>
      </c>
    </row>
    <row r="235" spans="2:14" s="30" customFormat="1">
      <c r="B235" s="875" t="s">
        <v>599</v>
      </c>
      <c r="C235" s="222">
        <v>193</v>
      </c>
      <c r="D235" s="222">
        <v>0</v>
      </c>
      <c r="E235" s="508">
        <v>0.56799999999999995</v>
      </c>
      <c r="F235" s="222">
        <v>173</v>
      </c>
      <c r="G235" s="508">
        <v>2E-3</v>
      </c>
      <c r="H235" s="222">
        <v>7615</v>
      </c>
      <c r="I235" s="508">
        <v>0.52349999999999997</v>
      </c>
      <c r="J235" s="222">
        <v>0</v>
      </c>
      <c r="K235" s="222">
        <v>37</v>
      </c>
      <c r="L235" s="234">
        <v>0.21179999999999999</v>
      </c>
      <c r="M235" s="223">
        <v>0</v>
      </c>
      <c r="N235" s="222">
        <v>0</v>
      </c>
    </row>
    <row r="236" spans="2:14" s="30" customFormat="1">
      <c r="B236" s="875" t="s">
        <v>600</v>
      </c>
      <c r="C236" s="222">
        <v>327</v>
      </c>
      <c r="D236" s="222">
        <v>0</v>
      </c>
      <c r="E236" s="508">
        <v>0.55549999999999999</v>
      </c>
      <c r="F236" s="222">
        <v>304</v>
      </c>
      <c r="G236" s="508">
        <v>3.0999999999999999E-3</v>
      </c>
      <c r="H236" s="222">
        <v>13110</v>
      </c>
      <c r="I236" s="508">
        <v>0.52429999999999999</v>
      </c>
      <c r="J236" s="222">
        <v>0</v>
      </c>
      <c r="K236" s="222">
        <v>90</v>
      </c>
      <c r="L236" s="234">
        <v>0.2969</v>
      </c>
      <c r="M236" s="223">
        <v>0</v>
      </c>
      <c r="N236" s="222">
        <v>-1</v>
      </c>
    </row>
    <row r="237" spans="2:14" s="30" customFormat="1">
      <c r="B237" s="875" t="s">
        <v>601</v>
      </c>
      <c r="C237" s="222">
        <v>387</v>
      </c>
      <c r="D237" s="222">
        <v>218</v>
      </c>
      <c r="E237" s="508">
        <v>0.54379999999999995</v>
      </c>
      <c r="F237" s="222">
        <v>312</v>
      </c>
      <c r="G237" s="508">
        <v>5.1999999999999998E-3</v>
      </c>
      <c r="H237" s="222">
        <v>15445</v>
      </c>
      <c r="I237" s="508">
        <v>0.5171</v>
      </c>
      <c r="J237" s="222">
        <v>0</v>
      </c>
      <c r="K237" s="222">
        <v>112</v>
      </c>
      <c r="L237" s="234">
        <v>0.35959999999999998</v>
      </c>
      <c r="M237" s="222">
        <v>1</v>
      </c>
      <c r="N237" s="222">
        <v>-1</v>
      </c>
    </row>
    <row r="238" spans="2:14" s="30" customFormat="1">
      <c r="B238" s="875" t="s">
        <v>602</v>
      </c>
      <c r="C238" s="222">
        <v>863</v>
      </c>
      <c r="D238" s="222">
        <v>329</v>
      </c>
      <c r="E238" s="508">
        <v>0.56979999999999997</v>
      </c>
      <c r="F238" s="222">
        <v>593</v>
      </c>
      <c r="G238" s="508">
        <v>1.17E-2</v>
      </c>
      <c r="H238" s="222">
        <v>32103</v>
      </c>
      <c r="I238" s="508">
        <v>0.50919999999999999</v>
      </c>
      <c r="J238" s="222">
        <v>0</v>
      </c>
      <c r="K238" s="222">
        <v>287</v>
      </c>
      <c r="L238" s="234">
        <v>0.4849</v>
      </c>
      <c r="M238" s="222">
        <v>4</v>
      </c>
      <c r="N238" s="222">
        <v>-5</v>
      </c>
    </row>
    <row r="239" spans="2:14" s="30" customFormat="1">
      <c r="B239" s="875" t="s">
        <v>603</v>
      </c>
      <c r="C239" s="222">
        <v>1283</v>
      </c>
      <c r="D239" s="222">
        <v>276</v>
      </c>
      <c r="E239" s="508">
        <v>0.57579999999999998</v>
      </c>
      <c r="F239" s="222">
        <v>829</v>
      </c>
      <c r="G239" s="508">
        <v>4.2799999999999998E-2</v>
      </c>
      <c r="H239" s="222">
        <v>44179</v>
      </c>
      <c r="I239" s="508">
        <v>0.4667</v>
      </c>
      <c r="J239" s="222">
        <v>0</v>
      </c>
      <c r="K239" s="222">
        <v>484</v>
      </c>
      <c r="L239" s="234">
        <v>0.58309999999999995</v>
      </c>
      <c r="M239" s="222">
        <v>17</v>
      </c>
      <c r="N239" s="222">
        <v>-18</v>
      </c>
    </row>
    <row r="240" spans="2:14" s="30" customFormat="1">
      <c r="B240" s="875" t="s">
        <v>471</v>
      </c>
      <c r="C240" s="222">
        <v>252</v>
      </c>
      <c r="D240" s="222">
        <v>41</v>
      </c>
      <c r="E240" s="508">
        <v>0.45839999999999997</v>
      </c>
      <c r="F240" s="222">
        <v>161</v>
      </c>
      <c r="G240" s="508">
        <v>0.2331</v>
      </c>
      <c r="H240" s="222">
        <v>10139</v>
      </c>
      <c r="I240" s="508">
        <v>0.47239999999999999</v>
      </c>
      <c r="J240" s="222">
        <v>0</v>
      </c>
      <c r="K240" s="222">
        <v>143</v>
      </c>
      <c r="L240" s="234">
        <v>0.88900000000000001</v>
      </c>
      <c r="M240" s="222">
        <v>18</v>
      </c>
      <c r="N240" s="222">
        <v>-13</v>
      </c>
    </row>
    <row r="241" spans="2:14" s="30" customFormat="1">
      <c r="B241" s="875" t="s">
        <v>416</v>
      </c>
      <c r="C241" s="222">
        <v>427</v>
      </c>
      <c r="D241" s="222">
        <v>10</v>
      </c>
      <c r="E241" s="508">
        <v>0.39979999999999999</v>
      </c>
      <c r="F241" s="222">
        <v>418</v>
      </c>
      <c r="G241" s="508">
        <v>1</v>
      </c>
      <c r="H241" s="222">
        <v>15334</v>
      </c>
      <c r="I241" s="508">
        <v>0.6331</v>
      </c>
      <c r="J241" s="222">
        <v>0</v>
      </c>
      <c r="K241" s="222">
        <v>80</v>
      </c>
      <c r="L241" s="234">
        <v>0.1905</v>
      </c>
      <c r="M241" s="222">
        <v>265</v>
      </c>
      <c r="N241" s="222">
        <v>-256</v>
      </c>
    </row>
    <row r="242" spans="2:14">
      <c r="B242" s="260" t="s">
        <v>421</v>
      </c>
      <c r="C242" s="447">
        <v>11175</v>
      </c>
      <c r="D242" s="447">
        <v>15</v>
      </c>
      <c r="E242" s="506">
        <v>0.52810000000000001</v>
      </c>
      <c r="F242" s="447">
        <v>11166</v>
      </c>
      <c r="G242" s="506">
        <v>8.5800000000000001E-2</v>
      </c>
      <c r="H242" s="447">
        <v>1013058</v>
      </c>
      <c r="I242" s="506">
        <v>0.55249999999999999</v>
      </c>
      <c r="J242" s="447">
        <v>0</v>
      </c>
      <c r="K242" s="447">
        <v>3876</v>
      </c>
      <c r="L242" s="262">
        <v>0.34710000000000002</v>
      </c>
      <c r="M242" s="447">
        <v>538</v>
      </c>
      <c r="N242" s="447">
        <v>-862</v>
      </c>
    </row>
    <row r="243" spans="2:14" s="30" customFormat="1">
      <c r="B243" s="146" t="s">
        <v>598</v>
      </c>
      <c r="C243" s="224">
        <v>4751</v>
      </c>
      <c r="D243" s="224">
        <v>4</v>
      </c>
      <c r="E243" s="510">
        <v>0.42320000000000002</v>
      </c>
      <c r="F243" s="224">
        <v>4752</v>
      </c>
      <c r="G243" s="510">
        <v>5.9999999999999995E-4</v>
      </c>
      <c r="H243" s="224">
        <v>362577</v>
      </c>
      <c r="I243" s="510">
        <v>0.52400000000000002</v>
      </c>
      <c r="J243" s="224">
        <v>0</v>
      </c>
      <c r="K243" s="224">
        <v>418</v>
      </c>
      <c r="L243" s="264">
        <v>8.7999999999999995E-2</v>
      </c>
      <c r="M243" s="224">
        <v>1</v>
      </c>
      <c r="N243" s="224">
        <v>-4</v>
      </c>
    </row>
    <row r="244" spans="2:14" s="30" customFormat="1">
      <c r="B244" s="875" t="s">
        <v>599</v>
      </c>
      <c r="C244" s="222">
        <v>440</v>
      </c>
      <c r="D244" s="222">
        <v>1</v>
      </c>
      <c r="E244" s="508">
        <v>0.60419999999999996</v>
      </c>
      <c r="F244" s="222">
        <v>441</v>
      </c>
      <c r="G244" s="508">
        <v>2E-3</v>
      </c>
      <c r="H244" s="222">
        <v>48192</v>
      </c>
      <c r="I244" s="508">
        <v>0.57909999999999995</v>
      </c>
      <c r="J244" s="222">
        <v>0</v>
      </c>
      <c r="K244" s="222">
        <v>111</v>
      </c>
      <c r="L244" s="234">
        <v>0.252</v>
      </c>
      <c r="M244" s="222">
        <v>1</v>
      </c>
      <c r="N244" s="222">
        <v>-2</v>
      </c>
    </row>
    <row r="245" spans="2:14" s="30" customFormat="1">
      <c r="B245" s="875" t="s">
        <v>600</v>
      </c>
      <c r="C245" s="222">
        <v>1129</v>
      </c>
      <c r="D245" s="222">
        <v>1</v>
      </c>
      <c r="E245" s="508">
        <v>0.76749999999999996</v>
      </c>
      <c r="F245" s="222">
        <v>1130</v>
      </c>
      <c r="G245" s="508">
        <v>3.0999999999999999E-3</v>
      </c>
      <c r="H245" s="222">
        <v>120280</v>
      </c>
      <c r="I245" s="508">
        <v>0.57509999999999994</v>
      </c>
      <c r="J245" s="222">
        <v>0</v>
      </c>
      <c r="K245" s="222">
        <v>373</v>
      </c>
      <c r="L245" s="234">
        <v>0.32950000000000002</v>
      </c>
      <c r="M245" s="222">
        <v>2</v>
      </c>
      <c r="N245" s="222">
        <v>-7</v>
      </c>
    </row>
    <row r="246" spans="2:14" s="30" customFormat="1">
      <c r="B246" s="875" t="s">
        <v>601</v>
      </c>
      <c r="C246" s="222">
        <v>881</v>
      </c>
      <c r="D246" s="222">
        <v>1</v>
      </c>
      <c r="E246" s="508">
        <v>0.56920000000000004</v>
      </c>
      <c r="F246" s="222">
        <v>879</v>
      </c>
      <c r="G246" s="508">
        <v>6.0000000000000001E-3</v>
      </c>
      <c r="H246" s="222">
        <v>97446</v>
      </c>
      <c r="I246" s="508">
        <v>0.56220000000000003</v>
      </c>
      <c r="J246" s="222">
        <v>0</v>
      </c>
      <c r="K246" s="222">
        <v>415</v>
      </c>
      <c r="L246" s="234">
        <v>0.47220000000000001</v>
      </c>
      <c r="M246" s="222">
        <v>3</v>
      </c>
      <c r="N246" s="222">
        <v>-8</v>
      </c>
    </row>
    <row r="247" spans="2:14" s="30" customFormat="1">
      <c r="B247" s="875" t="s">
        <v>602</v>
      </c>
      <c r="C247" s="222">
        <v>1612</v>
      </c>
      <c r="D247" s="222">
        <v>3</v>
      </c>
      <c r="E247" s="508">
        <v>0.47860000000000003</v>
      </c>
      <c r="F247" s="222">
        <v>1609</v>
      </c>
      <c r="G247" s="508">
        <v>1.2200000000000001E-2</v>
      </c>
      <c r="H247" s="222">
        <v>169642</v>
      </c>
      <c r="I247" s="508">
        <v>0.58609999999999995</v>
      </c>
      <c r="J247" s="222">
        <v>0</v>
      </c>
      <c r="K247" s="222">
        <v>1073</v>
      </c>
      <c r="L247" s="234">
        <v>0.66669999999999996</v>
      </c>
      <c r="M247" s="222">
        <v>11</v>
      </c>
      <c r="N247" s="222">
        <v>-29</v>
      </c>
    </row>
    <row r="248" spans="2:14" s="30" customFormat="1">
      <c r="B248" s="875" t="s">
        <v>470</v>
      </c>
      <c r="C248" s="222">
        <v>1322</v>
      </c>
      <c r="D248" s="222">
        <v>3</v>
      </c>
      <c r="E248" s="508">
        <v>0.56000000000000005</v>
      </c>
      <c r="F248" s="222">
        <v>1316</v>
      </c>
      <c r="G248" s="508">
        <v>3.9E-2</v>
      </c>
      <c r="H248" s="222">
        <v>122097</v>
      </c>
      <c r="I248" s="508">
        <v>0.5746</v>
      </c>
      <c r="J248" s="222">
        <v>0</v>
      </c>
      <c r="K248" s="222">
        <v>1136</v>
      </c>
      <c r="L248" s="234">
        <v>0.86309999999999998</v>
      </c>
      <c r="M248" s="222">
        <v>30</v>
      </c>
      <c r="N248" s="222">
        <v>-107</v>
      </c>
    </row>
    <row r="249" spans="2:14" s="30" customFormat="1">
      <c r="B249" s="875" t="s">
        <v>471</v>
      </c>
      <c r="C249" s="222">
        <v>234</v>
      </c>
      <c r="D249" s="222">
        <v>1</v>
      </c>
      <c r="E249" s="508">
        <v>0.33850000000000002</v>
      </c>
      <c r="F249" s="222">
        <v>233</v>
      </c>
      <c r="G249" s="508">
        <v>0.2949</v>
      </c>
      <c r="H249" s="222">
        <v>23870</v>
      </c>
      <c r="I249" s="508">
        <v>0.55789999999999995</v>
      </c>
      <c r="J249" s="222">
        <v>0</v>
      </c>
      <c r="K249" s="222">
        <v>320</v>
      </c>
      <c r="L249" s="234">
        <v>1.3749</v>
      </c>
      <c r="M249" s="222">
        <v>38</v>
      </c>
      <c r="N249" s="222">
        <v>-47</v>
      </c>
    </row>
    <row r="250" spans="2:14" s="30" customFormat="1">
      <c r="B250" s="875" t="s">
        <v>416</v>
      </c>
      <c r="C250" s="222">
        <v>807</v>
      </c>
      <c r="D250" s="223">
        <v>0</v>
      </c>
      <c r="E250" s="508">
        <v>0.42859999999999998</v>
      </c>
      <c r="F250" s="222">
        <v>806</v>
      </c>
      <c r="G250" s="508">
        <v>1</v>
      </c>
      <c r="H250" s="222">
        <v>68954</v>
      </c>
      <c r="I250" s="508">
        <v>0.55959999999999999</v>
      </c>
      <c r="J250" s="222">
        <v>0</v>
      </c>
      <c r="K250" s="222">
        <v>30</v>
      </c>
      <c r="L250" s="234">
        <v>3.7400000000000003E-2</v>
      </c>
      <c r="M250" s="222">
        <v>451</v>
      </c>
      <c r="N250" s="222">
        <v>-657</v>
      </c>
    </row>
    <row r="251" spans="2:14">
      <c r="B251" s="260" t="s">
        <v>422</v>
      </c>
      <c r="C251" s="447">
        <v>6222</v>
      </c>
      <c r="D251" s="447">
        <v>16294</v>
      </c>
      <c r="E251" s="506">
        <v>0.1726</v>
      </c>
      <c r="F251" s="447">
        <v>9035</v>
      </c>
      <c r="G251" s="506">
        <v>7.7700000000000005E-2</v>
      </c>
      <c r="H251" s="447">
        <v>8850150</v>
      </c>
      <c r="I251" s="506">
        <v>0.67800000000000005</v>
      </c>
      <c r="J251" s="447">
        <v>0</v>
      </c>
      <c r="K251" s="447">
        <v>5987</v>
      </c>
      <c r="L251" s="262">
        <v>0.66269999999999996</v>
      </c>
      <c r="M251" s="447">
        <v>557</v>
      </c>
      <c r="N251" s="447">
        <v>-734</v>
      </c>
    </row>
    <row r="252" spans="2:14" s="30" customFormat="1">
      <c r="B252" s="146" t="s">
        <v>598</v>
      </c>
      <c r="C252" s="224">
        <v>906</v>
      </c>
      <c r="D252" s="224">
        <v>4522</v>
      </c>
      <c r="E252" s="510">
        <v>0.23799999999999999</v>
      </c>
      <c r="F252" s="224">
        <v>1982</v>
      </c>
      <c r="G252" s="510">
        <v>4.0000000000000002E-4</v>
      </c>
      <c r="H252" s="224">
        <v>2568735</v>
      </c>
      <c r="I252" s="510">
        <v>0.46789999999999998</v>
      </c>
      <c r="J252" s="224">
        <v>0</v>
      </c>
      <c r="K252" s="224">
        <v>25</v>
      </c>
      <c r="L252" s="264">
        <v>1.24E-2</v>
      </c>
      <c r="M252" s="223">
        <v>0</v>
      </c>
      <c r="N252" s="224">
        <v>-1</v>
      </c>
    </row>
    <row r="253" spans="2:14" s="30" customFormat="1">
      <c r="B253" s="875" t="s">
        <v>599</v>
      </c>
      <c r="C253" s="222">
        <v>130</v>
      </c>
      <c r="D253" s="222">
        <v>204</v>
      </c>
      <c r="E253" s="508">
        <v>0.2288</v>
      </c>
      <c r="F253" s="222">
        <v>177</v>
      </c>
      <c r="G253" s="508">
        <v>2.0999999999999999E-3</v>
      </c>
      <c r="H253" s="222">
        <v>248504</v>
      </c>
      <c r="I253" s="508">
        <v>0.4748</v>
      </c>
      <c r="J253" s="222">
        <v>0</v>
      </c>
      <c r="K253" s="222">
        <v>10</v>
      </c>
      <c r="L253" s="234">
        <v>5.4899999999999997E-2</v>
      </c>
      <c r="M253" s="223">
        <v>0</v>
      </c>
      <c r="N253" s="222">
        <v>-1</v>
      </c>
    </row>
    <row r="254" spans="2:14" s="30" customFormat="1">
      <c r="B254" s="875" t="s">
        <v>600</v>
      </c>
      <c r="C254" s="222">
        <v>50</v>
      </c>
      <c r="D254" s="222">
        <v>105</v>
      </c>
      <c r="E254" s="508">
        <v>0.25190000000000001</v>
      </c>
      <c r="F254" s="222">
        <v>76</v>
      </c>
      <c r="G254" s="508">
        <v>3.0999999999999999E-3</v>
      </c>
      <c r="H254" s="222">
        <v>98125</v>
      </c>
      <c r="I254" s="508">
        <v>0.49419999999999997</v>
      </c>
      <c r="J254" s="222">
        <v>0</v>
      </c>
      <c r="K254" s="222">
        <v>7</v>
      </c>
      <c r="L254" s="234">
        <v>8.6699999999999999E-2</v>
      </c>
      <c r="M254" s="223">
        <v>0</v>
      </c>
      <c r="N254" s="222">
        <v>0</v>
      </c>
    </row>
    <row r="255" spans="2:14" s="30" customFormat="1">
      <c r="B255" s="875" t="s">
        <v>601</v>
      </c>
      <c r="C255" s="222">
        <v>548</v>
      </c>
      <c r="D255" s="222">
        <v>1911</v>
      </c>
      <c r="E255" s="508">
        <v>0.1235</v>
      </c>
      <c r="F255" s="222">
        <v>784</v>
      </c>
      <c r="G255" s="508">
        <v>5.3E-3</v>
      </c>
      <c r="H255" s="222">
        <v>652799</v>
      </c>
      <c r="I255" s="508">
        <v>0.69479999999999997</v>
      </c>
      <c r="J255" s="222">
        <v>0</v>
      </c>
      <c r="K255" s="222">
        <v>147</v>
      </c>
      <c r="L255" s="234">
        <v>0.18770000000000001</v>
      </c>
      <c r="M255" s="222">
        <v>3</v>
      </c>
      <c r="N255" s="222">
        <v>-4</v>
      </c>
    </row>
    <row r="256" spans="2:14" s="30" customFormat="1">
      <c r="B256" s="875" t="s">
        <v>602</v>
      </c>
      <c r="C256" s="222">
        <v>1296</v>
      </c>
      <c r="D256" s="222">
        <v>4493</v>
      </c>
      <c r="E256" s="508">
        <v>0.12659999999999999</v>
      </c>
      <c r="F256" s="222">
        <v>1865</v>
      </c>
      <c r="G256" s="508">
        <v>1.1900000000000001E-2</v>
      </c>
      <c r="H256" s="222">
        <v>1516590</v>
      </c>
      <c r="I256" s="508">
        <v>0.73950000000000005</v>
      </c>
      <c r="J256" s="222">
        <v>0</v>
      </c>
      <c r="K256" s="222">
        <v>688</v>
      </c>
      <c r="L256" s="234">
        <v>0.36880000000000002</v>
      </c>
      <c r="M256" s="222">
        <v>16</v>
      </c>
      <c r="N256" s="222">
        <v>-31</v>
      </c>
    </row>
    <row r="257" spans="2:14" s="30" customFormat="1">
      <c r="B257" s="875" t="s">
        <v>470</v>
      </c>
      <c r="C257" s="222">
        <v>2203</v>
      </c>
      <c r="D257" s="222">
        <v>4566</v>
      </c>
      <c r="E257" s="508">
        <v>0.16339999999999999</v>
      </c>
      <c r="F257" s="222">
        <v>2949</v>
      </c>
      <c r="G257" s="508">
        <v>5.28E-2</v>
      </c>
      <c r="H257" s="222">
        <v>2814082</v>
      </c>
      <c r="I257" s="508">
        <v>0.75070000000000003</v>
      </c>
      <c r="J257" s="222">
        <v>0</v>
      </c>
      <c r="K257" s="222">
        <v>3120</v>
      </c>
      <c r="L257" s="234">
        <v>1.0582</v>
      </c>
      <c r="M257" s="222">
        <v>118</v>
      </c>
      <c r="N257" s="222">
        <v>-206</v>
      </c>
    </row>
    <row r="258" spans="2:14" s="30" customFormat="1">
      <c r="B258" s="875" t="s">
        <v>471</v>
      </c>
      <c r="C258" s="222">
        <v>770</v>
      </c>
      <c r="D258" s="222">
        <v>492</v>
      </c>
      <c r="E258" s="508">
        <v>0.22850000000000001</v>
      </c>
      <c r="F258" s="222">
        <v>883</v>
      </c>
      <c r="G258" s="508">
        <v>0.22589999999999999</v>
      </c>
      <c r="H258" s="222">
        <v>766499</v>
      </c>
      <c r="I258" s="508">
        <v>0.75990000000000002</v>
      </c>
      <c r="J258" s="222">
        <v>0</v>
      </c>
      <c r="K258" s="222">
        <v>1977</v>
      </c>
      <c r="L258" s="234">
        <v>2.2391999999999999</v>
      </c>
      <c r="M258" s="222">
        <v>151</v>
      </c>
      <c r="N258" s="222">
        <v>-230</v>
      </c>
    </row>
    <row r="259" spans="2:14" s="30" customFormat="1">
      <c r="B259" s="875" t="s">
        <v>416</v>
      </c>
      <c r="C259" s="222">
        <v>319</v>
      </c>
      <c r="D259" s="223">
        <v>0</v>
      </c>
      <c r="E259" s="508">
        <v>0.25269999999999998</v>
      </c>
      <c r="F259" s="222">
        <v>319</v>
      </c>
      <c r="G259" s="508">
        <v>1</v>
      </c>
      <c r="H259" s="222">
        <v>184816</v>
      </c>
      <c r="I259" s="508">
        <v>0.84019999999999995</v>
      </c>
      <c r="J259" s="222">
        <v>0</v>
      </c>
      <c r="K259" s="222">
        <v>14</v>
      </c>
      <c r="L259" s="234">
        <v>4.5199999999999997E-2</v>
      </c>
      <c r="M259" s="222">
        <v>268</v>
      </c>
      <c r="N259" s="222">
        <v>-260</v>
      </c>
    </row>
    <row r="260" spans="2:14">
      <c r="B260" s="260" t="s">
        <v>399</v>
      </c>
      <c r="C260" s="447">
        <v>1869</v>
      </c>
      <c r="D260" s="447">
        <v>0</v>
      </c>
      <c r="E260" s="447" t="s">
        <v>1340</v>
      </c>
      <c r="F260" s="447">
        <v>1869</v>
      </c>
      <c r="G260" s="506">
        <v>1.0800000000000001E-2</v>
      </c>
      <c r="H260" s="447" t="s">
        <v>1340</v>
      </c>
      <c r="I260" s="506">
        <v>0.9</v>
      </c>
      <c r="J260" s="447" t="s">
        <v>1340</v>
      </c>
      <c r="K260" s="447">
        <v>3945</v>
      </c>
      <c r="L260" s="262">
        <v>2.1105999999999998</v>
      </c>
      <c r="M260" s="447">
        <v>18</v>
      </c>
      <c r="N260" s="447" t="s">
        <v>1340</v>
      </c>
    </row>
    <row r="261" spans="2:14" s="30" customFormat="1">
      <c r="B261" s="146" t="s">
        <v>598</v>
      </c>
      <c r="C261" s="224">
        <v>895</v>
      </c>
      <c r="D261" s="225">
        <v>0</v>
      </c>
      <c r="E261" s="225" t="s">
        <v>1340</v>
      </c>
      <c r="F261" s="225">
        <v>895</v>
      </c>
      <c r="G261" s="510">
        <v>1.4E-3</v>
      </c>
      <c r="H261" s="225" t="s">
        <v>1340</v>
      </c>
      <c r="I261" s="510">
        <v>0.9</v>
      </c>
      <c r="J261" s="225" t="s">
        <v>1340</v>
      </c>
      <c r="K261" s="225">
        <v>1073</v>
      </c>
      <c r="L261" s="264">
        <v>1.1992</v>
      </c>
      <c r="M261" s="225">
        <v>1</v>
      </c>
      <c r="N261" s="225" t="s">
        <v>1340</v>
      </c>
    </row>
    <row r="262" spans="2:14" s="30" customFormat="1">
      <c r="B262" s="875" t="s">
        <v>599</v>
      </c>
      <c r="C262" s="222">
        <v>106</v>
      </c>
      <c r="D262" s="223">
        <v>0</v>
      </c>
      <c r="E262" s="223" t="s">
        <v>1340</v>
      </c>
      <c r="F262" s="223">
        <v>106</v>
      </c>
      <c r="G262" s="508">
        <v>2E-3</v>
      </c>
      <c r="H262" s="223" t="s">
        <v>1340</v>
      </c>
      <c r="I262" s="508">
        <v>0.9</v>
      </c>
      <c r="J262" s="223" t="s">
        <v>1340</v>
      </c>
      <c r="K262" s="223">
        <v>160</v>
      </c>
      <c r="L262" s="234">
        <v>1.5088999999999999</v>
      </c>
      <c r="M262" s="223">
        <v>0</v>
      </c>
      <c r="N262" s="223" t="s">
        <v>1340</v>
      </c>
    </row>
    <row r="263" spans="2:14" s="30" customFormat="1">
      <c r="B263" s="875" t="s">
        <v>600</v>
      </c>
      <c r="C263" s="223">
        <v>17</v>
      </c>
      <c r="D263" s="223">
        <v>0</v>
      </c>
      <c r="E263" s="223" t="s">
        <v>1340</v>
      </c>
      <c r="F263" s="223">
        <v>17</v>
      </c>
      <c r="G263" s="508">
        <v>3.0999999999999999E-3</v>
      </c>
      <c r="H263" s="223" t="s">
        <v>1340</v>
      </c>
      <c r="I263" s="508">
        <v>0.9</v>
      </c>
      <c r="J263" s="223" t="s">
        <v>1340</v>
      </c>
      <c r="K263" s="223">
        <v>29</v>
      </c>
      <c r="L263" s="223">
        <v>1.7266999999999999</v>
      </c>
      <c r="M263" s="223">
        <v>0</v>
      </c>
      <c r="N263" s="223" t="s">
        <v>1340</v>
      </c>
    </row>
    <row r="264" spans="2:14" s="30" customFormat="1">
      <c r="B264" s="875" t="s">
        <v>601</v>
      </c>
      <c r="C264" s="222">
        <v>0</v>
      </c>
      <c r="D264" s="223">
        <v>0</v>
      </c>
      <c r="E264" s="223" t="s">
        <v>1340</v>
      </c>
      <c r="F264" s="223">
        <v>0</v>
      </c>
      <c r="G264" s="508" t="s">
        <v>1340</v>
      </c>
      <c r="H264" s="223" t="s">
        <v>1340</v>
      </c>
      <c r="I264" s="508" t="s">
        <v>1340</v>
      </c>
      <c r="J264" s="223" t="s">
        <v>1340</v>
      </c>
      <c r="K264" s="223">
        <v>0</v>
      </c>
      <c r="L264" s="234">
        <v>0</v>
      </c>
      <c r="M264" s="533">
        <v>0</v>
      </c>
      <c r="N264" s="223" t="s">
        <v>1340</v>
      </c>
    </row>
    <row r="265" spans="2:14" s="30" customFormat="1">
      <c r="B265" s="875" t="s">
        <v>602</v>
      </c>
      <c r="C265" s="224">
        <v>285</v>
      </c>
      <c r="D265" s="223">
        <v>0</v>
      </c>
      <c r="E265" s="223" t="s">
        <v>1340</v>
      </c>
      <c r="F265" s="223">
        <v>285</v>
      </c>
      <c r="G265" s="509">
        <v>1.4999999999999999E-2</v>
      </c>
      <c r="H265" s="223" t="s">
        <v>1340</v>
      </c>
      <c r="I265" s="509">
        <v>0.9</v>
      </c>
      <c r="J265" s="223" t="s">
        <v>1340</v>
      </c>
      <c r="K265" s="223">
        <v>831</v>
      </c>
      <c r="L265" s="235">
        <v>2.9186000000000001</v>
      </c>
      <c r="M265" s="223">
        <v>4</v>
      </c>
      <c r="N265" s="223" t="s">
        <v>1340</v>
      </c>
    </row>
    <row r="266" spans="2:14" s="30" customFormat="1">
      <c r="B266" s="875" t="s">
        <v>470</v>
      </c>
      <c r="C266" s="224">
        <v>567</v>
      </c>
      <c r="D266" s="223">
        <v>0</v>
      </c>
      <c r="E266" s="223" t="s">
        <v>1340</v>
      </c>
      <c r="F266" s="223">
        <v>567</v>
      </c>
      <c r="G266" s="509">
        <v>2.5499999999999998E-2</v>
      </c>
      <c r="H266" s="223" t="s">
        <v>1340</v>
      </c>
      <c r="I266" s="509">
        <v>0.9</v>
      </c>
      <c r="J266" s="223" t="s">
        <v>1340</v>
      </c>
      <c r="K266" s="223">
        <v>1852</v>
      </c>
      <c r="L266" s="235">
        <v>3.2683</v>
      </c>
      <c r="M266" s="223">
        <v>13</v>
      </c>
      <c r="N266" s="223" t="s">
        <v>1340</v>
      </c>
    </row>
    <row r="267" spans="2:14" s="30" customFormat="1">
      <c r="B267" s="875" t="s">
        <v>471</v>
      </c>
      <c r="C267" s="223">
        <v>0</v>
      </c>
      <c r="D267" s="223">
        <v>0</v>
      </c>
      <c r="E267" s="223" t="s">
        <v>1340</v>
      </c>
      <c r="F267" s="223">
        <v>0</v>
      </c>
      <c r="G267" s="223">
        <v>0</v>
      </c>
      <c r="H267" s="223" t="s">
        <v>1340</v>
      </c>
      <c r="I267" s="509" t="s">
        <v>1340</v>
      </c>
      <c r="J267" s="223" t="s">
        <v>1340</v>
      </c>
      <c r="K267" s="223" t="s">
        <v>1340</v>
      </c>
      <c r="L267" s="223">
        <v>0</v>
      </c>
      <c r="M267" s="223">
        <v>0</v>
      </c>
      <c r="N267" s="223" t="s">
        <v>1340</v>
      </c>
    </row>
    <row r="268" spans="2:14" s="30" customFormat="1">
      <c r="B268" s="161" t="s">
        <v>416</v>
      </c>
      <c r="C268" s="280">
        <v>0</v>
      </c>
      <c r="D268" s="280">
        <v>0</v>
      </c>
      <c r="E268" s="280" t="s">
        <v>1340</v>
      </c>
      <c r="F268" s="280">
        <v>0</v>
      </c>
      <c r="G268" s="280">
        <v>0</v>
      </c>
      <c r="H268" s="280" t="s">
        <v>1340</v>
      </c>
      <c r="I268" s="280">
        <v>0</v>
      </c>
      <c r="J268" s="280" t="s">
        <v>1340</v>
      </c>
      <c r="K268" s="280">
        <v>0</v>
      </c>
      <c r="L268" s="223">
        <v>0</v>
      </c>
      <c r="M268" s="280">
        <v>0</v>
      </c>
      <c r="N268" s="280" t="s">
        <v>1340</v>
      </c>
    </row>
    <row r="269" spans="2:14">
      <c r="B269" s="266" t="s">
        <v>326</v>
      </c>
      <c r="C269" s="448">
        <v>219480</v>
      </c>
      <c r="D269" s="448">
        <v>101598</v>
      </c>
      <c r="E269" s="511">
        <v>0.4073</v>
      </c>
      <c r="F269" s="448">
        <v>237163</v>
      </c>
      <c r="G269" s="511">
        <v>4.0300000000000002E-2</v>
      </c>
      <c r="H269" s="448">
        <v>11107380</v>
      </c>
      <c r="I269" s="511">
        <v>0.37280000000000002</v>
      </c>
      <c r="J269" s="493"/>
      <c r="K269" s="448">
        <v>86061</v>
      </c>
      <c r="L269" s="267">
        <v>0.3629</v>
      </c>
      <c r="M269" s="448">
        <v>3733</v>
      </c>
      <c r="N269" s="448">
        <v>-5395</v>
      </c>
    </row>
    <row r="270" spans="2:14" s="115" customFormat="1" ht="9">
      <c r="B270" s="82" t="s">
        <v>622</v>
      </c>
      <c r="C270" s="45"/>
      <c r="D270" s="45"/>
      <c r="E270" s="45"/>
      <c r="F270" s="45"/>
      <c r="G270" s="45"/>
      <c r="H270" s="45"/>
      <c r="I270" s="45"/>
      <c r="J270" s="45"/>
      <c r="K270" s="45"/>
      <c r="L270" s="45"/>
      <c r="M270" s="45"/>
      <c r="N270" s="45"/>
    </row>
    <row r="271" spans="2:14" s="115" customFormat="1" ht="9">
      <c r="B271" s="82" t="s">
        <v>623</v>
      </c>
      <c r="C271" s="45"/>
      <c r="D271" s="45"/>
      <c r="E271" s="45"/>
      <c r="F271" s="45"/>
      <c r="G271" s="45"/>
      <c r="H271" s="45"/>
      <c r="I271" s="45"/>
      <c r="J271" s="45"/>
      <c r="K271" s="45"/>
      <c r="L271" s="45"/>
      <c r="M271" s="45"/>
      <c r="N271" s="45"/>
    </row>
    <row r="272" spans="2:14" s="115" customFormat="1" ht="9">
      <c r="B272" s="82" t="s">
        <v>624</v>
      </c>
      <c r="C272" s="45"/>
      <c r="D272" s="45"/>
      <c r="E272" s="45"/>
      <c r="F272" s="45"/>
      <c r="G272" s="45"/>
      <c r="H272" s="45"/>
      <c r="I272" s="45"/>
      <c r="J272" s="45"/>
      <c r="K272" s="45"/>
      <c r="L272" s="45"/>
      <c r="M272" s="45"/>
      <c r="N272" s="45"/>
    </row>
    <row r="273" spans="1:14" s="115" customFormat="1" ht="9">
      <c r="B273" s="82" t="s">
        <v>424</v>
      </c>
      <c r="C273" s="45"/>
      <c r="D273" s="45"/>
      <c r="E273" s="45"/>
      <c r="F273" s="45"/>
      <c r="G273" s="45"/>
      <c r="H273" s="45"/>
      <c r="I273" s="45"/>
      <c r="J273" s="45"/>
      <c r="K273" s="45"/>
      <c r="L273" s="45"/>
      <c r="M273" s="45"/>
      <c r="N273" s="45"/>
    </row>
    <row r="274" spans="1:14" s="115" customFormat="1" ht="9">
      <c r="B274" s="82" t="s">
        <v>618</v>
      </c>
      <c r="C274" s="45"/>
      <c r="D274" s="45"/>
      <c r="E274" s="45"/>
      <c r="F274" s="45"/>
      <c r="G274" s="45"/>
      <c r="H274" s="45"/>
      <c r="I274" s="45"/>
      <c r="J274" s="45"/>
      <c r="K274" s="45"/>
      <c r="L274" s="45"/>
      <c r="M274" s="45"/>
      <c r="N274" s="45"/>
    </row>
    <row r="275" spans="1:14" s="115" customFormat="1" ht="9">
      <c r="B275" s="82" t="s">
        <v>621</v>
      </c>
      <c r="C275" s="880"/>
      <c r="D275" s="880"/>
      <c r="E275" s="880"/>
      <c r="F275" s="880"/>
      <c r="G275" s="880"/>
      <c r="H275" s="880"/>
      <c r="I275" s="880"/>
      <c r="J275" s="880"/>
      <c r="K275" s="880"/>
      <c r="L275" s="880"/>
      <c r="M275" s="880"/>
      <c r="N275" s="880"/>
    </row>
    <row r="276" spans="1:14">
      <c r="A276" s="82"/>
      <c r="B276" s="82" t="s">
        <v>1291</v>
      </c>
      <c r="C276" s="519"/>
      <c r="D276" s="519"/>
      <c r="E276" s="519"/>
      <c r="F276" s="519"/>
      <c r="G276" s="880"/>
      <c r="H276" s="880"/>
      <c r="I276" s="880"/>
      <c r="J276" s="880"/>
      <c r="K276" s="880"/>
      <c r="L276" s="880"/>
      <c r="M276" s="880"/>
      <c r="N276" s="880"/>
    </row>
    <row r="279" spans="1:14" ht="15">
      <c r="B279" s="942" t="s">
        <v>1382</v>
      </c>
      <c r="C279" s="943"/>
      <c r="D279" s="108"/>
      <c r="E279" s="108"/>
      <c r="F279" s="108"/>
      <c r="G279" s="66"/>
      <c r="H279" s="66"/>
    </row>
    <row r="280" spans="1:14">
      <c r="B280" s="1044" t="s">
        <v>1998</v>
      </c>
      <c r="C280" s="1044"/>
      <c r="D280" s="1044"/>
      <c r="E280" s="1044"/>
      <c r="F280" s="1044"/>
      <c r="G280" s="1044"/>
      <c r="H280" s="1044"/>
      <c r="I280" s="1044"/>
      <c r="J280" s="1044"/>
      <c r="K280" s="1044"/>
      <c r="L280" s="1044"/>
      <c r="M280" s="1044"/>
      <c r="N280" s="1044"/>
    </row>
  </sheetData>
  <mergeCells count="5">
    <mergeCell ref="B2:N2"/>
    <mergeCell ref="B182:N182"/>
    <mergeCell ref="B174:I174"/>
    <mergeCell ref="B175:I175"/>
    <mergeCell ref="B280:N280"/>
  </mergeCells>
  <pageMargins left="0.7" right="0.7" top="0.75" bottom="0.75" header="0.3" footer="0.3"/>
  <pageSetup scale="25" orientation="portrait" horizontalDpi="300" verticalDpi="300" r:id="rId1"/>
  <rowBreaks count="1" manualBreakCount="1">
    <brk id="178" max="13" man="1"/>
  </row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2:P36"/>
  <sheetViews>
    <sheetView showGridLines="0" zoomScaleNormal="100" zoomScaleSheetLayoutView="100" workbookViewId="0"/>
  </sheetViews>
  <sheetFormatPr baseColWidth="10" defaultColWidth="9" defaultRowHeight="12.75"/>
  <cols>
    <col min="1" max="1" width="8.6640625" style="6" customWidth="1"/>
    <col min="2" max="2" width="54.6640625" style="6" customWidth="1"/>
    <col min="3" max="16" width="16.83203125" style="6" customWidth="1"/>
    <col min="17" max="16384" width="9" style="6"/>
  </cols>
  <sheetData>
    <row r="2" spans="1:16" ht="13.5" customHeight="1">
      <c r="B2" s="1100" t="s">
        <v>1576</v>
      </c>
      <c r="C2" s="1100"/>
      <c r="D2" s="1100"/>
      <c r="E2" s="1100"/>
      <c r="F2" s="1100"/>
      <c r="G2" s="1100"/>
      <c r="H2" s="1100"/>
      <c r="I2" s="1100"/>
      <c r="J2" s="1100"/>
      <c r="K2" s="1100"/>
      <c r="L2" s="1100"/>
      <c r="M2" s="1100"/>
      <c r="N2" s="1100"/>
      <c r="O2" s="1100"/>
      <c r="P2" s="1100"/>
    </row>
    <row r="3" spans="1:16">
      <c r="B3" s="29"/>
      <c r="C3" s="30"/>
      <c r="D3" s="30"/>
      <c r="E3" s="30"/>
      <c r="F3" s="30"/>
      <c r="G3" s="30"/>
      <c r="H3" s="30"/>
      <c r="I3" s="30"/>
    </row>
    <row r="4" spans="1:16" s="37" customFormat="1" ht="24" customHeight="1">
      <c r="A4" s="6"/>
      <c r="B4" s="29"/>
      <c r="C4" s="1133" t="s">
        <v>115</v>
      </c>
      <c r="D4" s="1128" t="s">
        <v>1762</v>
      </c>
      <c r="E4" s="1128"/>
      <c r="F4" s="1128"/>
      <c r="G4" s="1128"/>
      <c r="H4" s="1128"/>
      <c r="I4" s="1128"/>
      <c r="J4" s="1128"/>
      <c r="K4" s="1128"/>
      <c r="L4" s="1128"/>
      <c r="M4" s="1128" t="s">
        <v>1772</v>
      </c>
      <c r="N4" s="1128"/>
      <c r="O4" s="1129" t="s">
        <v>1773</v>
      </c>
      <c r="P4" s="1129" t="s">
        <v>1774</v>
      </c>
    </row>
    <row r="5" spans="1:16" s="4" customFormat="1" ht="23.25" customHeight="1">
      <c r="B5" s="283"/>
      <c r="C5" s="1133"/>
      <c r="D5" s="1131" t="s">
        <v>1760</v>
      </c>
      <c r="E5" s="1135" t="s">
        <v>1761</v>
      </c>
      <c r="F5" s="1135"/>
      <c r="G5" s="1135"/>
      <c r="H5" s="1135"/>
      <c r="I5" s="1135" t="s">
        <v>1766</v>
      </c>
      <c r="J5" s="1135"/>
      <c r="K5" s="1135"/>
      <c r="L5" s="1135"/>
      <c r="M5" s="1131" t="s">
        <v>1771</v>
      </c>
      <c r="N5" s="1131" t="s">
        <v>1770</v>
      </c>
      <c r="O5" s="1129"/>
      <c r="P5" s="1129"/>
    </row>
    <row r="6" spans="1:16" s="37" customFormat="1" ht="120.75" customHeight="1">
      <c r="A6" s="6"/>
      <c r="B6" s="247" t="s">
        <v>0</v>
      </c>
      <c r="C6" s="1134"/>
      <c r="D6" s="1132"/>
      <c r="E6" s="959"/>
      <c r="F6" s="960" t="s">
        <v>1763</v>
      </c>
      <c r="G6" s="960" t="s">
        <v>1764</v>
      </c>
      <c r="H6" s="960" t="s">
        <v>1765</v>
      </c>
      <c r="I6" s="959"/>
      <c r="J6" s="960" t="s">
        <v>1767</v>
      </c>
      <c r="K6" s="960" t="s">
        <v>1768</v>
      </c>
      <c r="L6" s="960" t="s">
        <v>1769</v>
      </c>
      <c r="M6" s="1132"/>
      <c r="N6" s="1132"/>
      <c r="O6" s="1130"/>
      <c r="P6" s="1130"/>
    </row>
    <row r="7" spans="1:16" s="30" customFormat="1">
      <c r="B7" s="160" t="s">
        <v>13</v>
      </c>
      <c r="C7" s="280">
        <v>0</v>
      </c>
      <c r="D7" s="280">
        <v>0</v>
      </c>
      <c r="E7" s="280">
        <v>0</v>
      </c>
      <c r="F7" s="280">
        <v>0</v>
      </c>
      <c r="G7" s="280">
        <v>0</v>
      </c>
      <c r="H7" s="280">
        <v>0</v>
      </c>
      <c r="I7" s="280">
        <v>0</v>
      </c>
      <c r="J7" s="280">
        <v>0</v>
      </c>
      <c r="K7" s="280">
        <v>0</v>
      </c>
      <c r="L7" s="280">
        <v>0</v>
      </c>
      <c r="M7" s="280">
        <v>0</v>
      </c>
      <c r="N7" s="280">
        <v>0</v>
      </c>
      <c r="O7" s="280">
        <v>0</v>
      </c>
      <c r="P7" s="280">
        <v>0</v>
      </c>
    </row>
    <row r="8" spans="1:16" s="30" customFormat="1">
      <c r="B8" s="140" t="s">
        <v>3</v>
      </c>
      <c r="C8" s="280">
        <v>0</v>
      </c>
      <c r="D8" s="280">
        <v>0</v>
      </c>
      <c r="E8" s="280">
        <v>0</v>
      </c>
      <c r="F8" s="280">
        <v>0</v>
      </c>
      <c r="G8" s="280">
        <v>0</v>
      </c>
      <c r="H8" s="280">
        <v>0</v>
      </c>
      <c r="I8" s="280">
        <v>0</v>
      </c>
      <c r="J8" s="280">
        <v>0</v>
      </c>
      <c r="K8" s="280">
        <v>0</v>
      </c>
      <c r="L8" s="280">
        <v>0</v>
      </c>
      <c r="M8" s="280">
        <v>0</v>
      </c>
      <c r="N8" s="280">
        <v>0</v>
      </c>
      <c r="O8" s="280">
        <v>0</v>
      </c>
      <c r="P8" s="280">
        <v>0</v>
      </c>
    </row>
    <row r="9" spans="1:16" s="30" customFormat="1">
      <c r="B9" s="140" t="s">
        <v>4</v>
      </c>
      <c r="C9" s="280">
        <v>5407</v>
      </c>
      <c r="D9" s="280">
        <v>0</v>
      </c>
      <c r="E9" s="280">
        <v>0</v>
      </c>
      <c r="F9" s="280">
        <v>0</v>
      </c>
      <c r="G9" s="280">
        <v>0</v>
      </c>
      <c r="H9" s="280">
        <v>0</v>
      </c>
      <c r="I9" s="280">
        <v>0</v>
      </c>
      <c r="J9" s="280">
        <v>0</v>
      </c>
      <c r="K9" s="280">
        <v>0</v>
      </c>
      <c r="L9" s="280">
        <v>0</v>
      </c>
      <c r="M9" s="280">
        <v>0</v>
      </c>
      <c r="N9" s="280">
        <v>0</v>
      </c>
      <c r="O9" s="280">
        <v>5549</v>
      </c>
      <c r="P9" s="280">
        <v>4124</v>
      </c>
    </row>
    <row r="10" spans="1:16" s="30" customFormat="1">
      <c r="B10" s="171" t="s">
        <v>291</v>
      </c>
      <c r="C10" s="280">
        <v>0</v>
      </c>
      <c r="D10" s="280">
        <v>0</v>
      </c>
      <c r="E10" s="280">
        <v>0</v>
      </c>
      <c r="F10" s="280">
        <v>0</v>
      </c>
      <c r="G10" s="280">
        <v>0</v>
      </c>
      <c r="H10" s="280">
        <v>0</v>
      </c>
      <c r="I10" s="280">
        <v>0</v>
      </c>
      <c r="J10" s="280">
        <v>0</v>
      </c>
      <c r="K10" s="280">
        <v>0</v>
      </c>
      <c r="L10" s="280">
        <v>0</v>
      </c>
      <c r="M10" s="280">
        <v>0</v>
      </c>
      <c r="N10" s="280">
        <v>0</v>
      </c>
      <c r="O10" s="280">
        <v>0</v>
      </c>
      <c r="P10" s="280">
        <v>0</v>
      </c>
    </row>
    <row r="11" spans="1:16" s="30" customFormat="1">
      <c r="B11" s="171" t="s">
        <v>292</v>
      </c>
      <c r="C11" s="280">
        <v>5407</v>
      </c>
      <c r="D11" s="280">
        <v>0</v>
      </c>
      <c r="E11" s="280">
        <v>0</v>
      </c>
      <c r="F11" s="280">
        <v>0</v>
      </c>
      <c r="G11" s="280">
        <v>0</v>
      </c>
      <c r="H11" s="280">
        <v>0</v>
      </c>
      <c r="I11" s="280">
        <v>0</v>
      </c>
      <c r="J11" s="280">
        <v>0</v>
      </c>
      <c r="K11" s="280">
        <v>0</v>
      </c>
      <c r="L11" s="280">
        <v>0</v>
      </c>
      <c r="M11" s="280">
        <v>0</v>
      </c>
      <c r="N11" s="280">
        <v>0</v>
      </c>
      <c r="O11" s="280">
        <v>5549</v>
      </c>
      <c r="P11" s="280">
        <v>4124</v>
      </c>
    </row>
    <row r="12" spans="1:16" s="30" customFormat="1">
      <c r="B12" s="171" t="s">
        <v>293</v>
      </c>
      <c r="C12" s="280">
        <v>0</v>
      </c>
      <c r="D12" s="280">
        <v>0</v>
      </c>
      <c r="E12" s="280">
        <v>0</v>
      </c>
      <c r="F12" s="280">
        <v>0</v>
      </c>
      <c r="G12" s="280">
        <v>0</v>
      </c>
      <c r="H12" s="280">
        <v>0</v>
      </c>
      <c r="I12" s="280">
        <v>0</v>
      </c>
      <c r="J12" s="280">
        <v>0</v>
      </c>
      <c r="K12" s="280">
        <v>0</v>
      </c>
      <c r="L12" s="280">
        <v>0</v>
      </c>
      <c r="M12" s="280">
        <v>0</v>
      </c>
      <c r="N12" s="280">
        <v>0</v>
      </c>
      <c r="O12" s="280">
        <v>0</v>
      </c>
      <c r="P12" s="280">
        <v>0</v>
      </c>
    </row>
    <row r="13" spans="1:16" s="27" customFormat="1">
      <c r="B13" s="281" t="s">
        <v>1366</v>
      </c>
      <c r="C13" s="199">
        <v>5407</v>
      </c>
      <c r="D13" s="199">
        <v>0</v>
      </c>
      <c r="E13" s="199">
        <v>0</v>
      </c>
      <c r="F13" s="199">
        <v>0</v>
      </c>
      <c r="G13" s="199">
        <v>0</v>
      </c>
      <c r="H13" s="199">
        <v>0</v>
      </c>
      <c r="I13" s="199">
        <v>0</v>
      </c>
      <c r="J13" s="199">
        <v>0</v>
      </c>
      <c r="K13" s="199">
        <v>0</v>
      </c>
      <c r="L13" s="199">
        <v>0</v>
      </c>
      <c r="M13" s="199">
        <v>0</v>
      </c>
      <c r="N13" s="199">
        <v>0</v>
      </c>
      <c r="O13" s="199">
        <v>5549</v>
      </c>
      <c r="P13" s="199">
        <v>4124</v>
      </c>
    </row>
    <row r="14" spans="1:16" s="30" customFormat="1">
      <c r="B14" s="158" t="s">
        <v>13</v>
      </c>
      <c r="C14" s="280">
        <v>14918</v>
      </c>
      <c r="D14" s="280">
        <v>0</v>
      </c>
      <c r="E14" s="323">
        <v>0</v>
      </c>
      <c r="F14" s="323">
        <v>0</v>
      </c>
      <c r="G14" s="280">
        <v>0</v>
      </c>
      <c r="H14" s="280">
        <v>0</v>
      </c>
      <c r="I14" s="280">
        <v>0</v>
      </c>
      <c r="J14" s="280">
        <v>0</v>
      </c>
      <c r="K14" s="280">
        <v>0</v>
      </c>
      <c r="L14" s="280">
        <v>0</v>
      </c>
      <c r="M14" s="280">
        <v>0</v>
      </c>
      <c r="N14" s="280">
        <v>0</v>
      </c>
      <c r="O14" s="280">
        <v>1101</v>
      </c>
      <c r="P14" s="280">
        <v>1101</v>
      </c>
    </row>
    <row r="15" spans="1:16" s="30" customFormat="1">
      <c r="B15" s="137" t="s">
        <v>3</v>
      </c>
      <c r="C15" s="280">
        <v>13894</v>
      </c>
      <c r="D15" s="324">
        <v>2.9399999999999999E-2</v>
      </c>
      <c r="E15" s="324">
        <v>7.3000000000000001E-3</v>
      </c>
      <c r="F15" s="324">
        <v>5.7000000000000002E-3</v>
      </c>
      <c r="G15" s="280">
        <v>0</v>
      </c>
      <c r="H15" s="324">
        <v>1.6000000000000001E-3</v>
      </c>
      <c r="I15" s="280">
        <v>0</v>
      </c>
      <c r="J15" s="280">
        <v>0</v>
      </c>
      <c r="K15" s="280">
        <v>0</v>
      </c>
      <c r="L15" s="280">
        <v>0</v>
      </c>
      <c r="M15" s="280">
        <v>0</v>
      </c>
      <c r="N15" s="280">
        <v>0</v>
      </c>
      <c r="O15" s="280">
        <v>12190</v>
      </c>
      <c r="P15" s="280">
        <v>4602</v>
      </c>
    </row>
    <row r="16" spans="1:16" s="30" customFormat="1">
      <c r="B16" s="137" t="s">
        <v>4</v>
      </c>
      <c r="C16" s="280">
        <v>119588</v>
      </c>
      <c r="D16" s="324">
        <v>4.1000000000000003E-3</v>
      </c>
      <c r="E16" s="324">
        <v>6.3600000000000004E-2</v>
      </c>
      <c r="F16" s="324">
        <v>2.7900000000000001E-2</v>
      </c>
      <c r="G16" s="324">
        <v>4.0000000000000002E-4</v>
      </c>
      <c r="H16" s="324">
        <v>3.5299999999999998E-2</v>
      </c>
      <c r="I16" s="280">
        <v>0</v>
      </c>
      <c r="J16" s="280">
        <v>0</v>
      </c>
      <c r="K16" s="280">
        <v>0</v>
      </c>
      <c r="L16" s="280">
        <v>0</v>
      </c>
      <c r="M16" s="280">
        <v>0</v>
      </c>
      <c r="N16" s="280">
        <v>0</v>
      </c>
      <c r="O16" s="280">
        <v>97845</v>
      </c>
      <c r="P16" s="280">
        <v>67267</v>
      </c>
    </row>
    <row r="17" spans="2:16" s="30" customFormat="1">
      <c r="B17" s="171" t="s">
        <v>291</v>
      </c>
      <c r="C17" s="280">
        <v>17271</v>
      </c>
      <c r="D17" s="324">
        <v>1.7399999999999999E-2</v>
      </c>
      <c r="E17" s="324">
        <v>0.26379999999999998</v>
      </c>
      <c r="F17" s="324">
        <v>0.13189999999999999</v>
      </c>
      <c r="G17" s="324">
        <v>2.0999999999999999E-3</v>
      </c>
      <c r="H17" s="324">
        <v>0.12989999999999999</v>
      </c>
      <c r="I17" s="280">
        <v>0</v>
      </c>
      <c r="J17" s="280">
        <v>0</v>
      </c>
      <c r="K17" s="280">
        <v>0</v>
      </c>
      <c r="L17" s="280">
        <v>0</v>
      </c>
      <c r="M17" s="280">
        <v>0</v>
      </c>
      <c r="N17" s="280">
        <v>0</v>
      </c>
      <c r="O17" s="280">
        <v>23806</v>
      </c>
      <c r="P17" s="280">
        <v>13114</v>
      </c>
    </row>
    <row r="18" spans="2:16" s="30" customFormat="1">
      <c r="B18" s="171" t="s">
        <v>292</v>
      </c>
      <c r="C18" s="280">
        <v>0</v>
      </c>
      <c r="D18" s="280">
        <v>0</v>
      </c>
      <c r="E18" s="280">
        <v>0</v>
      </c>
      <c r="F18" s="280">
        <v>0</v>
      </c>
      <c r="G18" s="280">
        <v>0</v>
      </c>
      <c r="H18" s="280">
        <v>0</v>
      </c>
      <c r="I18" s="280">
        <v>0</v>
      </c>
      <c r="J18" s="280">
        <v>0</v>
      </c>
      <c r="K18" s="280">
        <v>0</v>
      </c>
      <c r="L18" s="280">
        <v>0</v>
      </c>
      <c r="M18" s="280">
        <v>0</v>
      </c>
      <c r="N18" s="280">
        <v>0</v>
      </c>
      <c r="O18" s="280">
        <v>0</v>
      </c>
      <c r="P18" s="280">
        <v>0</v>
      </c>
    </row>
    <row r="19" spans="2:16" s="30" customFormat="1">
      <c r="B19" s="171" t="s">
        <v>293</v>
      </c>
      <c r="C19" s="280">
        <v>102317</v>
      </c>
      <c r="D19" s="324">
        <v>1.8E-3</v>
      </c>
      <c r="E19" s="324">
        <v>2.98E-2</v>
      </c>
      <c r="F19" s="324">
        <v>1.03E-2</v>
      </c>
      <c r="G19" s="324">
        <v>2.0000000000000001E-4</v>
      </c>
      <c r="H19" s="324">
        <v>1.9300000000000001E-2</v>
      </c>
      <c r="I19" s="280">
        <v>0</v>
      </c>
      <c r="J19" s="280">
        <v>0</v>
      </c>
      <c r="K19" s="280">
        <v>0</v>
      </c>
      <c r="L19" s="280">
        <v>0</v>
      </c>
      <c r="M19" s="280">
        <v>0</v>
      </c>
      <c r="N19" s="280">
        <v>0</v>
      </c>
      <c r="O19" s="280">
        <v>74039</v>
      </c>
      <c r="P19" s="280">
        <v>54153</v>
      </c>
    </row>
    <row r="20" spans="2:16" s="30" customFormat="1">
      <c r="B20" s="137" t="s">
        <v>5</v>
      </c>
      <c r="C20" s="280">
        <v>97559</v>
      </c>
      <c r="D20" s="324">
        <v>5.9999999999999995E-4</v>
      </c>
      <c r="E20" s="324">
        <v>0.68759999999999999</v>
      </c>
      <c r="F20" s="324">
        <v>0.68410000000000004</v>
      </c>
      <c r="G20" s="280">
        <v>0</v>
      </c>
      <c r="H20" s="324">
        <v>3.5000000000000001E-3</v>
      </c>
      <c r="I20" s="280">
        <v>0</v>
      </c>
      <c r="J20" s="280">
        <v>0</v>
      </c>
      <c r="K20" s="280">
        <v>0</v>
      </c>
      <c r="L20" s="280">
        <v>0</v>
      </c>
      <c r="M20" s="280">
        <v>0</v>
      </c>
      <c r="N20" s="280">
        <v>0</v>
      </c>
      <c r="O20" s="280">
        <v>32540</v>
      </c>
      <c r="P20" s="280">
        <v>22908</v>
      </c>
    </row>
    <row r="21" spans="2:16" s="30" customFormat="1">
      <c r="B21" s="171" t="s">
        <v>1368</v>
      </c>
      <c r="C21" s="280">
        <v>1127</v>
      </c>
      <c r="D21" s="280">
        <v>0</v>
      </c>
      <c r="E21" s="324">
        <v>0.91679999999999995</v>
      </c>
      <c r="F21" s="324">
        <v>0.91659999999999997</v>
      </c>
      <c r="G21" s="280">
        <v>0</v>
      </c>
      <c r="H21" s="324">
        <v>2.0000000000000001E-4</v>
      </c>
      <c r="I21" s="280">
        <v>0</v>
      </c>
      <c r="J21" s="280">
        <v>0</v>
      </c>
      <c r="K21" s="280">
        <v>0</v>
      </c>
      <c r="L21" s="280">
        <v>0</v>
      </c>
      <c r="M21" s="280">
        <v>0</v>
      </c>
      <c r="N21" s="280">
        <v>0</v>
      </c>
      <c r="O21" s="280">
        <v>2014</v>
      </c>
      <c r="P21" s="280">
        <v>1361</v>
      </c>
    </row>
    <row r="22" spans="2:16" s="30" customFormat="1">
      <c r="B22" s="171" t="s">
        <v>1369</v>
      </c>
      <c r="C22" s="280">
        <v>71509</v>
      </c>
      <c r="D22" s="280">
        <v>0</v>
      </c>
      <c r="E22" s="324">
        <v>0.91439999999999999</v>
      </c>
      <c r="F22" s="324">
        <v>0.9143</v>
      </c>
      <c r="G22" s="280">
        <v>0</v>
      </c>
      <c r="H22" s="324">
        <v>2.0000000000000001E-4</v>
      </c>
      <c r="I22" s="280">
        <v>0</v>
      </c>
      <c r="J22" s="280">
        <v>0</v>
      </c>
      <c r="K22" s="280">
        <v>0</v>
      </c>
      <c r="L22" s="280">
        <v>0</v>
      </c>
      <c r="M22" s="280">
        <v>0</v>
      </c>
      <c r="N22" s="280">
        <v>0</v>
      </c>
      <c r="O22" s="280">
        <v>9010</v>
      </c>
      <c r="P22" s="280">
        <v>8674</v>
      </c>
    </row>
    <row r="23" spans="2:16" s="30" customFormat="1">
      <c r="B23" s="171" t="s">
        <v>295</v>
      </c>
      <c r="C23" s="280">
        <v>9465</v>
      </c>
      <c r="D23" s="280">
        <v>0</v>
      </c>
      <c r="E23" s="280">
        <v>0</v>
      </c>
      <c r="F23" s="280">
        <v>0</v>
      </c>
      <c r="G23" s="280">
        <v>0</v>
      </c>
      <c r="H23" s="280">
        <v>0</v>
      </c>
      <c r="I23" s="280">
        <v>0</v>
      </c>
      <c r="J23" s="280">
        <v>0</v>
      </c>
      <c r="K23" s="280">
        <v>0</v>
      </c>
      <c r="L23" s="280">
        <v>0</v>
      </c>
      <c r="M23" s="280">
        <v>0</v>
      </c>
      <c r="N23" s="280">
        <v>0</v>
      </c>
      <c r="O23" s="280">
        <v>13240</v>
      </c>
      <c r="P23" s="280">
        <v>6403</v>
      </c>
    </row>
    <row r="24" spans="2:16" s="30" customFormat="1">
      <c r="B24" s="171" t="s">
        <v>296</v>
      </c>
      <c r="C24" s="280">
        <v>3450</v>
      </c>
      <c r="D24" s="324">
        <v>1.4500000000000001E-2</v>
      </c>
      <c r="E24" s="324">
        <v>0.18479999999999999</v>
      </c>
      <c r="F24" s="324">
        <v>9.3600000000000003E-2</v>
      </c>
      <c r="G24" s="280">
        <v>0</v>
      </c>
      <c r="H24" s="324">
        <v>9.1300000000000006E-2</v>
      </c>
      <c r="I24" s="280">
        <v>0</v>
      </c>
      <c r="J24" s="280">
        <v>0</v>
      </c>
      <c r="K24" s="280">
        <v>0</v>
      </c>
      <c r="L24" s="280">
        <v>0</v>
      </c>
      <c r="M24" s="280">
        <v>0</v>
      </c>
      <c r="N24" s="280">
        <v>0</v>
      </c>
      <c r="O24" s="280">
        <v>3349</v>
      </c>
      <c r="P24" s="280">
        <v>1582</v>
      </c>
    </row>
    <row r="25" spans="2:16" s="30" customFormat="1">
      <c r="B25" s="171" t="s">
        <v>297</v>
      </c>
      <c r="C25" s="280">
        <v>12008</v>
      </c>
      <c r="D25" s="324">
        <v>5.0000000000000001E-4</v>
      </c>
      <c r="E25" s="324">
        <v>1.5E-3</v>
      </c>
      <c r="F25" s="324">
        <v>6.9999999999999999E-4</v>
      </c>
      <c r="G25" s="280">
        <v>0</v>
      </c>
      <c r="H25" s="324">
        <v>8.0000000000000004E-4</v>
      </c>
      <c r="I25" s="280">
        <v>0</v>
      </c>
      <c r="J25" s="280">
        <v>0</v>
      </c>
      <c r="K25" s="280">
        <v>0</v>
      </c>
      <c r="L25" s="280">
        <v>0</v>
      </c>
      <c r="M25" s="280">
        <v>0</v>
      </c>
      <c r="N25" s="280">
        <v>0</v>
      </c>
      <c r="O25" s="280">
        <v>4927</v>
      </c>
      <c r="P25" s="280">
        <v>4888</v>
      </c>
    </row>
    <row r="26" spans="2:16" s="30" customFormat="1">
      <c r="B26" s="281" t="s">
        <v>1367</v>
      </c>
      <c r="C26" s="199">
        <v>245959</v>
      </c>
      <c r="D26" s="325">
        <v>3.8999999999999998E-3</v>
      </c>
      <c r="E26" s="325">
        <v>0.30409999999999998</v>
      </c>
      <c r="F26" s="325">
        <v>0.28520000000000001</v>
      </c>
      <c r="G26" s="325">
        <v>2.0000000000000001E-4</v>
      </c>
      <c r="H26" s="325">
        <v>1.8599999999999998E-2</v>
      </c>
      <c r="I26" s="199">
        <v>0</v>
      </c>
      <c r="J26" s="199">
        <v>0</v>
      </c>
      <c r="K26" s="199">
        <v>0</v>
      </c>
      <c r="L26" s="199">
        <v>0</v>
      </c>
      <c r="M26" s="199">
        <v>0</v>
      </c>
      <c r="N26" s="199">
        <v>0</v>
      </c>
      <c r="O26" s="199">
        <v>143677</v>
      </c>
      <c r="P26" s="199">
        <v>95878</v>
      </c>
    </row>
    <row r="27" spans="2:16">
      <c r="C27" s="91"/>
      <c r="D27" s="91"/>
      <c r="E27" s="91"/>
      <c r="F27" s="91"/>
      <c r="G27" s="91"/>
      <c r="H27" s="91"/>
      <c r="I27" s="91"/>
    </row>
    <row r="28" spans="2:16">
      <c r="C28" s="91"/>
      <c r="D28" s="91"/>
      <c r="E28" s="91"/>
      <c r="F28" s="91"/>
      <c r="G28" s="91"/>
      <c r="H28" s="91"/>
      <c r="I28" s="91"/>
    </row>
    <row r="29" spans="2:16" ht="15">
      <c r="B29" s="942" t="s">
        <v>1382</v>
      </c>
      <c r="C29" s="943"/>
      <c r="D29" s="108"/>
      <c r="E29" s="108"/>
      <c r="F29" s="108"/>
      <c r="G29" s="66"/>
      <c r="H29" s="66"/>
      <c r="I29" s="37"/>
      <c r="J29" s="37"/>
      <c r="K29" s="37"/>
      <c r="L29" s="37"/>
      <c r="M29" s="37"/>
      <c r="N29" s="37"/>
    </row>
    <row r="30" spans="2:16">
      <c r="B30" s="1044" t="s">
        <v>2003</v>
      </c>
      <c r="C30" s="1044"/>
      <c r="D30" s="1044"/>
      <c r="E30" s="1044"/>
      <c r="F30" s="1044"/>
      <c r="G30" s="1044"/>
      <c r="H30" s="1044"/>
      <c r="I30" s="1044"/>
      <c r="J30" s="1044"/>
      <c r="K30" s="1044"/>
      <c r="L30" s="1044"/>
      <c r="M30" s="1044"/>
      <c r="N30" s="1044"/>
    </row>
    <row r="31" spans="2:16">
      <c r="C31" s="91"/>
      <c r="D31" s="91"/>
      <c r="E31" s="91"/>
      <c r="F31" s="91"/>
      <c r="G31" s="91"/>
      <c r="H31" s="91"/>
      <c r="I31" s="91"/>
    </row>
    <row r="32" spans="2:16">
      <c r="C32" s="91"/>
      <c r="D32" s="91"/>
      <c r="E32" s="91"/>
      <c r="F32" s="91"/>
      <c r="G32" s="91"/>
      <c r="H32" s="91"/>
      <c r="I32" s="91"/>
    </row>
    <row r="33" spans="3:9">
      <c r="C33" s="91"/>
      <c r="D33" s="91"/>
      <c r="E33" s="91"/>
      <c r="F33" s="91"/>
      <c r="G33" s="91"/>
      <c r="H33" s="91"/>
      <c r="I33" s="91"/>
    </row>
    <row r="34" spans="3:9">
      <c r="C34" s="91"/>
      <c r="D34" s="91"/>
      <c r="E34" s="91"/>
      <c r="F34" s="91"/>
      <c r="G34" s="91"/>
      <c r="H34" s="91"/>
      <c r="I34" s="91"/>
    </row>
    <row r="35" spans="3:9">
      <c r="C35" s="91"/>
      <c r="D35" s="91"/>
      <c r="E35" s="91"/>
      <c r="F35" s="91"/>
      <c r="G35" s="91"/>
      <c r="H35" s="91"/>
      <c r="I35" s="91"/>
    </row>
    <row r="36" spans="3:9">
      <c r="C36" s="91"/>
      <c r="D36" s="91"/>
      <c r="E36" s="91"/>
      <c r="F36" s="91"/>
      <c r="G36" s="91"/>
      <c r="H36" s="91"/>
      <c r="I36" s="91"/>
    </row>
  </sheetData>
  <mergeCells count="12">
    <mergeCell ref="B2:P2"/>
    <mergeCell ref="B30:N30"/>
    <mergeCell ref="M4:N4"/>
    <mergeCell ref="O4:O6"/>
    <mergeCell ref="P4:P6"/>
    <mergeCell ref="D5:D6"/>
    <mergeCell ref="M5:M6"/>
    <mergeCell ref="N5:N6"/>
    <mergeCell ref="C4:C6"/>
    <mergeCell ref="E5:H5"/>
    <mergeCell ref="I5:L5"/>
    <mergeCell ref="D4:L4"/>
  </mergeCells>
  <pageMargins left="0.7" right="0.7" top="0.75" bottom="0.75" header="0.3" footer="0.3"/>
  <pageSetup scale="32" orientation="portrait" horizontalDpi="90" verticalDpi="9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42"/>
  <sheetViews>
    <sheetView showGridLines="0" zoomScaleNormal="100" zoomScaleSheetLayoutView="100" workbookViewId="0"/>
  </sheetViews>
  <sheetFormatPr baseColWidth="10" defaultColWidth="9" defaultRowHeight="12.75"/>
  <cols>
    <col min="1" max="1" width="8.6640625" style="37" customWidth="1"/>
    <col min="2" max="2" width="37.6640625" style="37" customWidth="1"/>
    <col min="3" max="3" width="16.6640625" style="37" customWidth="1"/>
    <col min="4" max="4" width="20.1640625" style="37" customWidth="1"/>
    <col min="5" max="5" width="16.6640625" style="37" customWidth="1"/>
    <col min="6" max="6" width="18.6640625" style="37" customWidth="1"/>
    <col min="7" max="7" width="16.6640625" style="37" customWidth="1"/>
    <col min="8" max="8" width="18.6640625" style="37" customWidth="1"/>
    <col min="9" max="16384" width="9" style="37"/>
  </cols>
  <sheetData>
    <row r="2" spans="2:8" ht="27" customHeight="1">
      <c r="B2" s="1100" t="s">
        <v>1577</v>
      </c>
      <c r="C2" s="1100"/>
      <c r="D2" s="1100"/>
      <c r="E2" s="1100"/>
      <c r="F2" s="1100"/>
      <c r="G2" s="1100"/>
      <c r="H2" s="1100"/>
    </row>
    <row r="3" spans="2:8">
      <c r="B3" s="30"/>
      <c r="C3" s="30"/>
      <c r="D3" s="30"/>
      <c r="E3" s="30"/>
      <c r="F3" s="30"/>
      <c r="G3" s="30"/>
      <c r="H3" s="30"/>
    </row>
    <row r="4" spans="2:8">
      <c r="B4" s="30"/>
      <c r="C4" s="30"/>
      <c r="D4" s="30"/>
      <c r="E4" s="30"/>
      <c r="F4" s="30"/>
      <c r="G4" s="30"/>
      <c r="H4" s="30"/>
    </row>
    <row r="5" spans="2:8" s="4" customFormat="1" ht="13.15" customHeight="1">
      <c r="B5" s="810"/>
      <c r="C5" s="1126" t="s">
        <v>1049</v>
      </c>
      <c r="D5" s="1082"/>
      <c r="E5" s="1126" t="s">
        <v>1050</v>
      </c>
      <c r="F5" s="1082"/>
      <c r="G5" s="1126" t="s">
        <v>17</v>
      </c>
      <c r="H5" s="1082"/>
    </row>
    <row r="6" spans="2:8" ht="47.25" customHeight="1">
      <c r="B6" s="811"/>
      <c r="C6" s="631" t="s">
        <v>1051</v>
      </c>
      <c r="D6" s="812" t="s">
        <v>1052</v>
      </c>
      <c r="E6" s="631" t="s">
        <v>1051</v>
      </c>
      <c r="F6" s="812" t="s">
        <v>1052</v>
      </c>
      <c r="G6" s="631" t="s">
        <v>1051</v>
      </c>
      <c r="H6" s="812" t="s">
        <v>1052</v>
      </c>
    </row>
    <row r="7" spans="2:8" ht="18" customHeight="1">
      <c r="B7" s="598" t="s">
        <v>667</v>
      </c>
      <c r="C7" s="237">
        <v>82115</v>
      </c>
      <c r="D7" s="237">
        <v>6569</v>
      </c>
      <c r="E7" s="237">
        <v>4613</v>
      </c>
      <c r="F7" s="237">
        <v>369</v>
      </c>
      <c r="G7" s="237">
        <v>86729</v>
      </c>
      <c r="H7" s="237">
        <v>6938</v>
      </c>
    </row>
    <row r="8" spans="2:8" ht="13.9" customHeight="1">
      <c r="B8" s="561" t="s">
        <v>49</v>
      </c>
      <c r="C8" s="587">
        <v>-2844</v>
      </c>
      <c r="D8" s="587">
        <v>-228</v>
      </c>
      <c r="E8" s="587">
        <v>-363</v>
      </c>
      <c r="F8" s="587">
        <v>-29</v>
      </c>
      <c r="G8" s="587">
        <v>-3207</v>
      </c>
      <c r="H8" s="587">
        <v>-257</v>
      </c>
    </row>
    <row r="9" spans="2:8" ht="13.9" customHeight="1">
      <c r="B9" s="592" t="s">
        <v>405</v>
      </c>
      <c r="C9" s="593">
        <v>1460</v>
      </c>
      <c r="D9" s="593">
        <v>117</v>
      </c>
      <c r="E9" s="593">
        <v>75</v>
      </c>
      <c r="F9" s="593">
        <v>6</v>
      </c>
      <c r="G9" s="593">
        <v>1535</v>
      </c>
      <c r="H9" s="593">
        <v>123</v>
      </c>
    </row>
    <row r="10" spans="2:8" ht="13.9" customHeight="1">
      <c r="B10" s="592" t="s">
        <v>406</v>
      </c>
      <c r="C10" s="594">
        <v>9880</v>
      </c>
      <c r="D10" s="594">
        <v>790</v>
      </c>
      <c r="E10" s="594">
        <v>303</v>
      </c>
      <c r="F10" s="594">
        <v>24</v>
      </c>
      <c r="G10" s="594">
        <v>10183</v>
      </c>
      <c r="H10" s="594">
        <v>815</v>
      </c>
    </row>
    <row r="11" spans="2:8" ht="13.9" customHeight="1">
      <c r="B11" s="592" t="s">
        <v>407</v>
      </c>
      <c r="C11" s="594">
        <v>0</v>
      </c>
      <c r="D11" s="594">
        <v>0</v>
      </c>
      <c r="E11" s="594">
        <v>0</v>
      </c>
      <c r="F11" s="594">
        <v>0</v>
      </c>
      <c r="G11" s="594">
        <v>0</v>
      </c>
      <c r="H11" s="594">
        <v>0</v>
      </c>
    </row>
    <row r="12" spans="2:8" ht="13.9" customHeight="1">
      <c r="B12" s="592" t="s">
        <v>50</v>
      </c>
      <c r="C12" s="594">
        <v>0</v>
      </c>
      <c r="D12" s="594">
        <v>0</v>
      </c>
      <c r="E12" s="594">
        <v>0</v>
      </c>
      <c r="F12" s="594">
        <v>0</v>
      </c>
      <c r="G12" s="594">
        <v>0</v>
      </c>
      <c r="H12" s="594">
        <v>0</v>
      </c>
    </row>
    <row r="13" spans="2:8" ht="13.9" customHeight="1">
      <c r="B13" s="592" t="s">
        <v>51</v>
      </c>
      <c r="C13" s="594">
        <v>852</v>
      </c>
      <c r="D13" s="594">
        <v>68</v>
      </c>
      <c r="E13" s="594">
        <v>51</v>
      </c>
      <c r="F13" s="594">
        <v>4</v>
      </c>
      <c r="G13" s="594">
        <v>903</v>
      </c>
      <c r="H13" s="594">
        <v>72</v>
      </c>
    </row>
    <row r="14" spans="2:8" ht="13.9" customHeight="1">
      <c r="B14" s="561" t="s">
        <v>19</v>
      </c>
      <c r="C14" s="588">
        <v>0</v>
      </c>
      <c r="D14" s="588">
        <v>0</v>
      </c>
      <c r="E14" s="588">
        <v>0</v>
      </c>
      <c r="F14" s="588">
        <v>0</v>
      </c>
      <c r="G14" s="588">
        <v>0</v>
      </c>
      <c r="H14" s="588">
        <v>0</v>
      </c>
    </row>
    <row r="15" spans="2:8" ht="18" customHeight="1">
      <c r="B15" s="598" t="s">
        <v>1423</v>
      </c>
      <c r="C15" s="599">
        <v>91464</v>
      </c>
      <c r="D15" s="599">
        <v>7317</v>
      </c>
      <c r="E15" s="599">
        <v>4679</v>
      </c>
      <c r="F15" s="599">
        <v>374</v>
      </c>
      <c r="G15" s="599">
        <v>96143</v>
      </c>
      <c r="H15" s="599">
        <v>7691</v>
      </c>
    </row>
    <row r="17" spans="2:8">
      <c r="C17" s="89"/>
      <c r="E17" s="90"/>
    </row>
    <row r="20" spans="2:8">
      <c r="B20" s="629"/>
      <c r="C20" s="1126" t="s">
        <v>1049</v>
      </c>
      <c r="D20" s="1082"/>
      <c r="E20" s="1126" t="s">
        <v>1050</v>
      </c>
      <c r="F20" s="1082"/>
      <c r="G20" s="1126" t="s">
        <v>17</v>
      </c>
      <c r="H20" s="1082"/>
    </row>
    <row r="21" spans="2:8" ht="25.5">
      <c r="B21" s="813"/>
      <c r="C21" s="631" t="s">
        <v>1053</v>
      </c>
      <c r="D21" s="631" t="s">
        <v>1054</v>
      </c>
      <c r="E21" s="631" t="s">
        <v>1053</v>
      </c>
      <c r="F21" s="631" t="s">
        <v>1054</v>
      </c>
      <c r="G21" s="631" t="s">
        <v>1053</v>
      </c>
      <c r="H21" s="631" t="s">
        <v>1054</v>
      </c>
    </row>
    <row r="22" spans="2:8">
      <c r="B22" s="598" t="s">
        <v>1423</v>
      </c>
      <c r="C22" s="599">
        <v>91464</v>
      </c>
      <c r="D22" s="599">
        <v>7317</v>
      </c>
      <c r="E22" s="599">
        <v>4679</v>
      </c>
      <c r="F22" s="599">
        <v>374</v>
      </c>
      <c r="G22" s="599">
        <v>96143</v>
      </c>
      <c r="H22" s="599">
        <v>7691</v>
      </c>
    </row>
    <row r="23" spans="2:8">
      <c r="B23" s="561" t="s">
        <v>49</v>
      </c>
      <c r="C23" s="587">
        <v>411</v>
      </c>
      <c r="D23" s="587">
        <v>33</v>
      </c>
      <c r="E23" s="587">
        <v>185</v>
      </c>
      <c r="F23" s="587">
        <v>15</v>
      </c>
      <c r="G23" s="587">
        <v>596</v>
      </c>
      <c r="H23" s="587">
        <v>48</v>
      </c>
    </row>
    <row r="24" spans="2:8">
      <c r="B24" s="592" t="s">
        <v>405</v>
      </c>
      <c r="C24" s="593">
        <v>1260</v>
      </c>
      <c r="D24" s="593">
        <v>101</v>
      </c>
      <c r="E24" s="593">
        <v>-225</v>
      </c>
      <c r="F24" s="593">
        <v>-18</v>
      </c>
      <c r="G24" s="593">
        <v>1035</v>
      </c>
      <c r="H24" s="593">
        <v>83</v>
      </c>
    </row>
    <row r="25" spans="2:8">
      <c r="B25" s="592" t="s">
        <v>406</v>
      </c>
      <c r="C25" s="593">
        <v>6826</v>
      </c>
      <c r="D25" s="593">
        <v>546</v>
      </c>
      <c r="E25" s="594">
        <v>0</v>
      </c>
      <c r="F25" s="593">
        <v>0</v>
      </c>
      <c r="G25" s="594">
        <v>6826</v>
      </c>
      <c r="H25" s="594">
        <v>546</v>
      </c>
    </row>
    <row r="26" spans="2:8">
      <c r="B26" s="592" t="s">
        <v>407</v>
      </c>
      <c r="C26" s="594">
        <v>0</v>
      </c>
      <c r="D26" s="594">
        <v>0</v>
      </c>
      <c r="E26" s="594">
        <v>1056</v>
      </c>
      <c r="F26" s="594">
        <v>84</v>
      </c>
      <c r="G26" s="594">
        <v>1056</v>
      </c>
      <c r="H26" s="594">
        <v>84</v>
      </c>
    </row>
    <row r="27" spans="2:8">
      <c r="B27" s="592" t="s">
        <v>50</v>
      </c>
      <c r="C27" s="593">
        <v>0</v>
      </c>
      <c r="D27" s="593">
        <v>0</v>
      </c>
      <c r="E27" s="594">
        <v>0</v>
      </c>
      <c r="F27" s="593">
        <v>0</v>
      </c>
      <c r="G27" s="594">
        <v>0</v>
      </c>
      <c r="H27" s="594">
        <v>0</v>
      </c>
    </row>
    <row r="28" spans="2:8">
      <c r="B28" s="592" t="s">
        <v>51</v>
      </c>
      <c r="C28" s="593">
        <v>41</v>
      </c>
      <c r="D28" s="593">
        <v>3</v>
      </c>
      <c r="E28" s="593">
        <v>-4</v>
      </c>
      <c r="F28" s="593">
        <v>0</v>
      </c>
      <c r="G28" s="593">
        <v>37</v>
      </c>
      <c r="H28" s="593">
        <v>3</v>
      </c>
    </row>
    <row r="29" spans="2:8">
      <c r="B29" s="561" t="s">
        <v>19</v>
      </c>
      <c r="C29" s="587">
        <v>0</v>
      </c>
      <c r="D29" s="587">
        <v>0</v>
      </c>
      <c r="E29" s="588">
        <v>0</v>
      </c>
      <c r="F29" s="587">
        <v>0</v>
      </c>
      <c r="G29" s="588">
        <v>0</v>
      </c>
      <c r="H29" s="588">
        <v>0</v>
      </c>
    </row>
    <row r="30" spans="2:8">
      <c r="B30" s="598" t="s">
        <v>1424</v>
      </c>
      <c r="C30" s="599">
        <v>100002</v>
      </c>
      <c r="D30" s="599">
        <v>8000</v>
      </c>
      <c r="E30" s="599">
        <v>5691</v>
      </c>
      <c r="F30" s="599">
        <v>455</v>
      </c>
      <c r="G30" s="599">
        <v>105693</v>
      </c>
      <c r="H30" s="599">
        <v>8455</v>
      </c>
    </row>
    <row r="32" spans="2:8">
      <c r="C32" s="89"/>
      <c r="D32" s="89"/>
      <c r="E32" s="89"/>
      <c r="F32" s="89"/>
      <c r="G32" s="89"/>
      <c r="H32" s="89"/>
    </row>
    <row r="34" spans="2:8">
      <c r="B34" s="892" t="s">
        <v>1382</v>
      </c>
      <c r="C34" s="893"/>
      <c r="D34" s="893"/>
      <c r="E34" s="893"/>
      <c r="F34" s="559"/>
      <c r="G34" s="559"/>
      <c r="H34" s="559"/>
    </row>
    <row r="35" spans="2:8">
      <c r="B35" s="1125" t="s">
        <v>1840</v>
      </c>
      <c r="C35" s="1116"/>
      <c r="D35" s="1116"/>
      <c r="E35" s="1116"/>
      <c r="F35" s="1116"/>
      <c r="G35" s="1116"/>
      <c r="H35" s="1116"/>
    </row>
    <row r="36" spans="2:8">
      <c r="B36" s="1125"/>
      <c r="C36" s="1116"/>
      <c r="D36" s="1116"/>
      <c r="E36" s="1116"/>
      <c r="F36" s="1116"/>
      <c r="G36" s="1116"/>
      <c r="H36" s="1116"/>
    </row>
    <row r="37" spans="2:8">
      <c r="B37" s="1125"/>
      <c r="C37" s="1116"/>
      <c r="D37" s="1116"/>
      <c r="E37" s="1116"/>
      <c r="F37" s="1116"/>
      <c r="G37" s="1116"/>
      <c r="H37" s="1116"/>
    </row>
    <row r="38" spans="2:8">
      <c r="B38" s="1125"/>
      <c r="C38" s="1116"/>
      <c r="D38" s="1116"/>
      <c r="E38" s="1116"/>
      <c r="F38" s="1116"/>
      <c r="G38" s="1116"/>
      <c r="H38" s="1116"/>
    </row>
    <row r="39" spans="2:8">
      <c r="B39" s="1125"/>
      <c r="C39" s="1116"/>
      <c r="D39" s="1116"/>
      <c r="E39" s="1116"/>
      <c r="F39" s="1116"/>
      <c r="G39" s="1116"/>
      <c r="H39" s="1116"/>
    </row>
    <row r="40" spans="2:8">
      <c r="B40" s="1116"/>
      <c r="C40" s="1117"/>
      <c r="D40" s="1117"/>
      <c r="E40" s="1117"/>
      <c r="F40" s="1117"/>
      <c r="G40" s="1117"/>
      <c r="H40" s="1116"/>
    </row>
    <row r="41" spans="2:8">
      <c r="B41" s="1116"/>
      <c r="C41" s="1117"/>
      <c r="D41" s="1117"/>
      <c r="E41" s="1117"/>
      <c r="F41" s="1117"/>
      <c r="G41" s="1117"/>
      <c r="H41" s="1116"/>
    </row>
    <row r="42" spans="2:8">
      <c r="B42" s="1116"/>
      <c r="C42" s="1117"/>
      <c r="D42" s="1117"/>
      <c r="E42" s="1117"/>
      <c r="F42" s="1117"/>
      <c r="G42" s="1117"/>
      <c r="H42" s="1116"/>
    </row>
  </sheetData>
  <mergeCells count="8">
    <mergeCell ref="B35:H42"/>
    <mergeCell ref="C5:D5"/>
    <mergeCell ref="E5:F5"/>
    <mergeCell ref="G5:H5"/>
    <mergeCell ref="B2:H2"/>
    <mergeCell ref="C20:D20"/>
    <mergeCell ref="E20:F20"/>
    <mergeCell ref="G20:H20"/>
  </mergeCells>
  <pageMargins left="0.7" right="0.7" top="0.75" bottom="0.75" header="0.3" footer="0.3"/>
  <pageSetup paperSize="9" scale="63" orientation="portrait" horizontalDpi="1200" verticalDpi="120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11"/>
  <sheetViews>
    <sheetView showGridLines="0" zoomScaleNormal="100" zoomScaleSheetLayoutView="100" workbookViewId="0"/>
  </sheetViews>
  <sheetFormatPr baseColWidth="10" defaultColWidth="9" defaultRowHeight="12.75"/>
  <cols>
    <col min="1" max="1" width="8.6640625" style="37" customWidth="1"/>
    <col min="2" max="2" width="16" style="37" customWidth="1"/>
    <col min="3" max="3" width="32.6640625" style="37" customWidth="1"/>
    <col min="4" max="4" width="14" style="37" customWidth="1"/>
    <col min="5" max="5" width="16.6640625" style="37" customWidth="1"/>
    <col min="6" max="6" width="15.6640625" style="37" customWidth="1"/>
    <col min="7" max="7" width="16.6640625" style="37" customWidth="1"/>
    <col min="8" max="8" width="9.6640625" style="37" customWidth="1"/>
    <col min="9" max="9" width="11.6640625" style="37" customWidth="1"/>
    <col min="10" max="16384" width="9" style="37"/>
  </cols>
  <sheetData>
    <row r="2" spans="2:9">
      <c r="B2" s="1100" t="s">
        <v>1931</v>
      </c>
      <c r="C2" s="1100"/>
      <c r="D2" s="1100"/>
      <c r="E2" s="1100"/>
      <c r="F2" s="1100"/>
      <c r="G2" s="1100"/>
      <c r="H2" s="1100"/>
      <c r="I2" s="1100"/>
    </row>
    <row r="3" spans="2:9">
      <c r="B3" s="30"/>
      <c r="C3" s="30"/>
      <c r="D3" s="30"/>
      <c r="E3" s="30"/>
      <c r="F3" s="30"/>
      <c r="G3" s="30"/>
      <c r="H3" s="30"/>
      <c r="I3" s="30"/>
    </row>
    <row r="4" spans="2:9">
      <c r="B4" s="98"/>
      <c r="C4" s="245"/>
      <c r="D4" s="245"/>
      <c r="E4" s="245"/>
      <c r="F4" s="245"/>
      <c r="G4" s="245"/>
      <c r="H4" s="245"/>
      <c r="I4" s="245"/>
    </row>
    <row r="5" spans="2:9" s="4" customFormat="1">
      <c r="B5" s="1136" t="s">
        <v>1427</v>
      </c>
      <c r="C5" s="1136"/>
      <c r="D5" s="1136"/>
      <c r="E5" s="1136"/>
      <c r="F5" s="1136"/>
      <c r="G5" s="1136"/>
      <c r="H5" s="1136"/>
      <c r="I5" s="1136"/>
    </row>
    <row r="6" spans="2:9" s="96" customFormat="1" ht="26.25">
      <c r="B6" s="276" t="s">
        <v>426</v>
      </c>
      <c r="C6" s="276" t="s">
        <v>427</v>
      </c>
      <c r="D6" s="277" t="s">
        <v>524</v>
      </c>
      <c r="E6" s="277" t="s">
        <v>525</v>
      </c>
      <c r="F6" s="251" t="s">
        <v>430</v>
      </c>
      <c r="G6" s="277" t="s">
        <v>526</v>
      </c>
      <c r="H6" s="251" t="s">
        <v>47</v>
      </c>
      <c r="I6" s="251" t="s">
        <v>432</v>
      </c>
    </row>
    <row r="7" spans="2:9" s="86" customFormat="1">
      <c r="B7" s="145" t="s">
        <v>433</v>
      </c>
      <c r="C7" s="145" t="s">
        <v>434</v>
      </c>
      <c r="D7" s="223">
        <v>99.293999999999997</v>
      </c>
      <c r="E7" s="223">
        <v>1.9570000000000001</v>
      </c>
      <c r="F7" s="233">
        <v>0.5</v>
      </c>
      <c r="G7" s="223">
        <v>101.24</v>
      </c>
      <c r="H7" s="223">
        <v>47.521999999999998</v>
      </c>
      <c r="I7" s="223">
        <v>0</v>
      </c>
    </row>
    <row r="8" spans="2:9" s="86" customFormat="1">
      <c r="B8" s="144" t="s">
        <v>433</v>
      </c>
      <c r="C8" s="144" t="s">
        <v>435</v>
      </c>
      <c r="D8" s="223">
        <v>2712.1480000000001</v>
      </c>
      <c r="E8" s="223">
        <v>222.13399999999999</v>
      </c>
      <c r="F8" s="234">
        <v>0.7</v>
      </c>
      <c r="G8" s="223">
        <v>2838.75</v>
      </c>
      <c r="H8" s="223">
        <v>1800.971</v>
      </c>
      <c r="I8" s="223">
        <v>10.813000000000001</v>
      </c>
    </row>
    <row r="9" spans="2:9" s="86" customFormat="1">
      <c r="B9" s="144" t="s">
        <v>436</v>
      </c>
      <c r="C9" s="144" t="s">
        <v>434</v>
      </c>
      <c r="D9" s="223">
        <v>69.084999999999994</v>
      </c>
      <c r="E9" s="223">
        <v>6.1849999999999996</v>
      </c>
      <c r="F9" s="234">
        <v>0.7</v>
      </c>
      <c r="G9" s="223">
        <v>75.23</v>
      </c>
      <c r="H9" s="223">
        <v>44.662999999999997</v>
      </c>
      <c r="I9" s="223">
        <v>0.28599999999999998</v>
      </c>
    </row>
    <row r="10" spans="2:9" s="86" customFormat="1">
      <c r="B10" s="144" t="s">
        <v>436</v>
      </c>
      <c r="C10" s="144" t="s">
        <v>435</v>
      </c>
      <c r="D10" s="223">
        <v>1419.298</v>
      </c>
      <c r="E10" s="223">
        <v>517.94200000000001</v>
      </c>
      <c r="F10" s="234">
        <v>0.9</v>
      </c>
      <c r="G10" s="223">
        <v>1677.9880000000001</v>
      </c>
      <c r="H10" s="223">
        <v>1319.9870000000001</v>
      </c>
      <c r="I10" s="223">
        <v>11.976000000000001</v>
      </c>
    </row>
    <row r="11" spans="2:9" s="86" customFormat="1">
      <c r="B11" s="144" t="s">
        <v>437</v>
      </c>
      <c r="C11" s="144" t="s">
        <v>434</v>
      </c>
      <c r="D11" s="223">
        <v>174.73500000000001</v>
      </c>
      <c r="E11" s="223">
        <v>1.9239999999999999</v>
      </c>
      <c r="F11" s="234">
        <v>1.1499999999999999</v>
      </c>
      <c r="G11" s="223">
        <v>175.64599999999999</v>
      </c>
      <c r="H11" s="223">
        <v>201.99</v>
      </c>
      <c r="I11" s="223">
        <v>4.9180000000000001</v>
      </c>
    </row>
    <row r="12" spans="2:9" s="86" customFormat="1">
      <c r="B12" s="144" t="s">
        <v>437</v>
      </c>
      <c r="C12" s="144" t="s">
        <v>435</v>
      </c>
      <c r="D12" s="223">
        <v>531.63800000000003</v>
      </c>
      <c r="E12" s="223">
        <v>49.953000000000003</v>
      </c>
      <c r="F12" s="234">
        <v>1.1499999999999999</v>
      </c>
      <c r="G12" s="223">
        <v>564.36400000000003</v>
      </c>
      <c r="H12" s="223">
        <v>649.02200000000005</v>
      </c>
      <c r="I12" s="223">
        <v>15.856999999999999</v>
      </c>
    </row>
    <row r="13" spans="2:9" s="86" customFormat="1">
      <c r="B13" s="144" t="s">
        <v>438</v>
      </c>
      <c r="C13" s="144" t="s">
        <v>434</v>
      </c>
      <c r="D13" s="223">
        <v>22.218</v>
      </c>
      <c r="E13" s="223">
        <v>1.046</v>
      </c>
      <c r="F13" s="234">
        <v>2.5</v>
      </c>
      <c r="G13" s="223">
        <v>23.257000000000001</v>
      </c>
      <c r="H13" s="223">
        <v>58.143999999999998</v>
      </c>
      <c r="I13" s="223">
        <v>1.86</v>
      </c>
    </row>
    <row r="14" spans="2:9" s="86" customFormat="1">
      <c r="B14" s="144" t="s">
        <v>438</v>
      </c>
      <c r="C14" s="144" t="s">
        <v>435</v>
      </c>
      <c r="D14" s="223">
        <v>74.034000000000006</v>
      </c>
      <c r="E14" s="223">
        <v>1.5429999999999999</v>
      </c>
      <c r="F14" s="234">
        <v>2.5</v>
      </c>
      <c r="G14" s="223">
        <v>75.566000000000003</v>
      </c>
      <c r="H14" s="223">
        <v>188.91800000000001</v>
      </c>
      <c r="I14" s="223">
        <v>6.0469999999999997</v>
      </c>
    </row>
    <row r="15" spans="2:9" s="86" customFormat="1">
      <c r="B15" s="144" t="s">
        <v>439</v>
      </c>
      <c r="C15" s="144" t="s">
        <v>434</v>
      </c>
      <c r="D15" s="223">
        <v>2.3210000000000002</v>
      </c>
      <c r="E15" s="223">
        <v>1.6359999999999999</v>
      </c>
      <c r="F15" s="493"/>
      <c r="G15" s="223">
        <v>3.1389999999999998</v>
      </c>
      <c r="H15" s="223">
        <v>0</v>
      </c>
      <c r="I15" s="223">
        <v>1.57</v>
      </c>
    </row>
    <row r="16" spans="2:9" s="86" customFormat="1">
      <c r="B16" s="145" t="s">
        <v>439</v>
      </c>
      <c r="C16" s="145" t="s">
        <v>435</v>
      </c>
      <c r="D16" s="280">
        <v>80.268000000000001</v>
      </c>
      <c r="E16" s="280">
        <v>7.8070000000000004</v>
      </c>
      <c r="F16" s="493"/>
      <c r="G16" s="280">
        <v>85.406999999999996</v>
      </c>
      <c r="H16" s="280">
        <v>0</v>
      </c>
      <c r="I16" s="280">
        <v>42.707000000000001</v>
      </c>
    </row>
    <row r="17" spans="2:9">
      <c r="B17" s="281" t="s">
        <v>17</v>
      </c>
      <c r="C17" s="281" t="s">
        <v>434</v>
      </c>
      <c r="D17" s="449">
        <v>367.65300000000002</v>
      </c>
      <c r="E17" s="449">
        <v>12.747999999999999</v>
      </c>
      <c r="F17" s="282"/>
      <c r="G17" s="449">
        <v>378.512</v>
      </c>
      <c r="H17" s="449">
        <v>352.31900000000002</v>
      </c>
      <c r="I17" s="449">
        <v>8.6340000000000003</v>
      </c>
    </row>
    <row r="18" spans="2:9">
      <c r="B18" s="278" t="s">
        <v>17</v>
      </c>
      <c r="C18" s="278" t="s">
        <v>435</v>
      </c>
      <c r="D18" s="450">
        <v>4817.3860000000004</v>
      </c>
      <c r="E18" s="450">
        <v>799.37900000000002</v>
      </c>
      <c r="F18" s="279"/>
      <c r="G18" s="450">
        <v>5242.0749999999998</v>
      </c>
      <c r="H18" s="450">
        <v>3958.8980000000001</v>
      </c>
      <c r="I18" s="450">
        <v>87.4</v>
      </c>
    </row>
    <row r="19" spans="2:9" s="115" customFormat="1" ht="9">
      <c r="B19" s="1119" t="s">
        <v>1293</v>
      </c>
      <c r="C19" s="1119"/>
      <c r="D19" s="1119"/>
      <c r="E19" s="1119"/>
      <c r="F19" s="1119"/>
      <c r="G19" s="1119"/>
      <c r="H19" s="1119"/>
      <c r="I19" s="1119"/>
    </row>
    <row r="20" spans="2:9" s="115" customFormat="1" ht="9">
      <c r="B20" s="1119" t="s">
        <v>440</v>
      </c>
      <c r="C20" s="1119"/>
      <c r="D20" s="1119"/>
      <c r="E20" s="1119"/>
      <c r="F20" s="1119"/>
      <c r="G20" s="1119"/>
      <c r="H20" s="1119"/>
      <c r="I20" s="1119"/>
    </row>
    <row r="21" spans="2:9" s="115" customFormat="1" ht="9">
      <c r="B21" s="1119" t="s">
        <v>441</v>
      </c>
      <c r="C21" s="1119"/>
      <c r="D21" s="1119"/>
      <c r="E21" s="1119"/>
      <c r="F21" s="1119"/>
      <c r="G21" s="1119"/>
      <c r="H21" s="1119"/>
      <c r="I21" s="1119"/>
    </row>
    <row r="22" spans="2:9" s="86" customFormat="1">
      <c r="B22" s="49"/>
      <c r="C22" s="49"/>
      <c r="D22" s="49"/>
      <c r="E22" s="49"/>
      <c r="F22" s="49"/>
      <c r="G22" s="49"/>
      <c r="H22" s="49"/>
      <c r="I22" s="49"/>
    </row>
    <row r="23" spans="2:9" s="9" customFormat="1"/>
    <row r="24" spans="2:9" s="4" customFormat="1" ht="23.25" customHeight="1">
      <c r="B24" s="1136" t="s">
        <v>1784</v>
      </c>
      <c r="C24" s="1136"/>
      <c r="D24" s="1136"/>
      <c r="E24" s="1136"/>
      <c r="F24" s="1136"/>
      <c r="G24" s="1136"/>
      <c r="H24" s="1136"/>
      <c r="I24" s="1136"/>
    </row>
    <row r="25" spans="2:9" s="96" customFormat="1" ht="26.25">
      <c r="B25" s="276" t="s">
        <v>426</v>
      </c>
      <c r="C25" s="276" t="s">
        <v>427</v>
      </c>
      <c r="D25" s="277" t="s">
        <v>524</v>
      </c>
      <c r="E25" s="277" t="s">
        <v>525</v>
      </c>
      <c r="F25" s="251" t="s">
        <v>430</v>
      </c>
      <c r="G25" s="277" t="s">
        <v>526</v>
      </c>
      <c r="H25" s="251" t="s">
        <v>47</v>
      </c>
      <c r="I25" s="251" t="s">
        <v>432</v>
      </c>
    </row>
    <row r="26" spans="2:9" s="86" customFormat="1">
      <c r="B26" s="874" t="s">
        <v>433</v>
      </c>
      <c r="C26" s="874" t="s">
        <v>434</v>
      </c>
      <c r="D26" s="223">
        <v>161.39099999999999</v>
      </c>
      <c r="E26" s="223">
        <v>13.763999999999999</v>
      </c>
      <c r="F26" s="233">
        <v>0.5</v>
      </c>
      <c r="G26" s="223">
        <v>171.54300000000001</v>
      </c>
      <c r="H26" s="223">
        <v>85.777000000000001</v>
      </c>
      <c r="I26" s="223">
        <v>0</v>
      </c>
    </row>
    <row r="27" spans="2:9" s="86" customFormat="1">
      <c r="B27" s="875" t="s">
        <v>433</v>
      </c>
      <c r="C27" s="875" t="s">
        <v>435</v>
      </c>
      <c r="D27" s="223">
        <v>298.82100000000003</v>
      </c>
      <c r="E27" s="223">
        <v>4.0149999999999997</v>
      </c>
      <c r="F27" s="234">
        <v>0.7</v>
      </c>
      <c r="G27" s="223">
        <v>300.79199999999997</v>
      </c>
      <c r="H27" s="223">
        <v>210.55500000000001</v>
      </c>
      <c r="I27" s="223">
        <v>1.204</v>
      </c>
    </row>
    <row r="28" spans="2:9" s="86" customFormat="1">
      <c r="B28" s="875" t="s">
        <v>436</v>
      </c>
      <c r="C28" s="875" t="s">
        <v>434</v>
      </c>
      <c r="D28" s="223">
        <v>3.9550000000000001</v>
      </c>
      <c r="E28" s="223">
        <v>4.83</v>
      </c>
      <c r="F28" s="234">
        <v>0.7</v>
      </c>
      <c r="G28" s="223">
        <v>6.35</v>
      </c>
      <c r="H28" s="223">
        <v>4.4459999999999997</v>
      </c>
      <c r="I28" s="223">
        <v>2.5999999999999999E-2</v>
      </c>
    </row>
    <row r="29" spans="2:9" s="86" customFormat="1">
      <c r="B29" s="875" t="s">
        <v>436</v>
      </c>
      <c r="C29" s="875" t="s">
        <v>435</v>
      </c>
      <c r="D29" s="223">
        <v>48.448</v>
      </c>
      <c r="E29" s="223">
        <v>8.4359999999999999</v>
      </c>
      <c r="F29" s="234">
        <v>0.9</v>
      </c>
      <c r="G29" s="223">
        <v>52.618000000000002</v>
      </c>
      <c r="H29" s="223">
        <v>47.356999999999999</v>
      </c>
      <c r="I29" s="223">
        <v>0.42099999999999999</v>
      </c>
    </row>
    <row r="30" spans="2:9" s="86" customFormat="1">
      <c r="B30" s="875" t="s">
        <v>437</v>
      </c>
      <c r="C30" s="875" t="s">
        <v>434</v>
      </c>
      <c r="D30" s="223">
        <v>0</v>
      </c>
      <c r="E30" s="223">
        <v>0</v>
      </c>
      <c r="F30" s="234">
        <v>1.1499999999999999</v>
      </c>
      <c r="G30" s="223">
        <v>0</v>
      </c>
      <c r="H30" s="223">
        <v>0</v>
      </c>
      <c r="I30" s="223">
        <v>0</v>
      </c>
    </row>
    <row r="31" spans="2:9" s="86" customFormat="1">
      <c r="B31" s="875" t="s">
        <v>437</v>
      </c>
      <c r="C31" s="875" t="s">
        <v>435</v>
      </c>
      <c r="D31" s="223">
        <v>0</v>
      </c>
      <c r="E31" s="223">
        <v>0</v>
      </c>
      <c r="F31" s="234">
        <v>1.1499999999999999</v>
      </c>
      <c r="G31" s="223">
        <v>0</v>
      </c>
      <c r="H31" s="223">
        <v>0</v>
      </c>
      <c r="I31" s="223">
        <v>0</v>
      </c>
    </row>
    <row r="32" spans="2:9" s="86" customFormat="1">
      <c r="B32" s="875" t="s">
        <v>438</v>
      </c>
      <c r="C32" s="875" t="s">
        <v>434</v>
      </c>
      <c r="D32" s="223">
        <v>0</v>
      </c>
      <c r="E32" s="223">
        <v>0</v>
      </c>
      <c r="F32" s="234">
        <v>2.5</v>
      </c>
      <c r="G32" s="223">
        <v>0</v>
      </c>
      <c r="H32" s="223">
        <v>0</v>
      </c>
      <c r="I32" s="223">
        <v>0</v>
      </c>
    </row>
    <row r="33" spans="2:9" s="86" customFormat="1">
      <c r="B33" s="875" t="s">
        <v>438</v>
      </c>
      <c r="C33" s="875" t="s">
        <v>435</v>
      </c>
      <c r="D33" s="223">
        <v>0</v>
      </c>
      <c r="E33" s="223">
        <v>0</v>
      </c>
      <c r="F33" s="234">
        <v>2.5</v>
      </c>
      <c r="G33" s="223">
        <v>0</v>
      </c>
      <c r="H33" s="223">
        <v>0</v>
      </c>
      <c r="I33" s="223">
        <v>0</v>
      </c>
    </row>
    <row r="34" spans="2:9" s="86" customFormat="1">
      <c r="B34" s="875" t="s">
        <v>439</v>
      </c>
      <c r="C34" s="875" t="s">
        <v>434</v>
      </c>
      <c r="D34" s="223">
        <v>0</v>
      </c>
      <c r="E34" s="223">
        <v>0</v>
      </c>
      <c r="F34" s="493"/>
      <c r="G34" s="223">
        <v>0</v>
      </c>
      <c r="H34" s="223">
        <v>0</v>
      </c>
      <c r="I34" s="223">
        <v>0</v>
      </c>
    </row>
    <row r="35" spans="2:9" s="86" customFormat="1">
      <c r="B35" s="874" t="s">
        <v>439</v>
      </c>
      <c r="C35" s="874" t="s">
        <v>435</v>
      </c>
      <c r="D35" s="280">
        <v>0</v>
      </c>
      <c r="E35" s="280">
        <v>0</v>
      </c>
      <c r="F35" s="493"/>
      <c r="G35" s="280">
        <v>0</v>
      </c>
      <c r="H35" s="280">
        <v>0</v>
      </c>
      <c r="I35" s="280">
        <v>0</v>
      </c>
    </row>
    <row r="36" spans="2:9">
      <c r="B36" s="281" t="s">
        <v>17</v>
      </c>
      <c r="C36" s="281" t="s">
        <v>434</v>
      </c>
      <c r="D36" s="449">
        <v>165.346</v>
      </c>
      <c r="E36" s="449">
        <v>18.594000000000001</v>
      </c>
      <c r="F36" s="282"/>
      <c r="G36" s="449">
        <v>177.893</v>
      </c>
      <c r="H36" s="449">
        <v>90.222999999999999</v>
      </c>
      <c r="I36" s="449">
        <v>2.5999999999999999E-2</v>
      </c>
    </row>
    <row r="37" spans="2:9">
      <c r="B37" s="278" t="s">
        <v>17</v>
      </c>
      <c r="C37" s="278" t="s">
        <v>435</v>
      </c>
      <c r="D37" s="450">
        <v>347.26900000000001</v>
      </c>
      <c r="E37" s="450">
        <v>12.451000000000001</v>
      </c>
      <c r="F37" s="279"/>
      <c r="G37" s="450">
        <v>353.41</v>
      </c>
      <c r="H37" s="450">
        <v>257.91199999999998</v>
      </c>
      <c r="I37" s="450">
        <v>1.625</v>
      </c>
    </row>
    <row r="38" spans="2:9" s="880" customFormat="1" ht="9">
      <c r="B38" s="1119" t="s">
        <v>1293</v>
      </c>
      <c r="C38" s="1119"/>
      <c r="D38" s="1119"/>
      <c r="E38" s="1119"/>
      <c r="F38" s="1119"/>
      <c r="G38" s="1119"/>
      <c r="H38" s="1119"/>
      <c r="I38" s="1119"/>
    </row>
    <row r="39" spans="2:9" s="880" customFormat="1" ht="9">
      <c r="B39" s="1119" t="s">
        <v>440</v>
      </c>
      <c r="C39" s="1119"/>
      <c r="D39" s="1119"/>
      <c r="E39" s="1119"/>
      <c r="F39" s="1119"/>
      <c r="G39" s="1119"/>
      <c r="H39" s="1119"/>
      <c r="I39" s="1119"/>
    </row>
    <row r="40" spans="2:9" s="880" customFormat="1" ht="9">
      <c r="B40" s="1119" t="s">
        <v>441</v>
      </c>
      <c r="C40" s="1119"/>
      <c r="D40" s="1119"/>
      <c r="E40" s="1119"/>
      <c r="F40" s="1119"/>
      <c r="G40" s="1119"/>
      <c r="H40" s="1119"/>
      <c r="I40" s="1119"/>
    </row>
    <row r="41" spans="2:9" s="86" customFormat="1">
      <c r="B41" s="879"/>
      <c r="C41" s="879"/>
      <c r="D41" s="879"/>
      <c r="E41" s="879"/>
      <c r="F41" s="879"/>
      <c r="G41" s="879"/>
      <c r="H41" s="879"/>
      <c r="I41" s="879"/>
    </row>
    <row r="42" spans="2:9" s="9" customFormat="1"/>
    <row r="43" spans="2:9" s="4" customFormat="1">
      <c r="B43" s="1136" t="s">
        <v>1433</v>
      </c>
      <c r="C43" s="1136"/>
      <c r="D43" s="1136"/>
      <c r="E43" s="1136"/>
      <c r="F43" s="1136"/>
      <c r="G43" s="1136"/>
      <c r="H43" s="1136"/>
      <c r="I43" s="1136"/>
    </row>
    <row r="44" spans="2:9" s="96" customFormat="1" ht="26.25">
      <c r="B44" s="276" t="s">
        <v>426</v>
      </c>
      <c r="C44" s="276" t="s">
        <v>427</v>
      </c>
      <c r="D44" s="277" t="s">
        <v>524</v>
      </c>
      <c r="E44" s="277" t="s">
        <v>525</v>
      </c>
      <c r="F44" s="251" t="s">
        <v>430</v>
      </c>
      <c r="G44" s="277" t="s">
        <v>526</v>
      </c>
      <c r="H44" s="251" t="s">
        <v>47</v>
      </c>
      <c r="I44" s="251" t="s">
        <v>432</v>
      </c>
    </row>
    <row r="45" spans="2:9" s="86" customFormat="1">
      <c r="B45" s="874" t="s">
        <v>433</v>
      </c>
      <c r="C45" s="874" t="s">
        <v>434</v>
      </c>
      <c r="D45" s="223">
        <v>18.879000000000001</v>
      </c>
      <c r="E45" s="223">
        <v>0</v>
      </c>
      <c r="F45" s="233">
        <v>0.5</v>
      </c>
      <c r="G45" s="223">
        <v>18.879000000000001</v>
      </c>
      <c r="H45" s="223">
        <v>9.4420000000000002</v>
      </c>
      <c r="I45" s="223">
        <v>0</v>
      </c>
    </row>
    <row r="46" spans="2:9" s="86" customFormat="1">
      <c r="B46" s="875" t="s">
        <v>433</v>
      </c>
      <c r="C46" s="875" t="s">
        <v>435</v>
      </c>
      <c r="D46" s="223">
        <v>14.279</v>
      </c>
      <c r="E46" s="223">
        <v>0</v>
      </c>
      <c r="F46" s="234">
        <v>0.7</v>
      </c>
      <c r="G46" s="223">
        <v>14.279</v>
      </c>
      <c r="H46" s="223">
        <v>9.9969999999999999</v>
      </c>
      <c r="I46" s="223">
        <v>5.8000000000000003E-2</v>
      </c>
    </row>
    <row r="47" spans="2:9" s="86" customFormat="1">
      <c r="B47" s="875" t="s">
        <v>436</v>
      </c>
      <c r="C47" s="875" t="s">
        <v>434</v>
      </c>
      <c r="D47" s="223">
        <v>90.37</v>
      </c>
      <c r="E47" s="223">
        <v>0.85199999999999998</v>
      </c>
      <c r="F47" s="234">
        <v>0.7</v>
      </c>
      <c r="G47" s="223">
        <v>90.456999999999994</v>
      </c>
      <c r="H47" s="223">
        <v>63.32</v>
      </c>
      <c r="I47" s="223">
        <v>0.36099999999999999</v>
      </c>
    </row>
    <row r="48" spans="2:9" s="86" customFormat="1">
      <c r="B48" s="875" t="s">
        <v>436</v>
      </c>
      <c r="C48" s="875" t="s">
        <v>435</v>
      </c>
      <c r="D48" s="223">
        <v>98.081999999999994</v>
      </c>
      <c r="E48" s="223">
        <v>0</v>
      </c>
      <c r="F48" s="234">
        <v>0.9</v>
      </c>
      <c r="G48" s="223">
        <v>98.081999999999994</v>
      </c>
      <c r="H48" s="223">
        <v>88.272999999999996</v>
      </c>
      <c r="I48" s="223">
        <v>0.78400000000000003</v>
      </c>
    </row>
    <row r="49" spans="2:9" s="86" customFormat="1">
      <c r="B49" s="875" t="s">
        <v>437</v>
      </c>
      <c r="C49" s="875" t="s">
        <v>434</v>
      </c>
      <c r="D49" s="223">
        <v>0</v>
      </c>
      <c r="E49" s="223">
        <v>0</v>
      </c>
      <c r="F49" s="234">
        <v>1.1499999999999999</v>
      </c>
      <c r="G49" s="223">
        <v>0</v>
      </c>
      <c r="H49" s="223">
        <v>0</v>
      </c>
      <c r="I49" s="223">
        <v>0</v>
      </c>
    </row>
    <row r="50" spans="2:9" s="86" customFormat="1">
      <c r="B50" s="875" t="s">
        <v>437</v>
      </c>
      <c r="C50" s="875" t="s">
        <v>435</v>
      </c>
      <c r="D50" s="223">
        <v>0.504</v>
      </c>
      <c r="E50" s="223">
        <v>0</v>
      </c>
      <c r="F50" s="234">
        <v>1.1499999999999999</v>
      </c>
      <c r="G50" s="223">
        <v>0.501</v>
      </c>
      <c r="H50" s="223">
        <v>0.57699999999999996</v>
      </c>
      <c r="I50" s="223">
        <v>1.2999999999999999E-2</v>
      </c>
    </row>
    <row r="51" spans="2:9" s="86" customFormat="1">
      <c r="B51" s="875" t="s">
        <v>438</v>
      </c>
      <c r="C51" s="875" t="s">
        <v>434</v>
      </c>
      <c r="D51" s="223">
        <v>0</v>
      </c>
      <c r="E51" s="223">
        <v>0</v>
      </c>
      <c r="F51" s="234">
        <v>2.5</v>
      </c>
      <c r="G51" s="223">
        <v>0</v>
      </c>
      <c r="H51" s="223">
        <v>0</v>
      </c>
      <c r="I51" s="223">
        <v>0</v>
      </c>
    </row>
    <row r="52" spans="2:9" s="86" customFormat="1">
      <c r="B52" s="875" t="s">
        <v>438</v>
      </c>
      <c r="C52" s="875" t="s">
        <v>435</v>
      </c>
      <c r="D52" s="223">
        <v>0</v>
      </c>
      <c r="E52" s="223">
        <v>0</v>
      </c>
      <c r="F52" s="234">
        <v>2.5</v>
      </c>
      <c r="G52" s="223">
        <v>0</v>
      </c>
      <c r="H52" s="223">
        <v>0</v>
      </c>
      <c r="I52" s="223">
        <v>0</v>
      </c>
    </row>
    <row r="53" spans="2:9" s="86" customFormat="1">
      <c r="B53" s="875" t="s">
        <v>439</v>
      </c>
      <c r="C53" s="875" t="s">
        <v>434</v>
      </c>
      <c r="D53" s="223">
        <v>0</v>
      </c>
      <c r="E53" s="223">
        <v>0</v>
      </c>
      <c r="F53" s="493"/>
      <c r="G53" s="223">
        <v>0</v>
      </c>
      <c r="H53" s="223">
        <v>0</v>
      </c>
      <c r="I53" s="223">
        <v>0</v>
      </c>
    </row>
    <row r="54" spans="2:9" s="86" customFormat="1">
      <c r="B54" s="874" t="s">
        <v>439</v>
      </c>
      <c r="C54" s="874" t="s">
        <v>435</v>
      </c>
      <c r="D54" s="280">
        <v>0</v>
      </c>
      <c r="E54" s="280">
        <v>0</v>
      </c>
      <c r="F54" s="493"/>
      <c r="G54" s="280">
        <v>0</v>
      </c>
      <c r="H54" s="280">
        <v>0</v>
      </c>
      <c r="I54" s="280">
        <v>0</v>
      </c>
    </row>
    <row r="55" spans="2:9">
      <c r="B55" s="281" t="s">
        <v>17</v>
      </c>
      <c r="C55" s="281" t="s">
        <v>434</v>
      </c>
      <c r="D55" s="449">
        <v>109.249</v>
      </c>
      <c r="E55" s="449">
        <v>0.85199999999999998</v>
      </c>
      <c r="F55" s="282"/>
      <c r="G55" s="449">
        <v>109.336</v>
      </c>
      <c r="H55" s="449">
        <v>72.762</v>
      </c>
      <c r="I55" s="449">
        <v>0.36099999999999999</v>
      </c>
    </row>
    <row r="56" spans="2:9">
      <c r="B56" s="278" t="s">
        <v>17</v>
      </c>
      <c r="C56" s="278" t="s">
        <v>435</v>
      </c>
      <c r="D56" s="450">
        <v>112.86499999999999</v>
      </c>
      <c r="E56" s="450">
        <v>0</v>
      </c>
      <c r="F56" s="279"/>
      <c r="G56" s="450">
        <v>112.86199999999999</v>
      </c>
      <c r="H56" s="450">
        <v>98.846999999999994</v>
      </c>
      <c r="I56" s="450">
        <v>0.85499999999999998</v>
      </c>
    </row>
    <row r="57" spans="2:9" s="880" customFormat="1" ht="9">
      <c r="B57" s="1119" t="s">
        <v>1293</v>
      </c>
      <c r="C57" s="1119"/>
      <c r="D57" s="1119"/>
      <c r="E57" s="1119"/>
      <c r="F57" s="1119"/>
      <c r="G57" s="1119"/>
      <c r="H57" s="1119"/>
      <c r="I57" s="1119"/>
    </row>
    <row r="58" spans="2:9" s="880" customFormat="1" ht="9">
      <c r="B58" s="1119" t="s">
        <v>440</v>
      </c>
      <c r="C58" s="1119"/>
      <c r="D58" s="1119"/>
      <c r="E58" s="1119"/>
      <c r="F58" s="1119"/>
      <c r="G58" s="1119"/>
      <c r="H58" s="1119"/>
      <c r="I58" s="1119"/>
    </row>
    <row r="59" spans="2:9" s="880" customFormat="1" ht="9">
      <c r="B59" s="1119" t="s">
        <v>441</v>
      </c>
      <c r="C59" s="1119"/>
      <c r="D59" s="1119"/>
      <c r="E59" s="1119"/>
      <c r="F59" s="1119"/>
      <c r="G59" s="1119"/>
      <c r="H59" s="1119"/>
      <c r="I59" s="1119"/>
    </row>
    <row r="60" spans="2:9" s="86" customFormat="1">
      <c r="B60" s="879"/>
      <c r="C60" s="879"/>
      <c r="D60" s="879"/>
      <c r="E60" s="879"/>
      <c r="F60" s="879"/>
      <c r="G60" s="879"/>
      <c r="H60" s="879"/>
      <c r="I60" s="879"/>
    </row>
    <row r="61" spans="2:9" s="9" customFormat="1"/>
    <row r="62" spans="2:9" s="4" customFormat="1">
      <c r="B62" s="1136" t="s">
        <v>1434</v>
      </c>
      <c r="C62" s="1136"/>
      <c r="D62" s="1136"/>
      <c r="E62" s="1136"/>
      <c r="F62" s="1136"/>
      <c r="G62" s="1136"/>
      <c r="H62" s="1136"/>
      <c r="I62" s="1136"/>
    </row>
    <row r="63" spans="2:9" s="96" customFormat="1" ht="26.25">
      <c r="B63" s="276" t="s">
        <v>426</v>
      </c>
      <c r="C63" s="276" t="s">
        <v>427</v>
      </c>
      <c r="D63" s="277" t="s">
        <v>524</v>
      </c>
      <c r="E63" s="277" t="s">
        <v>525</v>
      </c>
      <c r="F63" s="251" t="s">
        <v>430</v>
      </c>
      <c r="G63" s="277" t="s">
        <v>526</v>
      </c>
      <c r="H63" s="251" t="s">
        <v>47</v>
      </c>
      <c r="I63" s="251" t="s">
        <v>432</v>
      </c>
    </row>
    <row r="64" spans="2:9" s="86" customFormat="1">
      <c r="B64" s="874" t="s">
        <v>433</v>
      </c>
      <c r="C64" s="874" t="s">
        <v>434</v>
      </c>
      <c r="D64" s="223">
        <v>0</v>
      </c>
      <c r="E64" s="223">
        <v>0</v>
      </c>
      <c r="F64" s="233">
        <v>0.5</v>
      </c>
      <c r="G64" s="223">
        <v>0</v>
      </c>
      <c r="H64" s="223">
        <v>0</v>
      </c>
      <c r="I64" s="223">
        <v>0</v>
      </c>
    </row>
    <row r="65" spans="2:9" s="86" customFormat="1">
      <c r="B65" s="875" t="s">
        <v>433</v>
      </c>
      <c r="C65" s="875" t="s">
        <v>435</v>
      </c>
      <c r="D65" s="223">
        <v>0</v>
      </c>
      <c r="E65" s="223">
        <v>0</v>
      </c>
      <c r="F65" s="234">
        <v>0.7</v>
      </c>
      <c r="G65" s="223">
        <v>0</v>
      </c>
      <c r="H65" s="223">
        <v>0</v>
      </c>
      <c r="I65" s="223">
        <v>0</v>
      </c>
    </row>
    <row r="66" spans="2:9" s="86" customFormat="1">
      <c r="B66" s="875" t="s">
        <v>436</v>
      </c>
      <c r="C66" s="875" t="s">
        <v>434</v>
      </c>
      <c r="D66" s="223">
        <v>0</v>
      </c>
      <c r="E66" s="223">
        <v>0</v>
      </c>
      <c r="F66" s="234">
        <v>0.7</v>
      </c>
      <c r="G66" s="223">
        <v>0</v>
      </c>
      <c r="H66" s="223">
        <v>0</v>
      </c>
      <c r="I66" s="223">
        <v>0</v>
      </c>
    </row>
    <row r="67" spans="2:9" s="86" customFormat="1">
      <c r="B67" s="875" t="s">
        <v>436</v>
      </c>
      <c r="C67" s="875" t="s">
        <v>435</v>
      </c>
      <c r="D67" s="223">
        <v>0</v>
      </c>
      <c r="E67" s="223">
        <v>0</v>
      </c>
      <c r="F67" s="234">
        <v>0.9</v>
      </c>
      <c r="G67" s="223">
        <v>0</v>
      </c>
      <c r="H67" s="223">
        <v>0</v>
      </c>
      <c r="I67" s="223">
        <v>0</v>
      </c>
    </row>
    <row r="68" spans="2:9" s="86" customFormat="1">
      <c r="B68" s="875" t="s">
        <v>437</v>
      </c>
      <c r="C68" s="875" t="s">
        <v>434</v>
      </c>
      <c r="D68" s="223">
        <v>0</v>
      </c>
      <c r="E68" s="223">
        <v>0</v>
      </c>
      <c r="F68" s="234">
        <v>1.1499999999999999</v>
      </c>
      <c r="G68" s="223">
        <v>0</v>
      </c>
      <c r="H68" s="223">
        <v>0</v>
      </c>
      <c r="I68" s="223">
        <v>0</v>
      </c>
    </row>
    <row r="69" spans="2:9" s="86" customFormat="1">
      <c r="B69" s="875" t="s">
        <v>437</v>
      </c>
      <c r="C69" s="875" t="s">
        <v>435</v>
      </c>
      <c r="D69" s="223">
        <v>0</v>
      </c>
      <c r="E69" s="223">
        <v>0</v>
      </c>
      <c r="F69" s="234">
        <v>1.1499999999999999</v>
      </c>
      <c r="G69" s="223">
        <v>0</v>
      </c>
      <c r="H69" s="223">
        <v>0</v>
      </c>
      <c r="I69" s="223">
        <v>0</v>
      </c>
    </row>
    <row r="70" spans="2:9" s="86" customFormat="1">
      <c r="B70" s="875" t="s">
        <v>438</v>
      </c>
      <c r="C70" s="875" t="s">
        <v>434</v>
      </c>
      <c r="D70" s="223">
        <v>0</v>
      </c>
      <c r="E70" s="223">
        <v>0</v>
      </c>
      <c r="F70" s="234">
        <v>2.5</v>
      </c>
      <c r="G70" s="223">
        <v>0</v>
      </c>
      <c r="H70" s="223">
        <v>0</v>
      </c>
      <c r="I70" s="223">
        <v>0</v>
      </c>
    </row>
    <row r="71" spans="2:9" s="86" customFormat="1">
      <c r="B71" s="875" t="s">
        <v>438</v>
      </c>
      <c r="C71" s="875" t="s">
        <v>435</v>
      </c>
      <c r="D71" s="223">
        <v>0</v>
      </c>
      <c r="E71" s="223">
        <v>0</v>
      </c>
      <c r="F71" s="234">
        <v>2.5</v>
      </c>
      <c r="G71" s="223">
        <v>0</v>
      </c>
      <c r="H71" s="223">
        <v>0</v>
      </c>
      <c r="I71" s="223">
        <v>0</v>
      </c>
    </row>
    <row r="72" spans="2:9" s="86" customFormat="1">
      <c r="B72" s="875" t="s">
        <v>439</v>
      </c>
      <c r="C72" s="875" t="s">
        <v>434</v>
      </c>
      <c r="D72" s="223">
        <v>0</v>
      </c>
      <c r="E72" s="223">
        <v>0</v>
      </c>
      <c r="F72" s="493"/>
      <c r="G72" s="223">
        <v>0</v>
      </c>
      <c r="H72" s="223">
        <v>0</v>
      </c>
      <c r="I72" s="223">
        <v>0</v>
      </c>
    </row>
    <row r="73" spans="2:9" s="86" customFormat="1">
      <c r="B73" s="874" t="s">
        <v>439</v>
      </c>
      <c r="C73" s="874" t="s">
        <v>435</v>
      </c>
      <c r="D73" s="280">
        <v>0</v>
      </c>
      <c r="E73" s="280">
        <v>0</v>
      </c>
      <c r="F73" s="493"/>
      <c r="G73" s="280">
        <v>0</v>
      </c>
      <c r="H73" s="280">
        <v>0</v>
      </c>
      <c r="I73" s="280">
        <v>0</v>
      </c>
    </row>
    <row r="74" spans="2:9">
      <c r="B74" s="281" t="s">
        <v>17</v>
      </c>
      <c r="C74" s="281" t="s">
        <v>434</v>
      </c>
      <c r="D74" s="449">
        <v>0</v>
      </c>
      <c r="E74" s="449">
        <v>0</v>
      </c>
      <c r="F74" s="282"/>
      <c r="G74" s="449">
        <v>0</v>
      </c>
      <c r="H74" s="449">
        <v>0</v>
      </c>
      <c r="I74" s="449">
        <v>0</v>
      </c>
    </row>
    <row r="75" spans="2:9">
      <c r="B75" s="278" t="s">
        <v>17</v>
      </c>
      <c r="C75" s="278" t="s">
        <v>435</v>
      </c>
      <c r="D75" s="450">
        <v>0</v>
      </c>
      <c r="E75" s="450">
        <v>0</v>
      </c>
      <c r="F75" s="279"/>
      <c r="G75" s="450">
        <v>0</v>
      </c>
      <c r="H75" s="450">
        <v>0</v>
      </c>
      <c r="I75" s="450">
        <v>0</v>
      </c>
    </row>
    <row r="76" spans="2:9" s="880" customFormat="1" ht="9">
      <c r="B76" s="1119" t="s">
        <v>1293</v>
      </c>
      <c r="C76" s="1119"/>
      <c r="D76" s="1119"/>
      <c r="E76" s="1119"/>
      <c r="F76" s="1119"/>
      <c r="G76" s="1119"/>
      <c r="H76" s="1119"/>
      <c r="I76" s="1119"/>
    </row>
    <row r="77" spans="2:9" s="880" customFormat="1" ht="9">
      <c r="B77" s="1119" t="s">
        <v>440</v>
      </c>
      <c r="C77" s="1119"/>
      <c r="D77" s="1119"/>
      <c r="E77" s="1119"/>
      <c r="F77" s="1119"/>
      <c r="G77" s="1119"/>
      <c r="H77" s="1119"/>
      <c r="I77" s="1119"/>
    </row>
    <row r="78" spans="2:9" s="880" customFormat="1" ht="9">
      <c r="B78" s="1119" t="s">
        <v>441</v>
      </c>
      <c r="C78" s="1119"/>
      <c r="D78" s="1119"/>
      <c r="E78" s="1119"/>
      <c r="F78" s="1119"/>
      <c r="G78" s="1119"/>
      <c r="H78" s="1119"/>
      <c r="I78" s="1119"/>
    </row>
    <row r="79" spans="2:9" s="86" customFormat="1">
      <c r="B79" s="879"/>
      <c r="C79" s="879"/>
      <c r="D79" s="879"/>
      <c r="E79" s="879"/>
      <c r="F79" s="879"/>
      <c r="G79" s="879"/>
      <c r="H79" s="879"/>
      <c r="I79" s="879"/>
    </row>
    <row r="80" spans="2:9" s="9" customFormat="1"/>
    <row r="81" spans="2:9">
      <c r="B81" s="1100" t="s">
        <v>1432</v>
      </c>
      <c r="C81" s="1100"/>
      <c r="D81" s="1100"/>
      <c r="E81" s="1100"/>
      <c r="F81" s="1100"/>
      <c r="G81" s="1100"/>
      <c r="H81" s="1100"/>
      <c r="I81" s="1100"/>
    </row>
    <row r="82" spans="2:9">
      <c r="B82" s="111"/>
      <c r="C82" s="111"/>
      <c r="D82" s="111"/>
      <c r="E82" s="111"/>
      <c r="F82" s="111"/>
      <c r="G82" s="111"/>
      <c r="H82" s="111"/>
      <c r="I82" s="111"/>
    </row>
    <row r="83" spans="2:9">
      <c r="B83" s="98"/>
      <c r="C83" s="27"/>
      <c r="D83" s="27"/>
      <c r="E83" s="27"/>
      <c r="F83" s="27"/>
      <c r="G83" s="27"/>
      <c r="H83" s="27"/>
      <c r="I83" s="27"/>
    </row>
    <row r="84" spans="2:9" s="4" customFormat="1">
      <c r="B84" s="1136" t="s">
        <v>425</v>
      </c>
      <c r="C84" s="1136"/>
      <c r="D84" s="1136"/>
      <c r="E84" s="1136"/>
      <c r="F84" s="1136"/>
      <c r="G84" s="1136"/>
      <c r="H84" s="1136"/>
      <c r="I84" s="1136"/>
    </row>
    <row r="85" spans="2:9" s="96" customFormat="1" ht="27">
      <c r="B85" s="475" t="s">
        <v>426</v>
      </c>
      <c r="C85" s="475" t="s">
        <v>427</v>
      </c>
      <c r="D85" s="476" t="s">
        <v>428</v>
      </c>
      <c r="E85" s="476" t="s">
        <v>429</v>
      </c>
      <c r="F85" s="474" t="s">
        <v>430</v>
      </c>
      <c r="G85" s="476" t="s">
        <v>431</v>
      </c>
      <c r="H85" s="474" t="s">
        <v>47</v>
      </c>
      <c r="I85" s="474" t="s">
        <v>432</v>
      </c>
    </row>
    <row r="86" spans="2:9" s="86" customFormat="1">
      <c r="B86" s="145" t="s">
        <v>433</v>
      </c>
      <c r="C86" s="145" t="s">
        <v>434</v>
      </c>
      <c r="D86" s="223">
        <v>320.399</v>
      </c>
      <c r="E86" s="223">
        <v>38.228000000000002</v>
      </c>
      <c r="F86" s="233">
        <v>0.5</v>
      </c>
      <c r="G86" s="223">
        <v>354.61500000000001</v>
      </c>
      <c r="H86" s="223">
        <v>177.31299999999999</v>
      </c>
      <c r="I86" s="223">
        <v>0</v>
      </c>
    </row>
    <row r="87" spans="2:9" s="86" customFormat="1">
      <c r="B87" s="144" t="s">
        <v>433</v>
      </c>
      <c r="C87" s="144" t="s">
        <v>435</v>
      </c>
      <c r="D87" s="223">
        <v>2549.44</v>
      </c>
      <c r="E87" s="223">
        <v>866.03599999999994</v>
      </c>
      <c r="F87" s="234">
        <v>0.7</v>
      </c>
      <c r="G87" s="223">
        <v>3296.53</v>
      </c>
      <c r="H87" s="223">
        <v>2307.576</v>
      </c>
      <c r="I87" s="223">
        <v>13.122999999999999</v>
      </c>
    </row>
    <row r="88" spans="2:9" s="86" customFormat="1">
      <c r="B88" s="144" t="s">
        <v>436</v>
      </c>
      <c r="C88" s="144" t="s">
        <v>434</v>
      </c>
      <c r="D88" s="223">
        <v>224.488</v>
      </c>
      <c r="E88" s="223">
        <v>122.35</v>
      </c>
      <c r="F88" s="234">
        <v>0.7</v>
      </c>
      <c r="G88" s="223">
        <v>302.84100000000001</v>
      </c>
      <c r="H88" s="223">
        <v>211.99</v>
      </c>
      <c r="I88" s="223">
        <v>1.21</v>
      </c>
    </row>
    <row r="89" spans="2:9" s="86" customFormat="1">
      <c r="B89" s="144" t="s">
        <v>436</v>
      </c>
      <c r="C89" s="144" t="s">
        <v>435</v>
      </c>
      <c r="D89" s="223">
        <v>1213.0740000000001</v>
      </c>
      <c r="E89" s="223">
        <v>348.64600000000002</v>
      </c>
      <c r="F89" s="234">
        <v>0.9</v>
      </c>
      <c r="G89" s="223">
        <v>1465.354</v>
      </c>
      <c r="H89" s="223">
        <v>1318.8220000000001</v>
      </c>
      <c r="I89" s="223">
        <v>11.702</v>
      </c>
    </row>
    <row r="90" spans="2:9" s="86" customFormat="1">
      <c r="B90" s="144" t="s">
        <v>437</v>
      </c>
      <c r="C90" s="144" t="s">
        <v>434</v>
      </c>
      <c r="D90" s="223">
        <v>147.596</v>
      </c>
      <c r="E90" s="223">
        <v>0.65500000000000003</v>
      </c>
      <c r="F90" s="234">
        <v>1.1499999999999999</v>
      </c>
      <c r="G90" s="223">
        <v>148.18899999999999</v>
      </c>
      <c r="H90" s="223">
        <v>170.41600000000003</v>
      </c>
      <c r="I90" s="223">
        <v>4.1479999999999997</v>
      </c>
    </row>
    <row r="91" spans="2:9" s="86" customFormat="1">
      <c r="B91" s="144" t="s">
        <v>437</v>
      </c>
      <c r="C91" s="144" t="s">
        <v>435</v>
      </c>
      <c r="D91" s="223">
        <v>340.98</v>
      </c>
      <c r="E91" s="223">
        <v>79.421000000000006</v>
      </c>
      <c r="F91" s="234">
        <v>1.1499999999999999</v>
      </c>
      <c r="G91" s="223">
        <v>413.97400000000005</v>
      </c>
      <c r="H91" s="223">
        <v>476.07</v>
      </c>
      <c r="I91" s="223">
        <v>11.531000000000001</v>
      </c>
    </row>
    <row r="92" spans="2:9" s="86" customFormat="1">
      <c r="B92" s="144" t="s">
        <v>438</v>
      </c>
      <c r="C92" s="144" t="s">
        <v>434</v>
      </c>
      <c r="D92" s="223">
        <v>19.722999999999999</v>
      </c>
      <c r="E92" s="223">
        <v>1.355</v>
      </c>
      <c r="F92" s="234">
        <v>2.5</v>
      </c>
      <c r="G92" s="223">
        <v>21.065999999999999</v>
      </c>
      <c r="H92" s="223">
        <v>52.665999999999997</v>
      </c>
      <c r="I92" s="223">
        <v>1.6860000000000002</v>
      </c>
    </row>
    <row r="93" spans="2:9" s="86" customFormat="1">
      <c r="B93" s="144" t="s">
        <v>438</v>
      </c>
      <c r="C93" s="144" t="s">
        <v>435</v>
      </c>
      <c r="D93" s="223">
        <v>74.781999999999996</v>
      </c>
      <c r="E93" s="223">
        <v>3.9319999999999999</v>
      </c>
      <c r="F93" s="234">
        <v>2.5</v>
      </c>
      <c r="G93" s="223">
        <v>78.713999999999999</v>
      </c>
      <c r="H93" s="223">
        <v>196.78699999999998</v>
      </c>
      <c r="I93" s="223">
        <v>6.298</v>
      </c>
    </row>
    <row r="94" spans="2:9" s="86" customFormat="1">
      <c r="B94" s="144" t="s">
        <v>439</v>
      </c>
      <c r="C94" s="144" t="s">
        <v>434</v>
      </c>
      <c r="D94" s="223">
        <v>2.5219999999999998</v>
      </c>
      <c r="E94" s="223">
        <v>2.4300000000000002</v>
      </c>
      <c r="F94" s="493"/>
      <c r="G94" s="223">
        <v>3.7370000000000001</v>
      </c>
      <c r="H94" s="223">
        <v>0</v>
      </c>
      <c r="I94" s="223">
        <v>1.8689999999999998</v>
      </c>
    </row>
    <row r="95" spans="2:9" s="86" customFormat="1">
      <c r="B95" s="145" t="s">
        <v>439</v>
      </c>
      <c r="C95" s="145" t="s">
        <v>435</v>
      </c>
      <c r="D95" s="280">
        <v>44.81</v>
      </c>
      <c r="E95" s="280">
        <v>5.7489999999999997</v>
      </c>
      <c r="F95" s="493"/>
      <c r="G95" s="280">
        <v>50.559000000000005</v>
      </c>
      <c r="H95" s="280">
        <v>0</v>
      </c>
      <c r="I95" s="280">
        <v>25.11</v>
      </c>
    </row>
    <row r="96" spans="2:9">
      <c r="B96" s="281" t="s">
        <v>17</v>
      </c>
      <c r="C96" s="281" t="s">
        <v>434</v>
      </c>
      <c r="D96" s="449">
        <v>714.72799999999995</v>
      </c>
      <c r="E96" s="449">
        <v>165.018</v>
      </c>
      <c r="F96" s="282">
        <v>0</v>
      </c>
      <c r="G96" s="449">
        <v>830.44799999999998</v>
      </c>
      <c r="H96" s="449">
        <v>612.38499999999999</v>
      </c>
      <c r="I96" s="449">
        <v>8.9130000000000003</v>
      </c>
    </row>
    <row r="97" spans="2:9">
      <c r="B97" s="278" t="s">
        <v>17</v>
      </c>
      <c r="C97" s="278" t="s">
        <v>435</v>
      </c>
      <c r="D97" s="450">
        <v>4223.0860000000011</v>
      </c>
      <c r="E97" s="450">
        <v>1303.7840000000001</v>
      </c>
      <c r="F97" s="279">
        <v>0</v>
      </c>
      <c r="G97" s="450">
        <v>5305.1310000000003</v>
      </c>
      <c r="H97" s="450">
        <v>4299.2550000000001</v>
      </c>
      <c r="I97" s="450">
        <v>67.76400000000001</v>
      </c>
    </row>
    <row r="98" spans="2:9" s="115" customFormat="1" ht="9" customHeight="1">
      <c r="B98" s="1119" t="s">
        <v>1293</v>
      </c>
      <c r="C98" s="1119"/>
      <c r="D98" s="1119"/>
      <c r="E98" s="1119"/>
      <c r="F98" s="1119"/>
      <c r="G98" s="1119"/>
      <c r="H98" s="1119"/>
      <c r="I98" s="1119"/>
    </row>
    <row r="99" spans="2:9" s="115" customFormat="1" ht="9">
      <c r="B99" s="1119" t="s">
        <v>440</v>
      </c>
      <c r="C99" s="1119"/>
      <c r="D99" s="1119"/>
      <c r="E99" s="1119"/>
      <c r="F99" s="1119"/>
      <c r="G99" s="1119"/>
      <c r="H99" s="1119"/>
      <c r="I99" s="1119"/>
    </row>
    <row r="100" spans="2:9" s="115" customFormat="1" ht="9">
      <c r="B100" s="1119" t="s">
        <v>441</v>
      </c>
      <c r="C100" s="1119"/>
      <c r="D100" s="1119"/>
      <c r="E100" s="1119"/>
      <c r="F100" s="1119"/>
      <c r="G100" s="1119"/>
      <c r="H100" s="1119"/>
      <c r="I100" s="1119"/>
    </row>
    <row r="101" spans="2:9">
      <c r="B101" s="10"/>
    </row>
    <row r="104" spans="2:9" ht="15">
      <c r="B104" s="942" t="s">
        <v>1382</v>
      </c>
      <c r="C104" s="943"/>
      <c r="D104" s="108"/>
      <c r="E104" s="108"/>
      <c r="F104" s="108"/>
      <c r="G104" s="66"/>
      <c r="H104" s="66"/>
    </row>
    <row r="105" spans="2:9" ht="13.5" customHeight="1">
      <c r="B105" s="1044" t="s">
        <v>2004</v>
      </c>
      <c r="C105" s="1044"/>
      <c r="D105" s="1044"/>
      <c r="E105" s="1044"/>
      <c r="F105" s="1044"/>
      <c r="G105" s="1044"/>
      <c r="H105" s="1044"/>
      <c r="I105" s="1044"/>
    </row>
    <row r="106" spans="2:9">
      <c r="B106" s="1044"/>
      <c r="C106" s="1044"/>
      <c r="D106" s="1044"/>
      <c r="E106" s="1044"/>
      <c r="F106" s="1044"/>
      <c r="G106" s="1044"/>
      <c r="H106" s="1044"/>
      <c r="I106" s="1044"/>
    </row>
    <row r="107" spans="2:9">
      <c r="B107" s="1044"/>
      <c r="C107" s="1044"/>
      <c r="D107" s="1044"/>
      <c r="E107" s="1044"/>
      <c r="F107" s="1044"/>
      <c r="G107" s="1044"/>
      <c r="H107" s="1044"/>
      <c r="I107" s="1044"/>
    </row>
    <row r="108" spans="2:9">
      <c r="B108" s="1044"/>
      <c r="C108" s="1044"/>
      <c r="D108" s="1044"/>
      <c r="E108" s="1044"/>
      <c r="F108" s="1044"/>
      <c r="G108" s="1044"/>
      <c r="H108" s="1044"/>
      <c r="I108" s="1044"/>
    </row>
    <row r="109" spans="2:9">
      <c r="B109" s="1044"/>
      <c r="C109" s="1044"/>
      <c r="D109" s="1044"/>
      <c r="E109" s="1044"/>
      <c r="F109" s="1044"/>
      <c r="G109" s="1044"/>
      <c r="H109" s="1044"/>
      <c r="I109" s="1044"/>
    </row>
    <row r="110" spans="2:9">
      <c r="B110" s="1044"/>
      <c r="C110" s="1044"/>
      <c r="D110" s="1044"/>
      <c r="E110" s="1044"/>
      <c r="F110" s="1044"/>
      <c r="G110" s="1044"/>
      <c r="H110" s="1044"/>
      <c r="I110" s="1044"/>
    </row>
    <row r="111" spans="2:9">
      <c r="B111" s="1044"/>
      <c r="C111" s="1044"/>
      <c r="D111" s="1044"/>
      <c r="E111" s="1044"/>
      <c r="F111" s="1044"/>
      <c r="G111" s="1044"/>
      <c r="H111" s="1044"/>
      <c r="I111" s="1044"/>
    </row>
  </sheetData>
  <mergeCells count="23">
    <mergeCell ref="B81:I81"/>
    <mergeCell ref="B24:I24"/>
    <mergeCell ref="B38:I38"/>
    <mergeCell ref="B39:I39"/>
    <mergeCell ref="B40:I40"/>
    <mergeCell ref="B43:I43"/>
    <mergeCell ref="B57:I57"/>
    <mergeCell ref="B78:I78"/>
    <mergeCell ref="B58:I58"/>
    <mergeCell ref="B59:I59"/>
    <mergeCell ref="B62:I62"/>
    <mergeCell ref="B76:I76"/>
    <mergeCell ref="B77:I77"/>
    <mergeCell ref="B2:I2"/>
    <mergeCell ref="B5:I5"/>
    <mergeCell ref="B19:I19"/>
    <mergeCell ref="B20:I20"/>
    <mergeCell ref="B21:I21"/>
    <mergeCell ref="B84:I84"/>
    <mergeCell ref="B98:I98"/>
    <mergeCell ref="B99:I99"/>
    <mergeCell ref="B100:I100"/>
    <mergeCell ref="B105:I111"/>
  </mergeCells>
  <pageMargins left="0.7" right="0.7" top="0.75" bottom="0.75" header="0.3" footer="0.3"/>
  <pageSetup paperSize="9" scale="69" orientation="portrait" horizontalDpi="1200" verticalDpi="1200" r:id="rId1"/>
  <rowBreaks count="1" manualBreakCount="1">
    <brk id="60" min="1"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55"/>
  <sheetViews>
    <sheetView showGridLines="0" zoomScale="115" zoomScaleNormal="115" zoomScaleSheetLayoutView="100" workbookViewId="0">
      <selection activeCell="B6" sqref="B6"/>
    </sheetView>
  </sheetViews>
  <sheetFormatPr baseColWidth="10" defaultColWidth="8.6640625" defaultRowHeight="12.75"/>
  <cols>
    <col min="1" max="1" width="8.6640625" style="1" customWidth="1"/>
    <col min="2" max="2" width="87" style="1" customWidth="1"/>
    <col min="3" max="3" width="13" style="59" bestFit="1" customWidth="1"/>
    <col min="4" max="4" width="16.6640625" style="59" bestFit="1" customWidth="1"/>
    <col min="5" max="5" width="17.5" style="1" bestFit="1" customWidth="1"/>
    <col min="6" max="16384" width="8.6640625" style="1"/>
  </cols>
  <sheetData>
    <row r="2" spans="2:8" ht="13.5" customHeight="1">
      <c r="B2" s="1033" t="s">
        <v>1918</v>
      </c>
      <c r="C2" s="1033"/>
      <c r="D2" s="1033"/>
      <c r="E2" s="1033"/>
      <c r="F2" s="57"/>
      <c r="G2" s="57"/>
      <c r="H2" s="57"/>
    </row>
    <row r="3" spans="2:8">
      <c r="B3" s="58"/>
      <c r="C3" s="22"/>
      <c r="D3" s="22"/>
    </row>
    <row r="4" spans="2:8">
      <c r="B4" s="22"/>
      <c r="C4" s="22"/>
      <c r="D4" s="22"/>
      <c r="E4" s="545"/>
    </row>
    <row r="5" spans="2:8" ht="25.5">
      <c r="B5" s="342" t="s">
        <v>2029</v>
      </c>
      <c r="C5" s="343" t="s">
        <v>188</v>
      </c>
      <c r="D5" s="343" t="s">
        <v>189</v>
      </c>
      <c r="E5" s="343" t="s">
        <v>190</v>
      </c>
    </row>
    <row r="6" spans="2:8">
      <c r="B6" s="137" t="s">
        <v>191</v>
      </c>
      <c r="C6" s="46">
        <v>61687</v>
      </c>
      <c r="D6" s="46">
        <v>61832</v>
      </c>
      <c r="E6" s="394"/>
    </row>
    <row r="7" spans="2:8">
      <c r="B7" s="137" t="s">
        <v>192</v>
      </c>
      <c r="C7" s="46">
        <v>105523</v>
      </c>
      <c r="D7" s="46">
        <v>106223</v>
      </c>
      <c r="E7" s="394"/>
    </row>
    <row r="8" spans="2:8" ht="25.5">
      <c r="B8" s="137" t="s">
        <v>193</v>
      </c>
      <c r="C8" s="46">
        <v>5742</v>
      </c>
      <c r="D8" s="46">
        <v>1676</v>
      </c>
      <c r="E8" s="394"/>
    </row>
    <row r="9" spans="2:8">
      <c r="B9" s="137" t="s">
        <v>194</v>
      </c>
      <c r="C9" s="46">
        <v>1107</v>
      </c>
      <c r="D9" s="46">
        <v>0</v>
      </c>
      <c r="E9" s="394"/>
    </row>
    <row r="10" spans="2:8">
      <c r="B10" s="137" t="s">
        <v>195</v>
      </c>
      <c r="C10" s="46">
        <v>73186</v>
      </c>
      <c r="D10" s="46">
        <v>58250</v>
      </c>
      <c r="E10" s="394"/>
    </row>
    <row r="11" spans="2:8">
      <c r="B11" s="137" t="s">
        <v>196</v>
      </c>
      <c r="C11" s="46">
        <v>368026</v>
      </c>
      <c r="D11" s="46">
        <v>362604</v>
      </c>
      <c r="E11" s="394"/>
    </row>
    <row r="12" spans="2:8">
      <c r="B12" s="137" t="s">
        <v>197</v>
      </c>
      <c r="C12" s="46">
        <v>1530</v>
      </c>
      <c r="D12" s="46">
        <v>1423</v>
      </c>
      <c r="E12" s="394"/>
    </row>
    <row r="13" spans="2:8" ht="25.5">
      <c r="B13" s="137" t="s">
        <v>198</v>
      </c>
      <c r="C13" s="46">
        <v>23</v>
      </c>
      <c r="D13" s="46">
        <v>23</v>
      </c>
      <c r="E13" s="394"/>
    </row>
    <row r="14" spans="2:8">
      <c r="B14" s="137" t="s">
        <v>199</v>
      </c>
      <c r="C14" s="46">
        <v>1400</v>
      </c>
      <c r="D14" s="46">
        <v>4302</v>
      </c>
      <c r="E14" s="394"/>
    </row>
    <row r="15" spans="2:8">
      <c r="B15" s="137" t="s">
        <v>200</v>
      </c>
      <c r="C15" s="46">
        <v>285</v>
      </c>
      <c r="D15" s="46">
        <v>0</v>
      </c>
      <c r="E15" s="394"/>
    </row>
    <row r="16" spans="2:8">
      <c r="B16" s="137" t="s">
        <v>201</v>
      </c>
      <c r="C16" s="46">
        <v>7321</v>
      </c>
      <c r="D16" s="46">
        <v>7022</v>
      </c>
      <c r="E16" s="394"/>
    </row>
    <row r="17" spans="2:5">
      <c r="B17" s="137" t="s">
        <v>202</v>
      </c>
      <c r="C17" s="46">
        <v>2303</v>
      </c>
      <c r="D17" s="46">
        <v>2257</v>
      </c>
      <c r="E17" s="46" t="s">
        <v>203</v>
      </c>
    </row>
    <row r="18" spans="2:5">
      <c r="B18" s="137" t="s">
        <v>204</v>
      </c>
      <c r="C18" s="46">
        <v>16166</v>
      </c>
      <c r="D18" s="46">
        <v>15824</v>
      </c>
      <c r="E18" s="394"/>
    </row>
    <row r="19" spans="2:5">
      <c r="B19" s="138" t="s">
        <v>205</v>
      </c>
      <c r="C19" s="46">
        <v>15062</v>
      </c>
      <c r="D19" s="46">
        <v>14767</v>
      </c>
      <c r="E19" s="46" t="s">
        <v>206</v>
      </c>
    </row>
    <row r="20" spans="2:5">
      <c r="B20" s="137" t="s">
        <v>207</v>
      </c>
      <c r="C20" s="46">
        <v>2647</v>
      </c>
      <c r="D20" s="46">
        <v>4409</v>
      </c>
      <c r="E20" s="394"/>
    </row>
    <row r="21" spans="2:5" ht="27">
      <c r="B21" s="543" t="s">
        <v>1345</v>
      </c>
      <c r="C21" s="190">
        <v>1223</v>
      </c>
      <c r="D21" s="190">
        <v>1284</v>
      </c>
      <c r="E21" s="393"/>
    </row>
    <row r="22" spans="2:5">
      <c r="B22" s="122" t="s">
        <v>208</v>
      </c>
      <c r="C22" s="396">
        <v>648169</v>
      </c>
      <c r="D22" s="396">
        <v>627129</v>
      </c>
      <c r="E22" s="396"/>
    </row>
    <row r="23" spans="2:5" s="131" customFormat="1">
      <c r="B23" s="136" t="s">
        <v>209</v>
      </c>
      <c r="C23" s="190">
        <v>82862</v>
      </c>
      <c r="D23" s="190">
        <v>83167</v>
      </c>
      <c r="E23" s="393"/>
    </row>
    <row r="24" spans="2:5">
      <c r="B24" s="137" t="s">
        <v>210</v>
      </c>
      <c r="C24" s="46">
        <v>9811</v>
      </c>
      <c r="D24" s="46">
        <v>3745</v>
      </c>
      <c r="E24" s="394"/>
    </row>
    <row r="25" spans="2:5" s="131" customFormat="1">
      <c r="B25" s="137" t="s">
        <v>211</v>
      </c>
      <c r="C25" s="46">
        <v>479618</v>
      </c>
      <c r="D25" s="46">
        <v>476410</v>
      </c>
      <c r="E25" s="46" t="s">
        <v>552</v>
      </c>
    </row>
    <row r="26" spans="2:5" s="131" customFormat="1">
      <c r="B26" s="137" t="s">
        <v>197</v>
      </c>
      <c r="C26" s="46">
        <v>2384</v>
      </c>
      <c r="D26" s="46">
        <v>2198</v>
      </c>
      <c r="E26" s="394"/>
    </row>
    <row r="27" spans="2:5" s="28" customFormat="1" ht="25.5">
      <c r="B27" s="137" t="s">
        <v>198</v>
      </c>
      <c r="C27" s="46">
        <v>0</v>
      </c>
      <c r="D27" s="46">
        <v>0</v>
      </c>
      <c r="E27" s="394"/>
    </row>
    <row r="28" spans="2:5" s="28" customFormat="1">
      <c r="B28" s="137" t="s">
        <v>212</v>
      </c>
      <c r="C28" s="46">
        <v>10535</v>
      </c>
      <c r="D28" s="46">
        <v>56</v>
      </c>
      <c r="E28" s="394"/>
    </row>
    <row r="29" spans="2:5" s="28" customFormat="1">
      <c r="B29" s="137" t="s">
        <v>213</v>
      </c>
      <c r="C29" s="46">
        <v>6460</v>
      </c>
      <c r="D29" s="46">
        <v>5945</v>
      </c>
      <c r="E29" s="394"/>
    </row>
    <row r="30" spans="2:5" s="28" customFormat="1">
      <c r="B30" s="137" t="s">
        <v>214</v>
      </c>
      <c r="C30" s="46">
        <v>2501</v>
      </c>
      <c r="D30" s="46">
        <v>1744</v>
      </c>
      <c r="E30" s="394"/>
    </row>
    <row r="31" spans="2:5" s="139" customFormat="1" ht="12">
      <c r="B31" s="138" t="s">
        <v>215</v>
      </c>
      <c r="C31" s="397">
        <v>1824</v>
      </c>
      <c r="D31" s="397">
        <v>1061</v>
      </c>
      <c r="E31" s="398"/>
    </row>
    <row r="32" spans="2:5" s="28" customFormat="1">
      <c r="B32" s="137" t="s">
        <v>216</v>
      </c>
      <c r="C32" s="46">
        <v>4053</v>
      </c>
      <c r="D32" s="46">
        <v>4003</v>
      </c>
      <c r="E32" s="394"/>
    </row>
    <row r="33" spans="2:5" s="28" customFormat="1" ht="27">
      <c r="B33" s="543" t="s">
        <v>611</v>
      </c>
      <c r="C33" s="190">
        <v>0</v>
      </c>
      <c r="D33" s="190">
        <v>63</v>
      </c>
      <c r="E33" s="393"/>
    </row>
    <row r="34" spans="2:5">
      <c r="B34" s="122" t="s">
        <v>217</v>
      </c>
      <c r="C34" s="396">
        <v>598225</v>
      </c>
      <c r="D34" s="396">
        <v>577331</v>
      </c>
      <c r="E34" s="396"/>
    </row>
    <row r="35" spans="2:5" s="28" customFormat="1">
      <c r="B35" s="136" t="s">
        <v>218</v>
      </c>
      <c r="C35" s="190">
        <v>3267</v>
      </c>
      <c r="D35" s="190">
        <v>3267</v>
      </c>
      <c r="E35" s="190" t="s">
        <v>219</v>
      </c>
    </row>
    <row r="36" spans="2:5" s="28" customFormat="1">
      <c r="B36" s="137" t="s">
        <v>220</v>
      </c>
      <c r="C36" s="46">
        <v>23599</v>
      </c>
      <c r="D36" s="46">
        <v>23599</v>
      </c>
      <c r="E36" s="46" t="s">
        <v>219</v>
      </c>
    </row>
    <row r="37" spans="2:5" s="28" customFormat="1">
      <c r="B37" s="137" t="s">
        <v>221</v>
      </c>
      <c r="C37" s="46">
        <v>0</v>
      </c>
      <c r="D37" s="46">
        <v>0</v>
      </c>
      <c r="E37" s="46" t="s">
        <v>222</v>
      </c>
    </row>
    <row r="38" spans="2:5" s="28" customFormat="1">
      <c r="B38" s="137" t="s">
        <v>223</v>
      </c>
      <c r="C38" s="46">
        <v>43</v>
      </c>
      <c r="D38" s="46">
        <v>43</v>
      </c>
      <c r="E38" s="46" t="s">
        <v>1984</v>
      </c>
    </row>
    <row r="39" spans="2:5" s="28" customFormat="1">
      <c r="B39" s="137" t="s">
        <v>224</v>
      </c>
      <c r="C39" s="46">
        <v>31320</v>
      </c>
      <c r="D39" s="46">
        <v>30248</v>
      </c>
      <c r="E39" s="46" t="s">
        <v>222</v>
      </c>
    </row>
    <row r="40" spans="2:5" s="28" customFormat="1">
      <c r="B40" s="137" t="s">
        <v>225</v>
      </c>
      <c r="C40" s="46">
        <v>0</v>
      </c>
      <c r="D40" s="46">
        <v>0</v>
      </c>
      <c r="E40" s="46" t="s">
        <v>222</v>
      </c>
    </row>
    <row r="41" spans="2:5" s="28" customFormat="1">
      <c r="B41" s="137" t="s">
        <v>226</v>
      </c>
      <c r="C41" s="46">
        <v>-239</v>
      </c>
      <c r="D41" s="46">
        <v>688</v>
      </c>
      <c r="E41" s="46" t="s">
        <v>1984</v>
      </c>
    </row>
    <row r="42" spans="2:5" s="28" customFormat="1">
      <c r="B42" s="137" t="s">
        <v>227</v>
      </c>
      <c r="C42" s="46">
        <v>-38</v>
      </c>
      <c r="D42" s="46">
        <v>-38</v>
      </c>
      <c r="E42" s="46" t="s">
        <v>228</v>
      </c>
    </row>
    <row r="43" spans="2:5" s="28" customFormat="1">
      <c r="B43" s="137" t="s">
        <v>229</v>
      </c>
      <c r="C43" s="46">
        <v>1911</v>
      </c>
      <c r="D43" s="46">
        <v>1888</v>
      </c>
      <c r="E43" s="46" t="s">
        <v>230</v>
      </c>
    </row>
    <row r="44" spans="2:5" s="28" customFormat="1">
      <c r="B44" s="137" t="s">
        <v>231</v>
      </c>
      <c r="C44" s="46">
        <v>0</v>
      </c>
      <c r="D44" s="46">
        <v>0</v>
      </c>
      <c r="E44" s="46" t="s">
        <v>230</v>
      </c>
    </row>
    <row r="45" spans="2:5" s="28" customFormat="1">
      <c r="B45" s="137" t="s">
        <v>232</v>
      </c>
      <c r="C45" s="46">
        <v>-15348</v>
      </c>
      <c r="D45" s="46">
        <v>-15261</v>
      </c>
      <c r="E45" s="46" t="s">
        <v>233</v>
      </c>
    </row>
    <row r="46" spans="2:5" s="28" customFormat="1">
      <c r="B46" s="136" t="s">
        <v>234</v>
      </c>
      <c r="C46" s="190">
        <v>5428</v>
      </c>
      <c r="D46" s="190">
        <v>5365</v>
      </c>
      <c r="E46" s="393"/>
    </row>
    <row r="47" spans="2:5">
      <c r="B47" s="122" t="s">
        <v>235</v>
      </c>
      <c r="C47" s="396">
        <v>49944</v>
      </c>
      <c r="D47" s="396">
        <v>49798</v>
      </c>
      <c r="E47" s="399"/>
    </row>
    <row r="48" spans="2:5" ht="15">
      <c r="B48" s="135" t="s">
        <v>236</v>
      </c>
      <c r="C48" s="400">
        <v>648169</v>
      </c>
      <c r="D48" s="400">
        <v>627129</v>
      </c>
      <c r="E48" s="401"/>
    </row>
    <row r="49" spans="2:5">
      <c r="B49" s="113"/>
      <c r="C49" s="113"/>
      <c r="D49" s="113"/>
      <c r="E49" s="113"/>
    </row>
    <row r="50" spans="2:5">
      <c r="B50" s="113"/>
      <c r="C50" s="113"/>
      <c r="D50" s="113"/>
      <c r="E50" s="113"/>
    </row>
    <row r="51" spans="2:5">
      <c r="B51" s="942" t="s">
        <v>1382</v>
      </c>
      <c r="C51" s="943"/>
      <c r="D51" s="943"/>
      <c r="E51" s="943"/>
    </row>
    <row r="52" spans="2:5">
      <c r="B52" s="1041" t="s">
        <v>1932</v>
      </c>
      <c r="C52" s="1042"/>
      <c r="D52" s="1042"/>
      <c r="E52" s="1042"/>
    </row>
    <row r="53" spans="2:5">
      <c r="B53" s="1041"/>
      <c r="C53" s="1042"/>
      <c r="D53" s="1042"/>
      <c r="E53" s="1042"/>
    </row>
    <row r="54" spans="2:5">
      <c r="B54" s="1042"/>
      <c r="C54" s="1043"/>
      <c r="D54" s="1043"/>
      <c r="E54" s="1042"/>
    </row>
    <row r="55" spans="2:5">
      <c r="B55" s="1042"/>
      <c r="C55" s="1042"/>
      <c r="D55" s="1042"/>
      <c r="E55" s="1042"/>
    </row>
  </sheetData>
  <mergeCells count="2">
    <mergeCell ref="B2:E2"/>
    <mergeCell ref="B52:E55"/>
  </mergeCells>
  <pageMargins left="0.7" right="0.7" top="0.75" bottom="0.75" header="0.3" footer="0.3"/>
  <pageSetup scale="70" orientation="portrait" horizontalDpi="300" verticalDpi="30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33"/>
  <sheetViews>
    <sheetView showGridLines="0" topLeftCell="A16" zoomScaleNormal="100" zoomScaleSheetLayoutView="100" workbookViewId="0">
      <selection activeCell="B31" sqref="B31:H33"/>
    </sheetView>
  </sheetViews>
  <sheetFormatPr baseColWidth="10" defaultColWidth="9" defaultRowHeight="12.75"/>
  <cols>
    <col min="1" max="1" width="8.6640625" style="37" customWidth="1"/>
    <col min="2" max="2" width="44" style="37" customWidth="1"/>
    <col min="3" max="3" width="15.1640625" style="37" customWidth="1"/>
    <col min="4" max="4" width="20.1640625" style="37" customWidth="1"/>
    <col min="5" max="5" width="15.6640625" style="37" customWidth="1"/>
    <col min="6" max="6" width="17.1640625" style="37" customWidth="1"/>
    <col min="7" max="7" width="10.6640625" style="37" customWidth="1"/>
    <col min="8" max="8" width="21.6640625" style="37" customWidth="1"/>
    <col min="9" max="16384" width="9" style="37"/>
  </cols>
  <sheetData>
    <row r="2" spans="2:8">
      <c r="B2" s="1100" t="s">
        <v>1838</v>
      </c>
      <c r="C2" s="1100"/>
      <c r="D2" s="1100"/>
      <c r="E2" s="1100"/>
      <c r="F2" s="1100"/>
      <c r="G2" s="1100"/>
      <c r="H2" s="1100"/>
    </row>
    <row r="3" spans="2:8">
      <c r="B3" s="30"/>
      <c r="C3" s="30"/>
      <c r="D3" s="30"/>
      <c r="E3" s="30"/>
      <c r="F3" s="30"/>
      <c r="G3" s="30"/>
      <c r="H3" s="30"/>
    </row>
    <row r="4" spans="2:8">
      <c r="B4" s="30"/>
      <c r="C4" s="30"/>
      <c r="D4" s="30"/>
      <c r="E4" s="30"/>
      <c r="F4" s="30"/>
      <c r="G4" s="30"/>
      <c r="H4" s="30"/>
    </row>
    <row r="5" spans="2:8" s="4" customFormat="1" ht="13.5" customHeight="1">
      <c r="B5" s="283"/>
      <c r="C5" s="1136" t="s">
        <v>1428</v>
      </c>
      <c r="D5" s="1136"/>
      <c r="E5" s="1136"/>
      <c r="F5" s="1136"/>
      <c r="G5" s="1136"/>
      <c r="H5" s="1136"/>
    </row>
    <row r="6" spans="2:8" ht="27">
      <c r="B6" s="248" t="s">
        <v>443</v>
      </c>
      <c r="C6" s="477" t="s">
        <v>563</v>
      </c>
      <c r="D6" s="478" t="s">
        <v>564</v>
      </c>
      <c r="E6" s="478" t="s">
        <v>430</v>
      </c>
      <c r="F6" s="477" t="s">
        <v>565</v>
      </c>
      <c r="G6" s="478" t="s">
        <v>47</v>
      </c>
      <c r="H6" s="478" t="s">
        <v>1837</v>
      </c>
    </row>
    <row r="7" spans="2:8" s="27" customFormat="1" ht="25.5">
      <c r="B7" s="933" t="s">
        <v>1429</v>
      </c>
      <c r="C7" s="143">
        <v>865</v>
      </c>
      <c r="D7" s="143">
        <v>0</v>
      </c>
      <c r="E7" s="284">
        <v>1.9</v>
      </c>
      <c r="F7" s="143">
        <v>865</v>
      </c>
      <c r="G7" s="143">
        <v>1644</v>
      </c>
      <c r="H7" s="143">
        <v>7</v>
      </c>
    </row>
    <row r="8" spans="2:8" s="27" customFormat="1" ht="38.25">
      <c r="B8" s="934" t="s">
        <v>1430</v>
      </c>
      <c r="C8" s="141">
        <v>227</v>
      </c>
      <c r="D8" s="141">
        <v>0</v>
      </c>
      <c r="E8" s="285">
        <v>2.9</v>
      </c>
      <c r="F8" s="141">
        <v>227</v>
      </c>
      <c r="G8" s="141">
        <v>658</v>
      </c>
      <c r="H8" s="141">
        <v>2</v>
      </c>
    </row>
    <row r="9" spans="2:8" s="27" customFormat="1" ht="25.5">
      <c r="B9" s="934" t="s">
        <v>1431</v>
      </c>
      <c r="C9" s="141">
        <v>87</v>
      </c>
      <c r="D9" s="141">
        <v>0</v>
      </c>
      <c r="E9" s="285">
        <v>3.7</v>
      </c>
      <c r="F9" s="141">
        <v>87</v>
      </c>
      <c r="G9" s="141">
        <v>321</v>
      </c>
      <c r="H9" s="141">
        <v>2</v>
      </c>
    </row>
    <row r="10" spans="2:8">
      <c r="B10" s="286" t="s">
        <v>17</v>
      </c>
      <c r="C10" s="244">
        <v>1179</v>
      </c>
      <c r="D10" s="151">
        <v>0</v>
      </c>
      <c r="E10" s="287"/>
      <c r="F10" s="244">
        <v>1179</v>
      </c>
      <c r="G10" s="244">
        <v>2623</v>
      </c>
      <c r="H10" s="244">
        <v>11</v>
      </c>
    </row>
    <row r="11" spans="2:8" s="115" customFormat="1" ht="9" customHeight="1">
      <c r="B11" s="1119" t="s">
        <v>1293</v>
      </c>
      <c r="C11" s="1119"/>
      <c r="D11" s="1119"/>
      <c r="E11" s="1119"/>
      <c r="F11" s="1119"/>
      <c r="G11" s="1119"/>
      <c r="H11" s="1119"/>
    </row>
    <row r="12" spans="2:8" s="115" customFormat="1" ht="9" customHeight="1">
      <c r="B12" s="1119" t="s">
        <v>440</v>
      </c>
      <c r="C12" s="1119"/>
      <c r="D12" s="1119"/>
      <c r="E12" s="1119"/>
      <c r="F12" s="1119"/>
      <c r="G12" s="1119"/>
      <c r="H12" s="1119"/>
    </row>
    <row r="13" spans="2:8" s="115" customFormat="1" ht="9" customHeight="1">
      <c r="B13" s="1119" t="s">
        <v>441</v>
      </c>
      <c r="C13" s="1119"/>
      <c r="D13" s="1119"/>
      <c r="E13" s="1119"/>
      <c r="F13" s="1119"/>
      <c r="G13" s="1119"/>
      <c r="H13" s="1119"/>
    </row>
    <row r="14" spans="2:8">
      <c r="B14" s="49"/>
      <c r="C14" s="49"/>
      <c r="D14" s="49"/>
      <c r="E14" s="49"/>
      <c r="F14" s="49"/>
      <c r="G14" s="49"/>
      <c r="H14" s="49"/>
    </row>
    <row r="15" spans="2:8" s="9" customFormat="1" ht="12.75" customHeight="1"/>
    <row r="16" spans="2:8">
      <c r="B16" s="1100" t="s">
        <v>1839</v>
      </c>
      <c r="C16" s="1100"/>
      <c r="D16" s="1100"/>
      <c r="E16" s="1100"/>
      <c r="F16" s="1100"/>
      <c r="G16" s="1100"/>
      <c r="H16" s="1100"/>
    </row>
    <row r="17" spans="2:10">
      <c r="B17" s="30"/>
      <c r="C17" s="30"/>
      <c r="D17" s="30"/>
      <c r="E17" s="30"/>
      <c r="F17" s="30"/>
      <c r="G17" s="30"/>
      <c r="H17" s="30"/>
    </row>
    <row r="18" spans="2:10" s="4" customFormat="1">
      <c r="B18" s="283"/>
      <c r="C18" s="1136" t="s">
        <v>442</v>
      </c>
      <c r="D18" s="1136"/>
      <c r="E18" s="1136"/>
      <c r="F18" s="1136"/>
      <c r="G18" s="1136"/>
      <c r="H18" s="1136"/>
    </row>
    <row r="19" spans="2:10" ht="27">
      <c r="B19" s="248" t="s">
        <v>443</v>
      </c>
      <c r="C19" s="477" t="s">
        <v>563</v>
      </c>
      <c r="D19" s="478" t="s">
        <v>444</v>
      </c>
      <c r="E19" s="478" t="s">
        <v>430</v>
      </c>
      <c r="F19" s="477" t="s">
        <v>431</v>
      </c>
      <c r="G19" s="478" t="s">
        <v>47</v>
      </c>
      <c r="H19" s="478" t="s">
        <v>30</v>
      </c>
    </row>
    <row r="20" spans="2:10" s="27" customFormat="1" ht="25.5">
      <c r="B20" s="933" t="s">
        <v>1429</v>
      </c>
      <c r="C20" s="143">
        <v>586</v>
      </c>
      <c r="D20" s="143">
        <v>0</v>
      </c>
      <c r="E20" s="284">
        <v>1.9</v>
      </c>
      <c r="F20" s="143">
        <v>586</v>
      </c>
      <c r="G20" s="143">
        <v>1114</v>
      </c>
      <c r="H20" s="143">
        <v>89</v>
      </c>
    </row>
    <row r="21" spans="2:10" s="27" customFormat="1" ht="38.25">
      <c r="B21" s="934" t="s">
        <v>1430</v>
      </c>
      <c r="C21" s="141">
        <v>147</v>
      </c>
      <c r="D21" s="141">
        <v>0</v>
      </c>
      <c r="E21" s="285">
        <v>2.9</v>
      </c>
      <c r="F21" s="141">
        <v>147</v>
      </c>
      <c r="G21" s="141">
        <v>425</v>
      </c>
      <c r="H21" s="141">
        <v>34</v>
      </c>
    </row>
    <row r="22" spans="2:10" s="27" customFormat="1" ht="25.5">
      <c r="B22" s="934" t="s">
        <v>1431</v>
      </c>
      <c r="C22" s="141">
        <v>79</v>
      </c>
      <c r="D22" s="141">
        <v>0</v>
      </c>
      <c r="E22" s="285">
        <v>3.7</v>
      </c>
      <c r="F22" s="141">
        <v>79</v>
      </c>
      <c r="G22" s="141">
        <v>291</v>
      </c>
      <c r="H22" s="141">
        <v>23</v>
      </c>
    </row>
    <row r="23" spans="2:10">
      <c r="B23" s="286" t="s">
        <v>17</v>
      </c>
      <c r="C23" s="244">
        <v>812</v>
      </c>
      <c r="D23" s="151">
        <v>0</v>
      </c>
      <c r="E23" s="287"/>
      <c r="F23" s="244">
        <v>812</v>
      </c>
      <c r="G23" s="244">
        <v>1830</v>
      </c>
      <c r="H23" s="244">
        <v>146</v>
      </c>
    </row>
    <row r="24" spans="2:10" s="115" customFormat="1" ht="9" customHeight="1">
      <c r="B24" s="1119" t="s">
        <v>1293</v>
      </c>
      <c r="C24" s="1119"/>
      <c r="D24" s="1119"/>
      <c r="E24" s="1119"/>
      <c r="F24" s="1119"/>
      <c r="G24" s="1119"/>
      <c r="H24" s="1119"/>
    </row>
    <row r="25" spans="2:10" s="115" customFormat="1" ht="9" customHeight="1">
      <c r="B25" s="1119" t="s">
        <v>440</v>
      </c>
      <c r="C25" s="1119"/>
      <c r="D25" s="1119"/>
      <c r="E25" s="1119"/>
      <c r="F25" s="1119"/>
      <c r="G25" s="1119"/>
      <c r="H25" s="1119"/>
    </row>
    <row r="26" spans="2:10" s="115" customFormat="1" ht="9" customHeight="1">
      <c r="B26" s="1119" t="s">
        <v>441</v>
      </c>
      <c r="C26" s="1119"/>
      <c r="D26" s="1119"/>
      <c r="E26" s="1119"/>
      <c r="F26" s="1119"/>
      <c r="G26" s="1119"/>
      <c r="H26" s="1119"/>
    </row>
    <row r="27" spans="2:10">
      <c r="B27" s="10"/>
      <c r="I27" s="92"/>
      <c r="J27" s="92"/>
    </row>
    <row r="28" spans="2:10">
      <c r="I28" s="92"/>
      <c r="J28" s="92"/>
    </row>
    <row r="29" spans="2:10">
      <c r="I29" s="92"/>
      <c r="J29" s="92"/>
    </row>
    <row r="30" spans="2:10" ht="15">
      <c r="B30" s="942" t="s">
        <v>1382</v>
      </c>
      <c r="C30" s="943"/>
      <c r="D30" s="108"/>
      <c r="E30" s="108"/>
      <c r="F30" s="108"/>
      <c r="G30" s="66"/>
      <c r="H30" s="66"/>
      <c r="I30" s="92"/>
      <c r="J30" s="92"/>
    </row>
    <row r="31" spans="2:10" ht="13.5" customHeight="1">
      <c r="B31" s="1044" t="s">
        <v>2005</v>
      </c>
      <c r="C31" s="1044"/>
      <c r="D31" s="1044"/>
      <c r="E31" s="1044"/>
      <c r="F31" s="1044"/>
      <c r="G31" s="1044"/>
      <c r="H31" s="1044"/>
      <c r="I31" s="92"/>
      <c r="J31" s="92"/>
    </row>
    <row r="32" spans="2:10">
      <c r="B32" s="1044"/>
      <c r="C32" s="1044"/>
      <c r="D32" s="1044"/>
      <c r="E32" s="1044"/>
      <c r="F32" s="1044"/>
      <c r="G32" s="1044"/>
      <c r="H32" s="1044"/>
      <c r="I32" s="92"/>
      <c r="J32" s="92"/>
    </row>
    <row r="33" spans="2:10">
      <c r="B33" s="1044"/>
      <c r="C33" s="1044"/>
      <c r="D33" s="1044"/>
      <c r="E33" s="1044"/>
      <c r="F33" s="1044"/>
      <c r="G33" s="1044"/>
      <c r="H33" s="1044"/>
      <c r="I33" s="92"/>
      <c r="J33" s="92"/>
    </row>
  </sheetData>
  <mergeCells count="11">
    <mergeCell ref="B31:H33"/>
    <mergeCell ref="B2:H2"/>
    <mergeCell ref="C5:H5"/>
    <mergeCell ref="B11:H11"/>
    <mergeCell ref="B12:H12"/>
    <mergeCell ref="B13:H13"/>
    <mergeCell ref="C18:H18"/>
    <mergeCell ref="B24:H24"/>
    <mergeCell ref="B25:H25"/>
    <mergeCell ref="B26:H26"/>
    <mergeCell ref="B16:H16"/>
  </mergeCells>
  <pageMargins left="0.7" right="0.7" top="0.75" bottom="0.75" header="0.3" footer="0.3"/>
  <pageSetup paperSize="9" scale="63" orientation="portrait" horizontalDpi="1200" verticalDpi="1200"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76"/>
  <sheetViews>
    <sheetView showGridLines="0" topLeftCell="A61" zoomScaleNormal="100" zoomScaleSheetLayoutView="100" workbookViewId="0"/>
  </sheetViews>
  <sheetFormatPr baseColWidth="10" defaultColWidth="9" defaultRowHeight="12.75"/>
  <cols>
    <col min="1" max="1" width="8.6640625" style="37" customWidth="1"/>
    <col min="2" max="2" width="49" style="37" customWidth="1"/>
    <col min="3" max="11" width="11.83203125" style="37" customWidth="1"/>
    <col min="12" max="16384" width="9" style="37"/>
  </cols>
  <sheetData>
    <row r="2" spans="2:11">
      <c r="B2" s="1100" t="s">
        <v>1578</v>
      </c>
      <c r="C2" s="1100"/>
      <c r="D2" s="1100"/>
      <c r="E2" s="1100"/>
      <c r="F2" s="1100"/>
      <c r="G2" s="1100"/>
      <c r="H2" s="1100"/>
      <c r="I2" s="1100"/>
      <c r="J2" s="1100"/>
      <c r="K2" s="1100"/>
    </row>
    <row r="3" spans="2:11">
      <c r="B3" s="30"/>
      <c r="C3" s="30"/>
      <c r="D3" s="30"/>
      <c r="E3" s="30"/>
      <c r="F3" s="30"/>
      <c r="G3" s="30"/>
      <c r="H3" s="30"/>
      <c r="I3" s="30"/>
      <c r="J3" s="30"/>
      <c r="K3" s="30"/>
    </row>
    <row r="4" spans="2:11">
      <c r="B4" s="268"/>
      <c r="C4" s="983"/>
      <c r="D4" s="983"/>
      <c r="E4" s="983"/>
      <c r="F4" s="983"/>
      <c r="G4" s="983"/>
      <c r="H4" s="983"/>
      <c r="I4" s="983"/>
      <c r="J4" s="983"/>
      <c r="K4" s="983"/>
    </row>
    <row r="5" spans="2:11" ht="25.5" customHeight="1">
      <c r="B5" s="1137" t="s">
        <v>288</v>
      </c>
      <c r="C5" s="1139" t="s">
        <v>445</v>
      </c>
      <c r="D5" s="1139"/>
      <c r="E5" s="1139"/>
      <c r="F5" s="1139" t="s">
        <v>446</v>
      </c>
      <c r="G5" s="1139"/>
      <c r="H5" s="1139"/>
      <c r="I5" s="1139" t="s">
        <v>17</v>
      </c>
      <c r="J5" s="1139"/>
      <c r="K5" s="1139"/>
    </row>
    <row r="6" spans="2:11">
      <c r="B6" s="1138"/>
      <c r="C6" s="478" t="s">
        <v>54</v>
      </c>
      <c r="D6" s="478" t="s">
        <v>55</v>
      </c>
      <c r="E6" s="478" t="s">
        <v>56</v>
      </c>
      <c r="F6" s="478" t="s">
        <v>54</v>
      </c>
      <c r="G6" s="478" t="s">
        <v>55</v>
      </c>
      <c r="H6" s="478" t="s">
        <v>56</v>
      </c>
      <c r="I6" s="478" t="s">
        <v>54</v>
      </c>
      <c r="J6" s="478" t="s">
        <v>55</v>
      </c>
      <c r="K6" s="478" t="s">
        <v>56</v>
      </c>
    </row>
    <row r="7" spans="2:11" s="86" customFormat="1" ht="25.5">
      <c r="B7" s="145" t="s">
        <v>13</v>
      </c>
      <c r="C7" s="227">
        <v>15833</v>
      </c>
      <c r="D7" s="227">
        <v>2385</v>
      </c>
      <c r="E7" s="227">
        <v>177</v>
      </c>
      <c r="F7" s="227">
        <v>591</v>
      </c>
      <c r="G7" s="227">
        <v>591</v>
      </c>
      <c r="H7" s="227">
        <v>309</v>
      </c>
      <c r="I7" s="227">
        <v>16427</v>
      </c>
      <c r="J7" s="227">
        <v>2976</v>
      </c>
      <c r="K7" s="227">
        <v>487</v>
      </c>
    </row>
    <row r="8" spans="2:11" s="86" customFormat="1" ht="25.5">
      <c r="B8" s="144" t="s">
        <v>15</v>
      </c>
      <c r="C8" s="222">
        <v>0</v>
      </c>
      <c r="D8" s="223">
        <v>0</v>
      </c>
      <c r="E8" s="223">
        <v>0</v>
      </c>
      <c r="F8" s="222">
        <v>4</v>
      </c>
      <c r="G8" s="223">
        <v>4</v>
      </c>
      <c r="H8" s="223">
        <v>3</v>
      </c>
      <c r="I8" s="222">
        <v>4</v>
      </c>
      <c r="J8" s="222">
        <v>4</v>
      </c>
      <c r="K8" s="222">
        <v>3</v>
      </c>
    </row>
    <row r="9" spans="2:11" s="86" customFormat="1">
      <c r="B9" s="144" t="s">
        <v>16</v>
      </c>
      <c r="C9" s="223">
        <v>276</v>
      </c>
      <c r="D9" s="223">
        <v>4</v>
      </c>
      <c r="E9" s="223">
        <v>2</v>
      </c>
      <c r="F9" s="223">
        <v>38</v>
      </c>
      <c r="G9" s="223">
        <v>38</v>
      </c>
      <c r="H9" s="222">
        <v>20</v>
      </c>
      <c r="I9" s="222">
        <v>314</v>
      </c>
      <c r="J9" s="222">
        <v>43</v>
      </c>
      <c r="K9" s="222">
        <v>22</v>
      </c>
    </row>
    <row r="10" spans="2:11" s="86" customFormat="1">
      <c r="B10" s="144" t="s">
        <v>1</v>
      </c>
      <c r="C10" s="223">
        <v>0</v>
      </c>
      <c r="D10" s="223">
        <v>0</v>
      </c>
      <c r="E10" s="223">
        <v>0</v>
      </c>
      <c r="F10" s="223">
        <v>0</v>
      </c>
      <c r="G10" s="223">
        <v>0</v>
      </c>
      <c r="H10" s="223">
        <v>0</v>
      </c>
      <c r="I10" s="223">
        <v>0</v>
      </c>
      <c r="J10" s="223">
        <v>0</v>
      </c>
      <c r="K10" s="223">
        <v>0</v>
      </c>
    </row>
    <row r="11" spans="2:11" s="86" customFormat="1">
      <c r="B11" s="849" t="s">
        <v>1807</v>
      </c>
      <c r="C11" s="223">
        <v>0</v>
      </c>
      <c r="D11" s="223">
        <v>0</v>
      </c>
      <c r="E11" s="223">
        <v>0</v>
      </c>
      <c r="F11" s="223">
        <v>0</v>
      </c>
      <c r="G11" s="223">
        <v>0</v>
      </c>
      <c r="H11" s="223">
        <v>0</v>
      </c>
      <c r="I11" s="223">
        <v>0</v>
      </c>
      <c r="J11" s="223">
        <v>0</v>
      </c>
      <c r="K11" s="223">
        <v>0</v>
      </c>
    </row>
    <row r="12" spans="2:11" s="86" customFormat="1">
      <c r="B12" s="144" t="s">
        <v>3</v>
      </c>
      <c r="C12" s="222">
        <v>7656</v>
      </c>
      <c r="D12" s="222">
        <v>333</v>
      </c>
      <c r="E12" s="222">
        <v>83</v>
      </c>
      <c r="F12" s="222">
        <v>2547</v>
      </c>
      <c r="G12" s="222">
        <v>2547</v>
      </c>
      <c r="H12" s="222">
        <v>1167</v>
      </c>
      <c r="I12" s="222">
        <v>10201</v>
      </c>
      <c r="J12" s="222">
        <v>2879</v>
      </c>
      <c r="K12" s="222">
        <v>1250</v>
      </c>
    </row>
    <row r="13" spans="2:11" s="86" customFormat="1">
      <c r="B13" s="144" t="s">
        <v>4</v>
      </c>
      <c r="C13" s="222">
        <v>2378</v>
      </c>
      <c r="D13" s="222">
        <v>134</v>
      </c>
      <c r="E13" s="222">
        <v>104</v>
      </c>
      <c r="F13" s="222">
        <v>1905</v>
      </c>
      <c r="G13" s="222">
        <v>1905</v>
      </c>
      <c r="H13" s="222">
        <v>1706</v>
      </c>
      <c r="I13" s="222">
        <v>4283</v>
      </c>
      <c r="J13" s="222">
        <v>2039</v>
      </c>
      <c r="K13" s="222">
        <v>1809</v>
      </c>
    </row>
    <row r="14" spans="2:11" s="86" customFormat="1">
      <c r="B14" s="144" t="s">
        <v>5</v>
      </c>
      <c r="C14" s="222">
        <v>12</v>
      </c>
      <c r="D14" s="222">
        <v>1</v>
      </c>
      <c r="E14" s="222">
        <v>1</v>
      </c>
      <c r="F14" s="222">
        <v>12</v>
      </c>
      <c r="G14" s="222">
        <v>12</v>
      </c>
      <c r="H14" s="222">
        <v>8</v>
      </c>
      <c r="I14" s="222">
        <v>24</v>
      </c>
      <c r="J14" s="222">
        <v>13</v>
      </c>
      <c r="K14" s="222">
        <v>9</v>
      </c>
    </row>
    <row r="15" spans="2:11" s="86" customFormat="1" ht="25.5">
      <c r="B15" s="144" t="s">
        <v>6</v>
      </c>
      <c r="C15" s="223">
        <v>0</v>
      </c>
      <c r="D15" s="223">
        <v>0</v>
      </c>
      <c r="E15" s="223">
        <v>0</v>
      </c>
      <c r="F15" s="223">
        <v>0</v>
      </c>
      <c r="G15" s="223">
        <v>0</v>
      </c>
      <c r="H15" s="223">
        <v>0</v>
      </c>
      <c r="I15" s="223">
        <v>0</v>
      </c>
      <c r="J15" s="223">
        <v>0</v>
      </c>
      <c r="K15" s="223">
        <v>0</v>
      </c>
    </row>
    <row r="16" spans="2:11" s="86" customFormat="1">
      <c r="B16" s="144" t="s">
        <v>7</v>
      </c>
      <c r="C16" s="223">
        <v>0</v>
      </c>
      <c r="D16" s="223">
        <v>0</v>
      </c>
      <c r="E16" s="223">
        <v>0</v>
      </c>
      <c r="F16" s="223">
        <v>7</v>
      </c>
      <c r="G16" s="223">
        <v>7</v>
      </c>
      <c r="H16" s="223">
        <v>10</v>
      </c>
      <c r="I16" s="223">
        <v>7</v>
      </c>
      <c r="J16" s="223">
        <v>7</v>
      </c>
      <c r="K16" s="222">
        <v>10</v>
      </c>
    </row>
    <row r="17" spans="2:11" s="86" customFormat="1" ht="25.5">
      <c r="B17" s="144" t="s">
        <v>8</v>
      </c>
      <c r="C17" s="223">
        <v>0</v>
      </c>
      <c r="D17" s="223">
        <v>0</v>
      </c>
      <c r="E17" s="223">
        <v>0</v>
      </c>
      <c r="F17" s="223">
        <v>48</v>
      </c>
      <c r="G17" s="223">
        <v>48</v>
      </c>
      <c r="H17" s="223">
        <v>72</v>
      </c>
      <c r="I17" s="223">
        <v>48</v>
      </c>
      <c r="J17" s="223">
        <v>48</v>
      </c>
      <c r="K17" s="223">
        <v>72</v>
      </c>
    </row>
    <row r="18" spans="2:11" s="86" customFormat="1">
      <c r="B18" s="144" t="s">
        <v>9</v>
      </c>
      <c r="C18" s="223">
        <v>0</v>
      </c>
      <c r="D18" s="223">
        <v>0</v>
      </c>
      <c r="E18" s="223">
        <v>0</v>
      </c>
      <c r="F18" s="223">
        <v>0</v>
      </c>
      <c r="G18" s="223">
        <v>0</v>
      </c>
      <c r="H18" s="223">
        <v>0</v>
      </c>
      <c r="I18" s="223">
        <v>0</v>
      </c>
      <c r="J18" s="223">
        <v>0</v>
      </c>
      <c r="K18" s="223">
        <v>0</v>
      </c>
    </row>
    <row r="19" spans="2:11" s="86" customFormat="1" ht="25.5">
      <c r="B19" s="144" t="s">
        <v>10</v>
      </c>
      <c r="C19" s="223">
        <v>0</v>
      </c>
      <c r="D19" s="223">
        <v>0</v>
      </c>
      <c r="E19" s="223">
        <v>0</v>
      </c>
      <c r="F19" s="223">
        <v>0</v>
      </c>
      <c r="G19" s="223">
        <v>0</v>
      </c>
      <c r="H19" s="223">
        <v>0</v>
      </c>
      <c r="I19" s="223">
        <v>0</v>
      </c>
      <c r="J19" s="223">
        <v>0</v>
      </c>
      <c r="K19" s="223">
        <v>0</v>
      </c>
    </row>
    <row r="20" spans="2:11" s="86" customFormat="1">
      <c r="B20" s="144" t="s">
        <v>11</v>
      </c>
      <c r="C20" s="223">
        <v>3</v>
      </c>
      <c r="D20" s="223">
        <v>3</v>
      </c>
      <c r="E20" s="223">
        <v>3</v>
      </c>
      <c r="F20" s="223">
        <v>0</v>
      </c>
      <c r="G20" s="223">
        <v>0</v>
      </c>
      <c r="H20" s="223">
        <v>0</v>
      </c>
      <c r="I20" s="223">
        <v>3</v>
      </c>
      <c r="J20" s="223">
        <v>3</v>
      </c>
      <c r="K20" s="223">
        <v>3</v>
      </c>
    </row>
    <row r="21" spans="2:11" s="86" customFormat="1">
      <c r="B21" s="145" t="s">
        <v>48</v>
      </c>
      <c r="C21" s="236">
        <v>0</v>
      </c>
      <c r="D21" s="227">
        <v>0</v>
      </c>
      <c r="E21" s="236">
        <v>0</v>
      </c>
      <c r="F21" s="236">
        <v>0</v>
      </c>
      <c r="G21" s="236">
        <v>0</v>
      </c>
      <c r="H21" s="236">
        <v>0</v>
      </c>
      <c r="I21" s="236">
        <v>0</v>
      </c>
      <c r="J21" s="227">
        <v>0</v>
      </c>
      <c r="K21" s="236">
        <v>0</v>
      </c>
    </row>
    <row r="22" spans="2:11" ht="25.5">
      <c r="B22" s="150" t="s">
        <v>608</v>
      </c>
      <c r="C22" s="237">
        <v>26158</v>
      </c>
      <c r="D22" s="237">
        <v>2860</v>
      </c>
      <c r="E22" s="237">
        <v>370</v>
      </c>
      <c r="F22" s="237">
        <v>5152</v>
      </c>
      <c r="G22" s="237">
        <v>5152</v>
      </c>
      <c r="H22" s="237">
        <v>3295</v>
      </c>
      <c r="I22" s="237">
        <v>31311</v>
      </c>
      <c r="J22" s="237">
        <v>8012</v>
      </c>
      <c r="K22" s="237">
        <v>3665</v>
      </c>
    </row>
    <row r="23" spans="2:11" s="86" customFormat="1" ht="25.5">
      <c r="B23" s="30" t="s">
        <v>13</v>
      </c>
      <c r="C23" s="227">
        <v>6279</v>
      </c>
      <c r="D23" s="227">
        <v>6279</v>
      </c>
      <c r="E23" s="227">
        <v>21</v>
      </c>
      <c r="F23" s="227">
        <v>17</v>
      </c>
      <c r="G23" s="227">
        <v>17</v>
      </c>
      <c r="H23" s="227">
        <v>5</v>
      </c>
      <c r="I23" s="227">
        <v>6296</v>
      </c>
      <c r="J23" s="227">
        <v>6296</v>
      </c>
      <c r="K23" s="227">
        <v>26</v>
      </c>
    </row>
    <row r="24" spans="2:11" s="86" customFormat="1">
      <c r="B24" s="140" t="s">
        <v>3</v>
      </c>
      <c r="C24" s="222">
        <v>65507</v>
      </c>
      <c r="D24" s="222">
        <v>65507</v>
      </c>
      <c r="E24" s="222">
        <v>1044</v>
      </c>
      <c r="F24" s="222">
        <v>9195</v>
      </c>
      <c r="G24" s="222">
        <v>9148</v>
      </c>
      <c r="H24" s="222">
        <v>1509</v>
      </c>
      <c r="I24" s="222">
        <v>74702</v>
      </c>
      <c r="J24" s="222">
        <v>74655</v>
      </c>
      <c r="K24" s="222">
        <v>2553</v>
      </c>
    </row>
    <row r="25" spans="2:11" s="86" customFormat="1">
      <c r="B25" s="140" t="s">
        <v>4</v>
      </c>
      <c r="C25" s="222">
        <v>383</v>
      </c>
      <c r="D25" s="222">
        <v>383</v>
      </c>
      <c r="E25" s="223">
        <v>0</v>
      </c>
      <c r="F25" s="222">
        <v>5838</v>
      </c>
      <c r="G25" s="222">
        <v>5784</v>
      </c>
      <c r="H25" s="222">
        <v>3111</v>
      </c>
      <c r="I25" s="222">
        <v>6221</v>
      </c>
      <c r="J25" s="222">
        <v>6167</v>
      </c>
      <c r="K25" s="222">
        <v>3111</v>
      </c>
    </row>
    <row r="26" spans="2:11" s="230" customFormat="1" ht="12">
      <c r="B26" s="288" t="s">
        <v>447</v>
      </c>
      <c r="C26" s="445">
        <v>0</v>
      </c>
      <c r="D26" s="445">
        <v>0</v>
      </c>
      <c r="E26" s="445">
        <v>0</v>
      </c>
      <c r="F26" s="231">
        <v>151</v>
      </c>
      <c r="G26" s="231">
        <v>147</v>
      </c>
      <c r="H26" s="231">
        <v>145</v>
      </c>
      <c r="I26" s="231">
        <v>151</v>
      </c>
      <c r="J26" s="231">
        <v>147</v>
      </c>
      <c r="K26" s="231">
        <v>145</v>
      </c>
    </row>
    <row r="27" spans="2:11" s="230" customFormat="1" ht="12">
      <c r="B27" s="288" t="s">
        <v>448</v>
      </c>
      <c r="C27" s="445">
        <v>0</v>
      </c>
      <c r="D27" s="445">
        <v>0</v>
      </c>
      <c r="E27" s="445">
        <v>0</v>
      </c>
      <c r="F27" s="231">
        <v>982</v>
      </c>
      <c r="G27" s="231">
        <v>967</v>
      </c>
      <c r="H27" s="231">
        <v>707</v>
      </c>
      <c r="I27" s="231">
        <v>982</v>
      </c>
      <c r="J27" s="231">
        <v>967</v>
      </c>
      <c r="K27" s="231">
        <v>707</v>
      </c>
    </row>
    <row r="28" spans="2:11" s="230" customFormat="1" ht="12">
      <c r="B28" s="288" t="s">
        <v>449</v>
      </c>
      <c r="C28" s="231">
        <v>383</v>
      </c>
      <c r="D28" s="231">
        <v>383</v>
      </c>
      <c r="E28" s="445">
        <v>0</v>
      </c>
      <c r="F28" s="231">
        <v>4705</v>
      </c>
      <c r="G28" s="231">
        <v>4670</v>
      </c>
      <c r="H28" s="231">
        <v>2259</v>
      </c>
      <c r="I28" s="231">
        <v>5088</v>
      </c>
      <c r="J28" s="231">
        <v>5053</v>
      </c>
      <c r="K28" s="231">
        <v>2259</v>
      </c>
    </row>
    <row r="29" spans="2:11" s="86" customFormat="1">
      <c r="B29" s="140" t="s">
        <v>5</v>
      </c>
      <c r="C29" s="223">
        <v>0</v>
      </c>
      <c r="D29" s="223">
        <v>0</v>
      </c>
      <c r="E29" s="223">
        <v>0</v>
      </c>
      <c r="F29" s="222">
        <v>3</v>
      </c>
      <c r="G29" s="222">
        <v>3</v>
      </c>
      <c r="H29" s="222">
        <v>1</v>
      </c>
      <c r="I29" s="222">
        <v>3</v>
      </c>
      <c r="J29" s="222">
        <v>3</v>
      </c>
      <c r="K29" s="222">
        <v>1</v>
      </c>
    </row>
    <row r="30" spans="2:11" s="230" customFormat="1" ht="24">
      <c r="B30" s="288" t="s">
        <v>450</v>
      </c>
      <c r="C30" s="445">
        <v>0</v>
      </c>
      <c r="D30" s="445">
        <v>0</v>
      </c>
      <c r="E30" s="445">
        <v>0</v>
      </c>
      <c r="F30" s="445">
        <v>0</v>
      </c>
      <c r="G30" s="445">
        <v>0</v>
      </c>
      <c r="H30" s="445">
        <v>0</v>
      </c>
      <c r="I30" s="445">
        <v>0</v>
      </c>
      <c r="J30" s="445">
        <v>0</v>
      </c>
      <c r="K30" s="445">
        <v>0</v>
      </c>
    </row>
    <row r="31" spans="2:11" s="230" customFormat="1" ht="12">
      <c r="B31" s="288" t="s">
        <v>451</v>
      </c>
      <c r="C31" s="445">
        <v>0</v>
      </c>
      <c r="D31" s="445">
        <v>0</v>
      </c>
      <c r="E31" s="445">
        <v>0</v>
      </c>
      <c r="F31" s="445">
        <v>0</v>
      </c>
      <c r="G31" s="445">
        <v>0</v>
      </c>
      <c r="H31" s="445">
        <v>0</v>
      </c>
      <c r="I31" s="445">
        <v>0</v>
      </c>
      <c r="J31" s="445">
        <v>0</v>
      </c>
      <c r="K31" s="445">
        <v>0</v>
      </c>
    </row>
    <row r="32" spans="2:11" s="230" customFormat="1" ht="12">
      <c r="B32" s="288" t="s">
        <v>452</v>
      </c>
      <c r="C32" s="445">
        <v>0</v>
      </c>
      <c r="D32" s="445">
        <v>0</v>
      </c>
      <c r="E32" s="445">
        <v>0</v>
      </c>
      <c r="F32" s="231">
        <v>3</v>
      </c>
      <c r="G32" s="231">
        <v>3</v>
      </c>
      <c r="H32" s="231">
        <v>1</v>
      </c>
      <c r="I32" s="231">
        <v>3</v>
      </c>
      <c r="J32" s="231">
        <v>3</v>
      </c>
      <c r="K32" s="231">
        <v>1</v>
      </c>
    </row>
    <row r="33" spans="2:11" s="230" customFormat="1" ht="12">
      <c r="B33" s="289" t="s">
        <v>453</v>
      </c>
      <c r="C33" s="445">
        <v>0</v>
      </c>
      <c r="D33" s="445">
        <v>0</v>
      </c>
      <c r="E33" s="445">
        <v>0</v>
      </c>
      <c r="F33" s="231">
        <v>3</v>
      </c>
      <c r="G33" s="231">
        <v>2</v>
      </c>
      <c r="H33" s="231">
        <v>1</v>
      </c>
      <c r="I33" s="231">
        <v>3</v>
      </c>
      <c r="J33" s="231">
        <v>2</v>
      </c>
      <c r="K33" s="231">
        <v>1</v>
      </c>
    </row>
    <row r="34" spans="2:11" s="230" customFormat="1" ht="12">
      <c r="B34" s="290" t="s">
        <v>454</v>
      </c>
      <c r="C34" s="339">
        <v>0</v>
      </c>
      <c r="D34" s="339">
        <v>0</v>
      </c>
      <c r="E34" s="339">
        <v>0</v>
      </c>
      <c r="F34" s="339">
        <v>0</v>
      </c>
      <c r="G34" s="339">
        <v>0</v>
      </c>
      <c r="H34" s="339">
        <v>0</v>
      </c>
      <c r="I34" s="339">
        <v>0</v>
      </c>
      <c r="J34" s="339">
        <v>0</v>
      </c>
      <c r="K34" s="339">
        <v>0</v>
      </c>
    </row>
    <row r="35" spans="2:11" ht="25.5">
      <c r="B35" s="150" t="s">
        <v>609</v>
      </c>
      <c r="C35" s="237">
        <v>72169</v>
      </c>
      <c r="D35" s="237">
        <v>72169</v>
      </c>
      <c r="E35" s="237">
        <v>1065</v>
      </c>
      <c r="F35" s="237">
        <v>15053</v>
      </c>
      <c r="G35" s="237">
        <v>14952</v>
      </c>
      <c r="H35" s="237">
        <v>4626</v>
      </c>
      <c r="I35" s="237">
        <v>87222</v>
      </c>
      <c r="J35" s="237">
        <v>87121</v>
      </c>
      <c r="K35" s="237">
        <v>5691</v>
      </c>
    </row>
    <row r="36" spans="2:11">
      <c r="B36" s="278" t="s">
        <v>610</v>
      </c>
      <c r="C36" s="450">
        <v>98328</v>
      </c>
      <c r="D36" s="450">
        <v>75030</v>
      </c>
      <c r="E36" s="450">
        <v>1436</v>
      </c>
      <c r="F36" s="450">
        <v>20205</v>
      </c>
      <c r="G36" s="450">
        <v>20104</v>
      </c>
      <c r="H36" s="450">
        <v>7921</v>
      </c>
      <c r="I36" s="450">
        <v>118533</v>
      </c>
      <c r="J36" s="450">
        <v>95134</v>
      </c>
      <c r="K36" s="450">
        <v>9356</v>
      </c>
    </row>
    <row r="38" spans="2:11">
      <c r="B38" s="27"/>
      <c r="C38" s="27"/>
      <c r="D38" s="27"/>
      <c r="E38" s="27"/>
      <c r="F38" s="27"/>
      <c r="G38" s="27"/>
      <c r="H38" s="27"/>
      <c r="I38" s="27"/>
      <c r="J38" s="27"/>
      <c r="K38" s="27"/>
    </row>
    <row r="39" spans="2:11">
      <c r="B39" s="1100" t="s">
        <v>1951</v>
      </c>
      <c r="C39" s="1100"/>
      <c r="D39" s="1100"/>
      <c r="E39" s="1100"/>
      <c r="F39" s="1100"/>
      <c r="G39" s="1100"/>
      <c r="H39" s="1100"/>
      <c r="I39" s="1100"/>
      <c r="J39" s="1100"/>
      <c r="K39" s="1100"/>
    </row>
    <row r="40" spans="2:11">
      <c r="B40" s="27"/>
      <c r="C40" s="27"/>
      <c r="D40" s="27"/>
      <c r="E40" s="27"/>
      <c r="F40" s="27"/>
      <c r="G40" s="27"/>
      <c r="H40" s="27"/>
      <c r="I40" s="27"/>
      <c r="J40" s="27"/>
      <c r="K40" s="27"/>
    </row>
    <row r="41" spans="2:11">
      <c r="B41" s="268"/>
      <c r="C41" s="1140"/>
      <c r="D41" s="1140"/>
      <c r="E41" s="1140"/>
      <c r="F41" s="1140"/>
      <c r="G41" s="1140"/>
      <c r="H41" s="1140"/>
      <c r="I41" s="1140"/>
      <c r="J41" s="1140"/>
      <c r="K41" s="1140"/>
    </row>
    <row r="42" spans="2:11">
      <c r="B42" s="1137" t="s">
        <v>455</v>
      </c>
      <c r="C42" s="1139" t="s">
        <v>456</v>
      </c>
      <c r="D42" s="1139"/>
      <c r="E42" s="1139"/>
      <c r="F42" s="1139" t="s">
        <v>457</v>
      </c>
      <c r="G42" s="1139"/>
      <c r="H42" s="1139"/>
      <c r="I42" s="1139" t="s">
        <v>458</v>
      </c>
      <c r="J42" s="1139"/>
      <c r="K42" s="1139"/>
    </row>
    <row r="43" spans="2:11">
      <c r="B43" s="1138"/>
      <c r="C43" s="478" t="s">
        <v>459</v>
      </c>
      <c r="D43" s="478" t="s">
        <v>460</v>
      </c>
      <c r="E43" s="478" t="s">
        <v>461</v>
      </c>
      <c r="F43" s="478" t="s">
        <v>459</v>
      </c>
      <c r="G43" s="478" t="s">
        <v>460</v>
      </c>
      <c r="H43" s="478" t="s">
        <v>461</v>
      </c>
      <c r="I43" s="478" t="s">
        <v>459</v>
      </c>
      <c r="J43" s="478" t="s">
        <v>460</v>
      </c>
      <c r="K43" s="478" t="s">
        <v>461</v>
      </c>
    </row>
    <row r="44" spans="2:11" s="86" customFormat="1" ht="25.5">
      <c r="B44" s="534" t="s">
        <v>13</v>
      </c>
      <c r="C44" s="227">
        <v>13259</v>
      </c>
      <c r="D44" s="227">
        <v>1008</v>
      </c>
      <c r="E44" s="227">
        <v>7</v>
      </c>
      <c r="F44" s="227">
        <v>245</v>
      </c>
      <c r="G44" s="227">
        <v>410</v>
      </c>
      <c r="H44" s="227">
        <v>108</v>
      </c>
      <c r="I44" s="227">
        <v>13504</v>
      </c>
      <c r="J44" s="227">
        <v>1418</v>
      </c>
      <c r="K44" s="227">
        <v>115</v>
      </c>
    </row>
    <row r="45" spans="2:11" s="86" customFormat="1" ht="25.5">
      <c r="B45" s="535" t="s">
        <v>15</v>
      </c>
      <c r="C45" s="222">
        <v>0</v>
      </c>
      <c r="D45" s="223">
        <v>0</v>
      </c>
      <c r="E45" s="223">
        <v>0</v>
      </c>
      <c r="F45" s="222">
        <v>65</v>
      </c>
      <c r="G45" s="223">
        <v>1</v>
      </c>
      <c r="H45" s="223">
        <v>1</v>
      </c>
      <c r="I45" s="222">
        <v>65</v>
      </c>
      <c r="J45" s="222">
        <v>1</v>
      </c>
      <c r="K45" s="222">
        <v>1</v>
      </c>
    </row>
    <row r="46" spans="2:11" s="86" customFormat="1">
      <c r="B46" s="535" t="s">
        <v>16</v>
      </c>
      <c r="C46" s="223">
        <v>0</v>
      </c>
      <c r="D46" s="223">
        <v>0</v>
      </c>
      <c r="E46" s="223">
        <v>0</v>
      </c>
      <c r="F46" s="223">
        <v>431</v>
      </c>
      <c r="G46" s="223">
        <v>153</v>
      </c>
      <c r="H46" s="222">
        <v>78</v>
      </c>
      <c r="I46" s="222">
        <v>431</v>
      </c>
      <c r="J46" s="222">
        <v>153</v>
      </c>
      <c r="K46" s="222">
        <v>78</v>
      </c>
    </row>
    <row r="47" spans="2:11" s="86" customFormat="1">
      <c r="B47" s="535" t="s">
        <v>1</v>
      </c>
      <c r="C47" s="223">
        <v>0</v>
      </c>
      <c r="D47" s="223">
        <v>0</v>
      </c>
      <c r="E47" s="223">
        <v>0</v>
      </c>
      <c r="F47" s="223">
        <v>1</v>
      </c>
      <c r="G47" s="223">
        <v>1</v>
      </c>
      <c r="H47" s="223">
        <v>0</v>
      </c>
      <c r="I47" s="223">
        <v>1</v>
      </c>
      <c r="J47" s="223">
        <v>1</v>
      </c>
      <c r="K47" s="223">
        <v>0</v>
      </c>
    </row>
    <row r="48" spans="2:11" s="86" customFormat="1">
      <c r="B48" s="535" t="s">
        <v>3</v>
      </c>
      <c r="C48" s="222">
        <v>6563</v>
      </c>
      <c r="D48" s="222">
        <v>675</v>
      </c>
      <c r="E48" s="222">
        <v>137</v>
      </c>
      <c r="F48" s="222">
        <v>2530</v>
      </c>
      <c r="G48" s="222">
        <v>2013</v>
      </c>
      <c r="H48" s="222">
        <v>676</v>
      </c>
      <c r="I48" s="222">
        <v>9093</v>
      </c>
      <c r="J48" s="222">
        <v>2688</v>
      </c>
      <c r="K48" s="222">
        <v>813</v>
      </c>
    </row>
    <row r="49" spans="2:11" s="86" customFormat="1">
      <c r="B49" s="535" t="s">
        <v>4</v>
      </c>
      <c r="C49" s="222">
        <v>2208</v>
      </c>
      <c r="D49" s="222">
        <v>77</v>
      </c>
      <c r="E49" s="222">
        <v>73</v>
      </c>
      <c r="F49" s="222">
        <v>1934</v>
      </c>
      <c r="G49" s="222">
        <v>1905</v>
      </c>
      <c r="H49" s="222">
        <v>1922</v>
      </c>
      <c r="I49" s="222">
        <v>4142</v>
      </c>
      <c r="J49" s="222">
        <v>1982</v>
      </c>
      <c r="K49" s="222">
        <v>1995</v>
      </c>
    </row>
    <row r="50" spans="2:11" s="86" customFormat="1">
      <c r="B50" s="535" t="s">
        <v>5</v>
      </c>
      <c r="C50" s="222">
        <v>393</v>
      </c>
      <c r="D50" s="222">
        <v>0</v>
      </c>
      <c r="E50" s="222">
        <v>0</v>
      </c>
      <c r="F50" s="222">
        <v>36</v>
      </c>
      <c r="G50" s="222">
        <v>34</v>
      </c>
      <c r="H50" s="222">
        <v>25</v>
      </c>
      <c r="I50" s="222">
        <v>429</v>
      </c>
      <c r="J50" s="222">
        <v>34</v>
      </c>
      <c r="K50" s="222">
        <v>25</v>
      </c>
    </row>
    <row r="51" spans="2:11" s="86" customFormat="1" ht="25.5">
      <c r="B51" s="535" t="s">
        <v>6</v>
      </c>
      <c r="C51" s="223">
        <v>0</v>
      </c>
      <c r="D51" s="223">
        <v>0</v>
      </c>
      <c r="E51" s="223">
        <v>0</v>
      </c>
      <c r="F51" s="223">
        <v>0</v>
      </c>
      <c r="G51" s="223">
        <v>0</v>
      </c>
      <c r="H51" s="223">
        <v>0</v>
      </c>
      <c r="I51" s="223">
        <v>0</v>
      </c>
      <c r="J51" s="223">
        <v>0</v>
      </c>
      <c r="K51" s="223">
        <v>0</v>
      </c>
    </row>
    <row r="52" spans="2:11" s="86" customFormat="1">
      <c r="B52" s="535" t="s">
        <v>7</v>
      </c>
      <c r="C52" s="223">
        <v>0</v>
      </c>
      <c r="D52" s="223">
        <v>0</v>
      </c>
      <c r="E52" s="223">
        <v>0</v>
      </c>
      <c r="F52" s="223">
        <v>0</v>
      </c>
      <c r="G52" s="223">
        <v>0</v>
      </c>
      <c r="H52" s="223">
        <v>0</v>
      </c>
      <c r="I52" s="223">
        <v>0</v>
      </c>
      <c r="J52" s="223">
        <v>0</v>
      </c>
      <c r="K52" s="222">
        <v>0</v>
      </c>
    </row>
    <row r="53" spans="2:11" s="86" customFormat="1" ht="25.5">
      <c r="B53" s="535" t="s">
        <v>8</v>
      </c>
      <c r="C53" s="223">
        <v>0</v>
      </c>
      <c r="D53" s="223">
        <v>0</v>
      </c>
      <c r="E53" s="223">
        <v>0</v>
      </c>
      <c r="F53" s="223">
        <v>48</v>
      </c>
      <c r="G53" s="223">
        <v>48</v>
      </c>
      <c r="H53" s="223">
        <v>70</v>
      </c>
      <c r="I53" s="223">
        <v>48</v>
      </c>
      <c r="J53" s="223">
        <v>48</v>
      </c>
      <c r="K53" s="223">
        <v>70</v>
      </c>
    </row>
    <row r="54" spans="2:11" s="86" customFormat="1">
      <c r="B54" s="535" t="s">
        <v>9</v>
      </c>
      <c r="C54" s="223">
        <v>0</v>
      </c>
      <c r="D54" s="223">
        <v>0</v>
      </c>
      <c r="E54" s="223">
        <v>0</v>
      </c>
      <c r="F54" s="223">
        <v>0</v>
      </c>
      <c r="G54" s="223">
        <v>0</v>
      </c>
      <c r="H54" s="223">
        <v>0</v>
      </c>
      <c r="I54" s="223">
        <v>0</v>
      </c>
      <c r="J54" s="223">
        <v>0</v>
      </c>
      <c r="K54" s="223">
        <v>0</v>
      </c>
    </row>
    <row r="55" spans="2:11" s="86" customFormat="1" ht="25.5">
      <c r="B55" s="535" t="s">
        <v>10</v>
      </c>
      <c r="C55" s="223">
        <v>0</v>
      </c>
      <c r="D55" s="223">
        <v>0</v>
      </c>
      <c r="E55" s="223">
        <v>0</v>
      </c>
      <c r="F55" s="223">
        <v>0</v>
      </c>
      <c r="G55" s="223">
        <v>0</v>
      </c>
      <c r="H55" s="223">
        <v>0</v>
      </c>
      <c r="I55" s="223">
        <v>0</v>
      </c>
      <c r="J55" s="223">
        <v>0</v>
      </c>
      <c r="K55" s="223">
        <v>0</v>
      </c>
    </row>
    <row r="56" spans="2:11" s="86" customFormat="1">
      <c r="B56" s="535" t="s">
        <v>11</v>
      </c>
      <c r="C56" s="223">
        <v>3</v>
      </c>
      <c r="D56" s="223">
        <v>0</v>
      </c>
      <c r="E56" s="223">
        <v>0</v>
      </c>
      <c r="F56" s="223">
        <v>0</v>
      </c>
      <c r="G56" s="223">
        <v>0</v>
      </c>
      <c r="H56" s="223">
        <v>0</v>
      </c>
      <c r="I56" s="223">
        <v>3</v>
      </c>
      <c r="J56" s="223">
        <v>0</v>
      </c>
      <c r="K56" s="223">
        <v>0</v>
      </c>
    </row>
    <row r="57" spans="2:11" s="86" customFormat="1">
      <c r="B57" s="534" t="s">
        <v>48</v>
      </c>
      <c r="C57" s="236">
        <v>0</v>
      </c>
      <c r="D57" s="227">
        <v>0</v>
      </c>
      <c r="E57" s="236">
        <v>0</v>
      </c>
      <c r="F57" s="236">
        <v>0</v>
      </c>
      <c r="G57" s="236">
        <v>0</v>
      </c>
      <c r="H57" s="236">
        <v>0</v>
      </c>
      <c r="I57" s="236">
        <v>0</v>
      </c>
      <c r="J57" s="227">
        <v>0</v>
      </c>
      <c r="K57" s="236">
        <v>0</v>
      </c>
    </row>
    <row r="58" spans="2:11" ht="25.5">
      <c r="B58" s="536" t="s">
        <v>608</v>
      </c>
      <c r="C58" s="237">
        <v>22426</v>
      </c>
      <c r="D58" s="237">
        <v>1760</v>
      </c>
      <c r="E58" s="237">
        <v>217</v>
      </c>
      <c r="F58" s="237">
        <v>5290</v>
      </c>
      <c r="G58" s="237">
        <v>4565</v>
      </c>
      <c r="H58" s="237">
        <v>2880</v>
      </c>
      <c r="I58" s="237">
        <v>27716</v>
      </c>
      <c r="J58" s="237">
        <v>6325</v>
      </c>
      <c r="K58" s="237">
        <v>3097</v>
      </c>
    </row>
    <row r="59" spans="2:11" s="86" customFormat="1" ht="25.5">
      <c r="B59" s="30" t="s">
        <v>13</v>
      </c>
      <c r="C59" s="227">
        <v>365</v>
      </c>
      <c r="D59" s="227">
        <v>365</v>
      </c>
      <c r="E59" s="227">
        <v>1</v>
      </c>
      <c r="F59" s="227">
        <v>33</v>
      </c>
      <c r="G59" s="227">
        <v>33</v>
      </c>
      <c r="H59" s="227">
        <v>5</v>
      </c>
      <c r="I59" s="227">
        <v>398</v>
      </c>
      <c r="J59" s="227">
        <v>398</v>
      </c>
      <c r="K59" s="227">
        <v>6</v>
      </c>
    </row>
    <row r="60" spans="2:11" s="86" customFormat="1">
      <c r="B60" s="140" t="s">
        <v>3</v>
      </c>
      <c r="C60" s="222">
        <v>60338</v>
      </c>
      <c r="D60" s="222">
        <v>60338</v>
      </c>
      <c r="E60" s="222">
        <v>985</v>
      </c>
      <c r="F60" s="222">
        <v>18684</v>
      </c>
      <c r="G60" s="222">
        <v>18184</v>
      </c>
      <c r="H60" s="222">
        <v>1346</v>
      </c>
      <c r="I60" s="222">
        <v>79022</v>
      </c>
      <c r="J60" s="222">
        <v>78522</v>
      </c>
      <c r="K60" s="222">
        <v>2331</v>
      </c>
    </row>
    <row r="61" spans="2:11" s="86" customFormat="1">
      <c r="B61" s="140" t="s">
        <v>4</v>
      </c>
      <c r="C61" s="222">
        <v>204</v>
      </c>
      <c r="D61" s="222">
        <v>204</v>
      </c>
      <c r="E61" s="223">
        <v>0</v>
      </c>
      <c r="F61" s="222">
        <v>4779</v>
      </c>
      <c r="G61" s="222">
        <v>4779</v>
      </c>
      <c r="H61" s="222">
        <v>2275</v>
      </c>
      <c r="I61" s="222">
        <v>4983</v>
      </c>
      <c r="J61" s="222">
        <v>4983</v>
      </c>
      <c r="K61" s="222">
        <v>2275</v>
      </c>
    </row>
    <row r="62" spans="2:11" s="230" customFormat="1" ht="12">
      <c r="B62" s="288" t="s">
        <v>447</v>
      </c>
      <c r="C62" s="445">
        <v>0</v>
      </c>
      <c r="D62" s="445">
        <v>0</v>
      </c>
      <c r="E62" s="445">
        <v>0</v>
      </c>
      <c r="F62" s="231">
        <v>138</v>
      </c>
      <c r="G62" s="231">
        <v>138</v>
      </c>
      <c r="H62" s="231">
        <v>122</v>
      </c>
      <c r="I62" s="231">
        <v>138</v>
      </c>
      <c r="J62" s="231">
        <v>138</v>
      </c>
      <c r="K62" s="231">
        <v>122</v>
      </c>
    </row>
    <row r="63" spans="2:11" s="230" customFormat="1" ht="12">
      <c r="B63" s="288" t="s">
        <v>448</v>
      </c>
      <c r="C63" s="445">
        <v>0</v>
      </c>
      <c r="D63" s="445">
        <v>0</v>
      </c>
      <c r="E63" s="445">
        <v>0</v>
      </c>
      <c r="F63" s="231">
        <v>853</v>
      </c>
      <c r="G63" s="231">
        <v>853</v>
      </c>
      <c r="H63" s="231">
        <v>649</v>
      </c>
      <c r="I63" s="231">
        <v>853</v>
      </c>
      <c r="J63" s="231">
        <v>853</v>
      </c>
      <c r="K63" s="231">
        <v>649</v>
      </c>
    </row>
    <row r="64" spans="2:11" s="230" customFormat="1" ht="12">
      <c r="B64" s="288" t="s">
        <v>449</v>
      </c>
      <c r="C64" s="231">
        <v>204</v>
      </c>
      <c r="D64" s="231">
        <v>204</v>
      </c>
      <c r="E64" s="445">
        <v>0</v>
      </c>
      <c r="F64" s="231">
        <v>3788</v>
      </c>
      <c r="G64" s="231">
        <v>3788</v>
      </c>
      <c r="H64" s="231">
        <v>1504</v>
      </c>
      <c r="I64" s="231">
        <v>3992</v>
      </c>
      <c r="J64" s="231">
        <v>3992</v>
      </c>
      <c r="K64" s="231">
        <v>1504</v>
      </c>
    </row>
    <row r="65" spans="2:11" s="86" customFormat="1">
      <c r="B65" s="140" t="s">
        <v>5</v>
      </c>
      <c r="C65" s="223">
        <v>0</v>
      </c>
      <c r="D65" s="223">
        <v>0</v>
      </c>
      <c r="E65" s="223">
        <v>0</v>
      </c>
      <c r="F65" s="222">
        <v>3</v>
      </c>
      <c r="G65" s="222">
        <v>3</v>
      </c>
      <c r="H65" s="222">
        <v>1</v>
      </c>
      <c r="I65" s="222">
        <v>3</v>
      </c>
      <c r="J65" s="222">
        <v>3</v>
      </c>
      <c r="K65" s="222">
        <v>1</v>
      </c>
    </row>
    <row r="66" spans="2:11" s="230" customFormat="1" ht="24">
      <c r="B66" s="288" t="s">
        <v>450</v>
      </c>
      <c r="C66" s="445">
        <v>0</v>
      </c>
      <c r="D66" s="445">
        <v>0</v>
      </c>
      <c r="E66" s="445">
        <v>0</v>
      </c>
      <c r="F66" s="445">
        <v>0</v>
      </c>
      <c r="G66" s="445">
        <v>0</v>
      </c>
      <c r="H66" s="445">
        <v>0</v>
      </c>
      <c r="I66" s="445">
        <v>0</v>
      </c>
      <c r="J66" s="445">
        <v>0</v>
      </c>
      <c r="K66" s="445">
        <v>0</v>
      </c>
    </row>
    <row r="67" spans="2:11" s="230" customFormat="1" ht="12">
      <c r="B67" s="288" t="s">
        <v>451</v>
      </c>
      <c r="C67" s="445">
        <v>0</v>
      </c>
      <c r="D67" s="445">
        <v>0</v>
      </c>
      <c r="E67" s="445">
        <v>0</v>
      </c>
      <c r="F67" s="445">
        <v>0</v>
      </c>
      <c r="G67" s="445">
        <v>0</v>
      </c>
      <c r="H67" s="445">
        <v>0</v>
      </c>
      <c r="I67" s="445">
        <v>0</v>
      </c>
      <c r="J67" s="445">
        <v>0</v>
      </c>
      <c r="K67" s="445">
        <v>0</v>
      </c>
    </row>
    <row r="68" spans="2:11" s="230" customFormat="1" ht="12">
      <c r="B68" s="288" t="s">
        <v>452</v>
      </c>
      <c r="C68" s="445">
        <v>0</v>
      </c>
      <c r="D68" s="445">
        <v>0</v>
      </c>
      <c r="E68" s="445">
        <v>0</v>
      </c>
      <c r="F68" s="231">
        <v>3</v>
      </c>
      <c r="G68" s="231">
        <v>3</v>
      </c>
      <c r="H68" s="231">
        <v>1</v>
      </c>
      <c r="I68" s="231">
        <v>3</v>
      </c>
      <c r="J68" s="231">
        <v>3</v>
      </c>
      <c r="K68" s="231">
        <v>1</v>
      </c>
    </row>
    <row r="69" spans="2:11" s="230" customFormat="1" ht="12">
      <c r="B69" s="289" t="s">
        <v>453</v>
      </c>
      <c r="C69" s="445">
        <v>0</v>
      </c>
      <c r="D69" s="445">
        <v>0</v>
      </c>
      <c r="E69" s="445">
        <v>0</v>
      </c>
      <c r="F69" s="231">
        <v>0</v>
      </c>
      <c r="G69" s="231">
        <v>0</v>
      </c>
      <c r="H69" s="231">
        <v>0</v>
      </c>
      <c r="I69" s="231">
        <v>0</v>
      </c>
      <c r="J69" s="231">
        <v>0</v>
      </c>
      <c r="K69" s="231">
        <v>0</v>
      </c>
    </row>
    <row r="70" spans="2:11" s="230" customFormat="1" ht="12">
      <c r="B70" s="290" t="s">
        <v>454</v>
      </c>
      <c r="C70" s="339">
        <v>0</v>
      </c>
      <c r="D70" s="339">
        <v>0</v>
      </c>
      <c r="E70" s="339">
        <v>0</v>
      </c>
      <c r="F70" s="339">
        <v>3</v>
      </c>
      <c r="G70" s="339">
        <v>3</v>
      </c>
      <c r="H70" s="339">
        <v>1</v>
      </c>
      <c r="I70" s="339">
        <v>3</v>
      </c>
      <c r="J70" s="339">
        <v>3</v>
      </c>
      <c r="K70" s="339">
        <v>1</v>
      </c>
    </row>
    <row r="71" spans="2:11" ht="25.5">
      <c r="B71" s="536" t="s">
        <v>609</v>
      </c>
      <c r="C71" s="237">
        <v>60907</v>
      </c>
      <c r="D71" s="237">
        <v>60907</v>
      </c>
      <c r="E71" s="237">
        <v>986</v>
      </c>
      <c r="F71" s="237">
        <v>23499</v>
      </c>
      <c r="G71" s="237">
        <v>22999</v>
      </c>
      <c r="H71" s="237">
        <v>3627</v>
      </c>
      <c r="I71" s="237">
        <v>84406</v>
      </c>
      <c r="J71" s="237">
        <v>83906</v>
      </c>
      <c r="K71" s="237">
        <v>4613</v>
      </c>
    </row>
    <row r="72" spans="2:11">
      <c r="B72" s="278" t="s">
        <v>610</v>
      </c>
      <c r="C72" s="450">
        <v>83333</v>
      </c>
      <c r="D72" s="450">
        <v>62666</v>
      </c>
      <c r="E72" s="450">
        <v>1203</v>
      </c>
      <c r="F72" s="450">
        <v>28789</v>
      </c>
      <c r="G72" s="450">
        <v>27565</v>
      </c>
      <c r="H72" s="450">
        <v>6507</v>
      </c>
      <c r="I72" s="450">
        <v>112122</v>
      </c>
      <c r="J72" s="450">
        <v>90231</v>
      </c>
      <c r="K72" s="450">
        <v>7710</v>
      </c>
    </row>
    <row r="75" spans="2:11" ht="15">
      <c r="B75" s="942" t="s">
        <v>1382</v>
      </c>
      <c r="C75" s="943"/>
      <c r="D75" s="108"/>
      <c r="E75" s="108"/>
      <c r="F75" s="108"/>
      <c r="G75" s="66"/>
      <c r="H75" s="66"/>
    </row>
    <row r="76" spans="2:11">
      <c r="B76" s="1044" t="s">
        <v>1999</v>
      </c>
      <c r="C76" s="1044"/>
      <c r="D76" s="1044"/>
      <c r="E76" s="1044"/>
      <c r="F76" s="1044"/>
      <c r="G76" s="1044"/>
      <c r="H76" s="1044"/>
      <c r="I76" s="1044"/>
      <c r="J76" s="1044"/>
      <c r="K76" s="1044"/>
    </row>
  </sheetData>
  <mergeCells count="12">
    <mergeCell ref="B76:K76"/>
    <mergeCell ref="B2:K2"/>
    <mergeCell ref="B5:B6"/>
    <mergeCell ref="C5:E5"/>
    <mergeCell ref="F5:H5"/>
    <mergeCell ref="I5:K5"/>
    <mergeCell ref="B39:K39"/>
    <mergeCell ref="C41:K41"/>
    <mergeCell ref="B42:B43"/>
    <mergeCell ref="C42:E42"/>
    <mergeCell ref="F42:H42"/>
    <mergeCell ref="I42:K42"/>
  </mergeCells>
  <pageMargins left="0.7" right="0.7" top="0.75" bottom="0.75" header="0.3" footer="0.3"/>
  <pageSetup paperSize="9" scale="52" orientation="portrait" horizontalDpi="1200" verticalDpi="1200"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42"/>
  <sheetViews>
    <sheetView showGridLines="0" zoomScaleNormal="100" zoomScaleSheetLayoutView="100" workbookViewId="0">
      <selection activeCell="B39" sqref="B39:H42"/>
    </sheetView>
  </sheetViews>
  <sheetFormatPr baseColWidth="10" defaultColWidth="9" defaultRowHeight="12.75"/>
  <cols>
    <col min="1" max="1" width="8.6640625" style="37" customWidth="1"/>
    <col min="2" max="2" width="52.5" style="37" customWidth="1"/>
    <col min="3" max="10" width="16.83203125" style="37" customWidth="1"/>
    <col min="11" max="16384" width="9" style="37"/>
  </cols>
  <sheetData>
    <row r="2" spans="2:10">
      <c r="B2" s="1100" t="s">
        <v>1579</v>
      </c>
      <c r="C2" s="1100"/>
      <c r="D2" s="1100"/>
      <c r="E2" s="1100"/>
      <c r="F2" s="1100"/>
      <c r="G2" s="1100"/>
      <c r="H2" s="1100"/>
      <c r="I2" s="1100"/>
      <c r="J2" s="1100"/>
    </row>
    <row r="3" spans="2:10">
      <c r="B3" s="30"/>
      <c r="C3" s="30"/>
      <c r="D3" s="30"/>
      <c r="E3" s="30"/>
      <c r="F3" s="30"/>
      <c r="G3" s="30"/>
      <c r="H3" s="30"/>
      <c r="I3" s="30"/>
      <c r="J3" s="30"/>
    </row>
    <row r="4" spans="2:10">
      <c r="B4" s="30"/>
      <c r="C4" s="30"/>
      <c r="D4" s="30"/>
      <c r="E4" s="30"/>
      <c r="F4" s="30"/>
      <c r="G4" s="30"/>
      <c r="H4" s="30"/>
      <c r="I4" s="30"/>
      <c r="J4" s="30"/>
    </row>
    <row r="5" spans="2:10" s="4" customFormat="1">
      <c r="B5" s="291"/>
      <c r="C5" s="1141">
        <v>44377</v>
      </c>
      <c r="D5" s="1141"/>
      <c r="E5" s="1141"/>
      <c r="F5" s="1141"/>
      <c r="G5" s="1141"/>
      <c r="H5" s="1141"/>
      <c r="I5" s="1141"/>
      <c r="J5" s="1141"/>
    </row>
    <row r="6" spans="2:10" ht="51">
      <c r="B6" s="295"/>
      <c r="C6" s="478" t="s">
        <v>1435</v>
      </c>
      <c r="D6" s="478" t="s">
        <v>1438</v>
      </c>
      <c r="E6" s="478" t="s">
        <v>1439</v>
      </c>
      <c r="F6" s="478" t="s">
        <v>1437</v>
      </c>
      <c r="G6" s="478" t="s">
        <v>1436</v>
      </c>
      <c r="H6" s="478" t="s">
        <v>57</v>
      </c>
      <c r="I6" s="478" t="s">
        <v>1796</v>
      </c>
      <c r="J6" s="478" t="s">
        <v>47</v>
      </c>
    </row>
    <row r="7" spans="2:10">
      <c r="B7" s="544" t="s">
        <v>1444</v>
      </c>
      <c r="C7" s="223" t="s">
        <v>1111</v>
      </c>
      <c r="D7" s="223" t="s">
        <v>1111</v>
      </c>
      <c r="E7" s="287"/>
      <c r="F7" s="223" t="s">
        <v>1111</v>
      </c>
      <c r="G7" s="223" t="s">
        <v>1111</v>
      </c>
      <c r="H7" s="223" t="s">
        <v>1111</v>
      </c>
      <c r="I7" s="223" t="s">
        <v>1111</v>
      </c>
      <c r="J7" s="223" t="s">
        <v>1111</v>
      </c>
    </row>
    <row r="8" spans="2:10">
      <c r="B8" s="849" t="s">
        <v>1445</v>
      </c>
      <c r="C8" s="223" t="s">
        <v>1111</v>
      </c>
      <c r="D8" s="223" t="s">
        <v>1111</v>
      </c>
      <c r="E8" s="287"/>
      <c r="F8" s="223" t="s">
        <v>1111</v>
      </c>
      <c r="G8" s="223" t="s">
        <v>1111</v>
      </c>
      <c r="H8" s="223" t="s">
        <v>1111</v>
      </c>
      <c r="I8" s="223" t="s">
        <v>1111</v>
      </c>
      <c r="J8" s="223" t="s">
        <v>1111</v>
      </c>
    </row>
    <row r="9" spans="2:10">
      <c r="B9" s="849" t="s">
        <v>1446</v>
      </c>
      <c r="C9" s="223">
        <v>4538</v>
      </c>
      <c r="D9" s="223">
        <v>8281</v>
      </c>
      <c r="E9" s="287"/>
      <c r="F9" s="1015">
        <v>1.4</v>
      </c>
      <c r="G9" s="223">
        <v>17578</v>
      </c>
      <c r="H9" s="223">
        <v>17569</v>
      </c>
      <c r="I9" s="223">
        <v>17488</v>
      </c>
      <c r="J9" s="223">
        <v>7840</v>
      </c>
    </row>
    <row r="10" spans="2:10">
      <c r="B10" s="849" t="s">
        <v>1443</v>
      </c>
      <c r="C10" s="287"/>
      <c r="D10" s="287"/>
      <c r="E10" s="223" t="s">
        <v>1111</v>
      </c>
      <c r="F10" s="223" t="s">
        <v>1111</v>
      </c>
      <c r="G10" s="223" t="s">
        <v>1111</v>
      </c>
      <c r="H10" s="223" t="s">
        <v>1111</v>
      </c>
      <c r="I10" s="223" t="s">
        <v>1111</v>
      </c>
      <c r="J10" s="223" t="s">
        <v>1111</v>
      </c>
    </row>
    <row r="11" spans="2:10">
      <c r="B11" s="935" t="s">
        <v>1440</v>
      </c>
      <c r="C11" s="287"/>
      <c r="D11" s="287"/>
      <c r="E11" s="223" t="s">
        <v>1111</v>
      </c>
      <c r="F11" s="287"/>
      <c r="G11" s="223" t="s">
        <v>1111</v>
      </c>
      <c r="H11" s="223" t="s">
        <v>1111</v>
      </c>
      <c r="I11" s="223" t="s">
        <v>1111</v>
      </c>
      <c r="J11" s="223" t="s">
        <v>1111</v>
      </c>
    </row>
    <row r="12" spans="2:10">
      <c r="B12" s="935" t="s">
        <v>1441</v>
      </c>
      <c r="C12" s="287"/>
      <c r="D12" s="287"/>
      <c r="E12" s="223" t="s">
        <v>1111</v>
      </c>
      <c r="F12" s="287"/>
      <c r="G12" s="223" t="s">
        <v>1111</v>
      </c>
      <c r="H12" s="223" t="s">
        <v>1111</v>
      </c>
      <c r="I12" s="223" t="s">
        <v>1111</v>
      </c>
      <c r="J12" s="223" t="s">
        <v>1111</v>
      </c>
    </row>
    <row r="13" spans="2:10">
      <c r="B13" s="935" t="s">
        <v>1442</v>
      </c>
      <c r="C13" s="287"/>
      <c r="D13" s="287"/>
      <c r="E13" s="223" t="s">
        <v>1111</v>
      </c>
      <c r="F13" s="287"/>
      <c r="G13" s="223" t="s">
        <v>1111</v>
      </c>
      <c r="H13" s="223" t="s">
        <v>1111</v>
      </c>
      <c r="I13" s="223" t="s">
        <v>1111</v>
      </c>
      <c r="J13" s="223" t="s">
        <v>1111</v>
      </c>
    </row>
    <row r="14" spans="2:10" ht="25.5">
      <c r="B14" s="144" t="s">
        <v>465</v>
      </c>
      <c r="C14" s="287"/>
      <c r="D14" s="287"/>
      <c r="E14" s="287"/>
      <c r="F14" s="287"/>
      <c r="G14" s="223" t="s">
        <v>1111</v>
      </c>
      <c r="H14" s="223" t="s">
        <v>1111</v>
      </c>
      <c r="I14" s="223" t="s">
        <v>1111</v>
      </c>
      <c r="J14" s="223" t="s">
        <v>1111</v>
      </c>
    </row>
    <row r="15" spans="2:10" ht="25.5">
      <c r="B15" s="549" t="s">
        <v>466</v>
      </c>
      <c r="C15" s="287"/>
      <c r="D15" s="287"/>
      <c r="E15" s="287"/>
      <c r="F15" s="287"/>
      <c r="G15" s="223">
        <v>82099</v>
      </c>
      <c r="H15" s="222">
        <v>59799</v>
      </c>
      <c r="I15" s="222">
        <v>59799</v>
      </c>
      <c r="J15" s="222">
        <v>1400</v>
      </c>
    </row>
    <row r="16" spans="2:10">
      <c r="B16" s="145" t="s">
        <v>467</v>
      </c>
      <c r="C16" s="287"/>
      <c r="D16" s="287"/>
      <c r="E16" s="287"/>
      <c r="F16" s="287"/>
      <c r="G16" s="223" t="s">
        <v>1111</v>
      </c>
      <c r="H16" s="223" t="s">
        <v>1111</v>
      </c>
      <c r="I16" s="223" t="s">
        <v>1111</v>
      </c>
      <c r="J16" s="223" t="s">
        <v>1111</v>
      </c>
    </row>
    <row r="17" spans="2:10">
      <c r="B17" s="150" t="s">
        <v>17</v>
      </c>
      <c r="C17" s="287"/>
      <c r="D17" s="287"/>
      <c r="E17" s="287"/>
      <c r="F17" s="287"/>
      <c r="G17" s="237">
        <v>99677</v>
      </c>
      <c r="H17" s="237">
        <v>77368</v>
      </c>
      <c r="I17" s="237">
        <v>77287</v>
      </c>
      <c r="J17" s="237">
        <v>9239</v>
      </c>
    </row>
    <row r="24" spans="2:10">
      <c r="B24" s="1100" t="s">
        <v>2028</v>
      </c>
      <c r="C24" s="1100"/>
      <c r="D24" s="1100"/>
      <c r="E24" s="1100"/>
      <c r="F24" s="1100"/>
      <c r="G24" s="1100"/>
      <c r="H24" s="1100"/>
      <c r="I24" s="1100"/>
      <c r="J24" s="1100"/>
    </row>
    <row r="26" spans="2:10">
      <c r="B26" s="291"/>
      <c r="C26" s="1141">
        <v>44196</v>
      </c>
      <c r="D26" s="1141"/>
      <c r="E26" s="1141"/>
      <c r="F26" s="1141"/>
    </row>
    <row r="27" spans="2:10" ht="51">
      <c r="B27" s="295"/>
      <c r="C27" s="478" t="s">
        <v>462</v>
      </c>
      <c r="D27" s="477" t="s">
        <v>566</v>
      </c>
      <c r="E27" s="477" t="s">
        <v>567</v>
      </c>
      <c r="F27" s="478" t="s">
        <v>47</v>
      </c>
    </row>
    <row r="28" spans="2:10" ht="25.5">
      <c r="B28" s="874" t="s">
        <v>463</v>
      </c>
      <c r="C28" s="227">
        <v>14299</v>
      </c>
      <c r="D28" s="227">
        <v>10370</v>
      </c>
      <c r="E28" s="227">
        <v>21082</v>
      </c>
      <c r="F28" s="227">
        <v>6146</v>
      </c>
    </row>
    <row r="29" spans="2:10" ht="25.5">
      <c r="B29" s="875" t="s">
        <v>464</v>
      </c>
      <c r="C29" s="223" t="s">
        <v>1111</v>
      </c>
      <c r="D29" s="223" t="s">
        <v>1111</v>
      </c>
      <c r="E29" s="223" t="s">
        <v>1111</v>
      </c>
      <c r="F29" s="223" t="s">
        <v>1111</v>
      </c>
    </row>
    <row r="30" spans="2:10" ht="25.5">
      <c r="B30" s="875" t="s">
        <v>465</v>
      </c>
      <c r="C30" s="223" t="s">
        <v>1111</v>
      </c>
      <c r="D30" s="223" t="s">
        <v>1111</v>
      </c>
      <c r="E30" s="223" t="s">
        <v>1111</v>
      </c>
      <c r="F30" s="223" t="s">
        <v>1111</v>
      </c>
    </row>
    <row r="31" spans="2:10" ht="25.5">
      <c r="B31" s="849" t="s">
        <v>466</v>
      </c>
      <c r="C31" s="223" t="s">
        <v>1111</v>
      </c>
      <c r="D31" s="223" t="s">
        <v>1111</v>
      </c>
      <c r="E31" s="222">
        <v>62320</v>
      </c>
      <c r="F31" s="222">
        <v>1195</v>
      </c>
    </row>
    <row r="32" spans="2:10">
      <c r="B32" s="874" t="s">
        <v>467</v>
      </c>
      <c r="C32" s="236" t="s">
        <v>1111</v>
      </c>
      <c r="D32" s="236" t="s">
        <v>1111</v>
      </c>
      <c r="E32" s="236" t="s">
        <v>1111</v>
      </c>
      <c r="F32" s="236" t="s">
        <v>1111</v>
      </c>
    </row>
    <row r="33" spans="2:9">
      <c r="B33" s="877" t="s">
        <v>17</v>
      </c>
      <c r="C33" s="237">
        <v>14299</v>
      </c>
      <c r="D33" s="237">
        <v>10370</v>
      </c>
      <c r="E33" s="237">
        <v>83402</v>
      </c>
      <c r="F33" s="237">
        <v>7341</v>
      </c>
    </row>
    <row r="38" spans="2:9">
      <c r="B38" s="892" t="s">
        <v>1382</v>
      </c>
      <c r="C38" s="893"/>
      <c r="D38" s="893"/>
      <c r="E38" s="893"/>
      <c r="F38" s="559"/>
      <c r="G38" s="559"/>
      <c r="H38" s="559"/>
      <c r="I38" s="559"/>
    </row>
    <row r="39" spans="2:9">
      <c r="B39" s="1104" t="s">
        <v>2031</v>
      </c>
      <c r="C39" s="1116"/>
      <c r="D39" s="1116"/>
      <c r="E39" s="1116"/>
      <c r="F39" s="1116"/>
      <c r="G39" s="1116"/>
      <c r="H39" s="1116"/>
      <c r="I39" s="961"/>
    </row>
    <row r="40" spans="2:9">
      <c r="B40" s="1116"/>
      <c r="C40" s="1117"/>
      <c r="D40" s="1117"/>
      <c r="E40" s="1117"/>
      <c r="F40" s="1117"/>
      <c r="G40" s="1117"/>
      <c r="H40" s="1116"/>
      <c r="I40" s="961"/>
    </row>
    <row r="41" spans="2:9">
      <c r="B41" s="1116"/>
      <c r="C41" s="1117"/>
      <c r="D41" s="1117"/>
      <c r="E41" s="1117"/>
      <c r="F41" s="1117"/>
      <c r="G41" s="1117"/>
      <c r="H41" s="1116"/>
      <c r="I41" s="961"/>
    </row>
    <row r="42" spans="2:9">
      <c r="B42" s="1116"/>
      <c r="C42" s="1117"/>
      <c r="D42" s="1117"/>
      <c r="E42" s="1117"/>
      <c r="F42" s="1117"/>
      <c r="G42" s="1117"/>
      <c r="H42" s="1116"/>
      <c r="I42" s="961"/>
    </row>
  </sheetData>
  <mergeCells count="5">
    <mergeCell ref="B2:J2"/>
    <mergeCell ref="C26:F26"/>
    <mergeCell ref="B24:J24"/>
    <mergeCell ref="C5:J5"/>
    <mergeCell ref="B39:H42"/>
  </mergeCells>
  <pageMargins left="0.7" right="0.7" top="0.75" bottom="0.75" header="0.3" footer="0.3"/>
  <pageSetup paperSize="9" scale="50" orientation="portrait" horizontalDpi="1200" verticalDpi="1200"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40"/>
  <sheetViews>
    <sheetView showGridLines="0" zoomScaleNormal="100" zoomScaleSheetLayoutView="100" workbookViewId="0"/>
  </sheetViews>
  <sheetFormatPr baseColWidth="10" defaultColWidth="9" defaultRowHeight="12.75"/>
  <cols>
    <col min="1" max="1" width="8.6640625" style="37" customWidth="1"/>
    <col min="2" max="2" width="49.33203125" style="37" customWidth="1"/>
    <col min="3" max="3" width="11.6640625" style="37" customWidth="1"/>
    <col min="4" max="4" width="9.6640625" style="37" customWidth="1"/>
    <col min="5" max="5" width="8.6640625" style="37" customWidth="1"/>
    <col min="6" max="6" width="9.33203125" style="37" customWidth="1"/>
    <col min="7" max="9" width="9.6640625" style="37" customWidth="1"/>
    <col min="10" max="10" width="8.6640625" style="37" customWidth="1"/>
    <col min="11" max="13" width="9.6640625" style="37" customWidth="1"/>
    <col min="14" max="14" width="9.5" style="37" bestFit="1" customWidth="1"/>
    <col min="15" max="15" width="20.83203125" style="37" customWidth="1"/>
    <col min="16" max="16384" width="9" style="37"/>
  </cols>
  <sheetData>
    <row r="2" spans="2:15" ht="27.75" customHeight="1">
      <c r="B2" s="1100" t="s">
        <v>1580</v>
      </c>
      <c r="C2" s="1100"/>
      <c r="D2" s="1100"/>
      <c r="E2" s="1100"/>
      <c r="F2" s="1100"/>
      <c r="G2" s="1100"/>
      <c r="H2" s="1100"/>
      <c r="I2" s="1100"/>
      <c r="J2" s="1100"/>
      <c r="K2" s="1100"/>
      <c r="L2" s="1100"/>
      <c r="M2" s="1100"/>
      <c r="N2" s="1100"/>
    </row>
    <row r="3" spans="2:15">
      <c r="B3" s="30"/>
      <c r="C3" s="30"/>
      <c r="D3" s="30"/>
      <c r="E3" s="30"/>
      <c r="F3" s="30"/>
      <c r="G3" s="30"/>
      <c r="H3" s="30"/>
      <c r="I3" s="30"/>
      <c r="J3" s="30"/>
      <c r="K3" s="30"/>
      <c r="L3" s="30"/>
      <c r="M3" s="30"/>
      <c r="N3" s="30"/>
    </row>
    <row r="4" spans="2:15">
      <c r="B4" s="30"/>
      <c r="C4" s="30"/>
      <c r="D4" s="30"/>
      <c r="E4" s="30"/>
      <c r="F4" s="30"/>
      <c r="G4" s="30"/>
      <c r="H4" s="30"/>
      <c r="I4" s="30"/>
      <c r="J4" s="30"/>
      <c r="K4" s="30"/>
      <c r="L4" s="30"/>
      <c r="M4" s="30"/>
      <c r="N4" s="30"/>
    </row>
    <row r="5" spans="2:15" s="4" customFormat="1" ht="12.75" customHeight="1">
      <c r="B5" s="297"/>
      <c r="C5" s="1144" t="s">
        <v>401</v>
      </c>
      <c r="D5" s="1144"/>
      <c r="E5" s="1144"/>
      <c r="F5" s="1144"/>
      <c r="G5" s="1144"/>
      <c r="H5" s="1144"/>
      <c r="I5" s="1144"/>
      <c r="J5" s="1144"/>
      <c r="K5" s="1144"/>
      <c r="L5" s="1144"/>
      <c r="M5" s="1144"/>
      <c r="N5" s="1144"/>
      <c r="O5" s="37"/>
    </row>
    <row r="6" spans="2:15" s="4" customFormat="1">
      <c r="B6" s="248" t="s">
        <v>402</v>
      </c>
      <c r="C6" s="479">
        <v>0</v>
      </c>
      <c r="D6" s="479">
        <v>0.02</v>
      </c>
      <c r="E6" s="479">
        <v>0.04</v>
      </c>
      <c r="F6" s="479">
        <v>0.1</v>
      </c>
      <c r="G6" s="479">
        <v>0.2</v>
      </c>
      <c r="H6" s="479">
        <v>0.5</v>
      </c>
      <c r="I6" s="479">
        <v>0.7</v>
      </c>
      <c r="J6" s="479">
        <v>0.75</v>
      </c>
      <c r="K6" s="479">
        <v>1</v>
      </c>
      <c r="L6" s="479">
        <v>1.5</v>
      </c>
      <c r="M6" s="478" t="s">
        <v>403</v>
      </c>
      <c r="N6" s="478" t="s">
        <v>17</v>
      </c>
      <c r="O6"/>
    </row>
    <row r="7" spans="2:15" s="86" customFormat="1" ht="25.5">
      <c r="B7" s="145" t="s">
        <v>13</v>
      </c>
      <c r="C7" s="246">
        <v>2208</v>
      </c>
      <c r="D7" s="147">
        <v>0</v>
      </c>
      <c r="E7" s="147">
        <v>0</v>
      </c>
      <c r="F7" s="147">
        <v>0</v>
      </c>
      <c r="G7" s="142">
        <v>2</v>
      </c>
      <c r="H7" s="246">
        <v>560</v>
      </c>
      <c r="I7" s="147">
        <v>0</v>
      </c>
      <c r="J7" s="147">
        <v>0</v>
      </c>
      <c r="K7" s="246">
        <v>206</v>
      </c>
      <c r="L7" s="147">
        <v>0</v>
      </c>
      <c r="M7" s="147">
        <v>0</v>
      </c>
      <c r="N7" s="246">
        <v>2976</v>
      </c>
      <c r="O7"/>
    </row>
    <row r="8" spans="2:15" s="86" customFormat="1" ht="25.5">
      <c r="B8" s="144" t="s">
        <v>15</v>
      </c>
      <c r="C8" s="40">
        <v>0</v>
      </c>
      <c r="D8" s="40">
        <v>0</v>
      </c>
      <c r="E8" s="40">
        <v>0</v>
      </c>
      <c r="F8" s="40">
        <v>0</v>
      </c>
      <c r="G8" s="39">
        <v>0</v>
      </c>
      <c r="H8" s="40">
        <v>3</v>
      </c>
      <c r="I8" s="40">
        <v>0</v>
      </c>
      <c r="J8" s="40">
        <v>0</v>
      </c>
      <c r="K8" s="40">
        <v>1</v>
      </c>
      <c r="L8" s="40">
        <v>0</v>
      </c>
      <c r="M8" s="40">
        <v>0</v>
      </c>
      <c r="N8" s="39">
        <v>4</v>
      </c>
      <c r="O8"/>
    </row>
    <row r="9" spans="2:15" s="86" customFormat="1">
      <c r="B9" s="144" t="s">
        <v>16</v>
      </c>
      <c r="C9" s="40">
        <v>0</v>
      </c>
      <c r="D9" s="40">
        <v>0</v>
      </c>
      <c r="E9" s="40">
        <v>0</v>
      </c>
      <c r="F9" s="40">
        <v>0</v>
      </c>
      <c r="G9" s="39">
        <v>0</v>
      </c>
      <c r="H9" s="40">
        <v>41</v>
      </c>
      <c r="I9" s="40">
        <v>0</v>
      </c>
      <c r="J9" s="40">
        <v>0</v>
      </c>
      <c r="K9" s="40">
        <v>2</v>
      </c>
      <c r="L9" s="40">
        <v>0</v>
      </c>
      <c r="M9" s="40">
        <v>0</v>
      </c>
      <c r="N9" s="39">
        <v>43</v>
      </c>
      <c r="O9"/>
    </row>
    <row r="10" spans="2:15" s="86" customFormat="1">
      <c r="B10" s="144" t="s">
        <v>1</v>
      </c>
      <c r="C10" s="40">
        <v>0</v>
      </c>
      <c r="D10" s="40">
        <v>0</v>
      </c>
      <c r="E10" s="40">
        <v>0</v>
      </c>
      <c r="F10" s="40">
        <v>0</v>
      </c>
      <c r="G10" s="40">
        <v>0</v>
      </c>
      <c r="H10" s="40">
        <v>0</v>
      </c>
      <c r="I10" s="40">
        <v>0</v>
      </c>
      <c r="J10" s="40">
        <v>0</v>
      </c>
      <c r="K10" s="40">
        <v>0</v>
      </c>
      <c r="L10" s="40">
        <v>0</v>
      </c>
      <c r="M10" s="40">
        <v>0</v>
      </c>
      <c r="N10" s="40">
        <v>0</v>
      </c>
      <c r="O10"/>
    </row>
    <row r="11" spans="2:15" s="86" customFormat="1">
      <c r="B11" s="144" t="s">
        <v>2</v>
      </c>
      <c r="C11" s="40">
        <v>0</v>
      </c>
      <c r="D11" s="40">
        <v>0</v>
      </c>
      <c r="E11" s="40">
        <v>0</v>
      </c>
      <c r="F11" s="40">
        <v>0</v>
      </c>
      <c r="G11" s="40">
        <v>0</v>
      </c>
      <c r="H11" s="40">
        <v>0</v>
      </c>
      <c r="I11" s="40">
        <v>0</v>
      </c>
      <c r="J11" s="40">
        <v>0</v>
      </c>
      <c r="K11" s="40">
        <v>0</v>
      </c>
      <c r="L11" s="40">
        <v>0</v>
      </c>
      <c r="M11" s="40">
        <v>0</v>
      </c>
      <c r="N11" s="40">
        <v>0</v>
      </c>
      <c r="O11"/>
    </row>
    <row r="12" spans="2:15" s="86" customFormat="1">
      <c r="B12" s="144" t="s">
        <v>3</v>
      </c>
      <c r="C12" s="40">
        <v>0</v>
      </c>
      <c r="D12" s="39">
        <v>678</v>
      </c>
      <c r="E12" s="39">
        <v>84</v>
      </c>
      <c r="F12" s="40">
        <v>0</v>
      </c>
      <c r="G12" s="39">
        <v>395</v>
      </c>
      <c r="H12" s="39">
        <v>1136</v>
      </c>
      <c r="I12" s="40">
        <v>0</v>
      </c>
      <c r="J12" s="40">
        <v>0</v>
      </c>
      <c r="K12" s="39">
        <v>586</v>
      </c>
      <c r="L12" s="40">
        <v>0</v>
      </c>
      <c r="M12" s="40">
        <v>0</v>
      </c>
      <c r="N12" s="39">
        <v>2879</v>
      </c>
      <c r="O12"/>
    </row>
    <row r="13" spans="2:15" s="86" customFormat="1">
      <c r="B13" s="144" t="s">
        <v>4</v>
      </c>
      <c r="C13" s="40">
        <v>0</v>
      </c>
      <c r="D13" s="40">
        <v>0</v>
      </c>
      <c r="E13" s="40">
        <v>0</v>
      </c>
      <c r="F13" s="40">
        <v>0</v>
      </c>
      <c r="G13" s="39">
        <v>18</v>
      </c>
      <c r="H13" s="39">
        <v>435</v>
      </c>
      <c r="I13" s="40">
        <v>0</v>
      </c>
      <c r="J13" s="40">
        <v>0</v>
      </c>
      <c r="K13" s="39">
        <v>1552</v>
      </c>
      <c r="L13" s="39">
        <v>34</v>
      </c>
      <c r="M13" s="40">
        <v>0</v>
      </c>
      <c r="N13" s="39">
        <v>2039</v>
      </c>
      <c r="O13"/>
    </row>
    <row r="14" spans="2:15" s="86" customFormat="1">
      <c r="B14" s="144" t="s">
        <v>5</v>
      </c>
      <c r="C14" s="40">
        <v>0</v>
      </c>
      <c r="D14" s="40">
        <v>0</v>
      </c>
      <c r="E14" s="40">
        <v>0</v>
      </c>
      <c r="F14" s="40">
        <v>0</v>
      </c>
      <c r="G14" s="40">
        <v>0</v>
      </c>
      <c r="H14" s="40">
        <v>0</v>
      </c>
      <c r="I14" s="40">
        <v>0</v>
      </c>
      <c r="J14" s="39">
        <v>13</v>
      </c>
      <c r="K14" s="40">
        <v>0</v>
      </c>
      <c r="L14" s="40">
        <v>0</v>
      </c>
      <c r="M14" s="40">
        <v>0</v>
      </c>
      <c r="N14" s="39">
        <v>13</v>
      </c>
      <c r="O14"/>
    </row>
    <row r="15" spans="2:15" s="86" customFormat="1" ht="25.5">
      <c r="B15" s="144" t="s">
        <v>10</v>
      </c>
      <c r="C15" s="40">
        <v>0</v>
      </c>
      <c r="D15" s="40">
        <v>0</v>
      </c>
      <c r="E15" s="40">
        <v>0</v>
      </c>
      <c r="F15" s="40">
        <v>0</v>
      </c>
      <c r="G15" s="40">
        <v>0</v>
      </c>
      <c r="H15" s="40">
        <v>0</v>
      </c>
      <c r="I15" s="40">
        <v>0</v>
      </c>
      <c r="J15" s="40">
        <v>0</v>
      </c>
      <c r="K15" s="40">
        <v>0</v>
      </c>
      <c r="L15" s="40">
        <v>0</v>
      </c>
      <c r="M15" s="40">
        <v>0</v>
      </c>
      <c r="N15" s="40">
        <v>0</v>
      </c>
      <c r="O15"/>
    </row>
    <row r="16" spans="2:15" s="86" customFormat="1">
      <c r="B16" s="298" t="s">
        <v>48</v>
      </c>
      <c r="C16" s="265">
        <v>0</v>
      </c>
      <c r="D16" s="265">
        <v>0</v>
      </c>
      <c r="E16" s="265">
        <v>0</v>
      </c>
      <c r="F16" s="265">
        <v>0</v>
      </c>
      <c r="G16" s="265">
        <v>0</v>
      </c>
      <c r="H16" s="265">
        <v>0</v>
      </c>
      <c r="I16" s="265">
        <v>0</v>
      </c>
      <c r="J16" s="265">
        <v>0</v>
      </c>
      <c r="K16" s="265">
        <v>3</v>
      </c>
      <c r="L16" s="265">
        <v>55</v>
      </c>
      <c r="M16" s="265">
        <v>0</v>
      </c>
      <c r="N16" s="246">
        <v>58</v>
      </c>
      <c r="O16"/>
    </row>
    <row r="17" spans="2:15">
      <c r="B17" s="293" t="s">
        <v>23</v>
      </c>
      <c r="C17" s="294">
        <v>2208</v>
      </c>
      <c r="D17" s="294">
        <v>678</v>
      </c>
      <c r="E17" s="294">
        <v>84</v>
      </c>
      <c r="F17" s="151">
        <v>0</v>
      </c>
      <c r="G17" s="294">
        <v>415</v>
      </c>
      <c r="H17" s="294">
        <v>2175</v>
      </c>
      <c r="I17" s="151">
        <v>0</v>
      </c>
      <c r="J17" s="294">
        <v>13</v>
      </c>
      <c r="K17" s="294">
        <v>2350</v>
      </c>
      <c r="L17" s="294">
        <v>89</v>
      </c>
      <c r="M17" s="151">
        <v>0</v>
      </c>
      <c r="N17" s="294">
        <v>8012</v>
      </c>
      <c r="O17"/>
    </row>
    <row r="18" spans="2:15" s="86" customFormat="1">
      <c r="B18" s="1119"/>
      <c r="C18" s="1124"/>
      <c r="D18" s="1124"/>
      <c r="E18" s="1124"/>
      <c r="F18" s="1124"/>
      <c r="G18" s="1124"/>
      <c r="H18" s="1124"/>
      <c r="I18" s="1124"/>
      <c r="J18" s="1124"/>
      <c r="K18" s="1124"/>
      <c r="L18" s="1124"/>
      <c r="M18" s="1124"/>
      <c r="N18" s="1124"/>
    </row>
    <row r="19" spans="2:15">
      <c r="B19" s="51"/>
      <c r="C19" s="12"/>
      <c r="D19" s="12"/>
      <c r="E19" s="13"/>
      <c r="F19" s="95"/>
      <c r="G19" s="12"/>
      <c r="H19" s="13"/>
      <c r="I19" s="95"/>
      <c r="J19" s="13"/>
      <c r="K19" s="12"/>
      <c r="L19" s="13"/>
      <c r="M19" s="95"/>
      <c r="N19" s="12"/>
    </row>
    <row r="20" spans="2:15">
      <c r="B20" s="51"/>
      <c r="C20" s="12"/>
      <c r="D20" s="12"/>
      <c r="E20" s="13"/>
      <c r="F20" s="95"/>
      <c r="G20" s="12"/>
      <c r="H20" s="13"/>
      <c r="I20" s="95"/>
      <c r="J20" s="13"/>
      <c r="K20" s="12"/>
      <c r="L20" s="13"/>
      <c r="M20" s="95"/>
      <c r="N20" s="12"/>
    </row>
    <row r="21" spans="2:15">
      <c r="B21" s="1100" t="s">
        <v>1447</v>
      </c>
      <c r="C21" s="1100"/>
      <c r="D21" s="1100"/>
      <c r="E21" s="1100"/>
      <c r="F21" s="1100"/>
      <c r="G21" s="1100"/>
      <c r="H21" s="1100"/>
      <c r="I21" s="1100"/>
      <c r="J21" s="1100"/>
      <c r="K21" s="1100"/>
      <c r="L21" s="1100"/>
      <c r="M21" s="1100"/>
      <c r="N21" s="1100"/>
      <c r="O21" s="1100"/>
    </row>
    <row r="22" spans="2:15">
      <c r="B22" s="30"/>
      <c r="C22" s="30"/>
      <c r="D22" s="30"/>
      <c r="E22" s="30"/>
      <c r="F22" s="30"/>
      <c r="G22" s="30"/>
      <c r="H22" s="30"/>
      <c r="I22" s="30"/>
      <c r="J22" s="30"/>
      <c r="K22" s="30"/>
      <c r="L22" s="30"/>
      <c r="M22" s="30"/>
      <c r="N22" s="30"/>
    </row>
    <row r="23" spans="2:15" s="4" customFormat="1" ht="12.75" customHeight="1">
      <c r="B23" s="297"/>
      <c r="C23" s="1144" t="s">
        <v>401</v>
      </c>
      <c r="D23" s="1144"/>
      <c r="E23" s="1144"/>
      <c r="F23" s="1144"/>
      <c r="G23" s="1144"/>
      <c r="H23" s="1144"/>
      <c r="I23" s="1144"/>
      <c r="J23" s="1144"/>
      <c r="K23" s="1144"/>
      <c r="L23" s="1144"/>
      <c r="M23" s="1144"/>
      <c r="N23" s="1144"/>
      <c r="O23" s="1142" t="s">
        <v>1287</v>
      </c>
    </row>
    <row r="24" spans="2:15" s="4" customFormat="1">
      <c r="B24" s="248" t="s">
        <v>402</v>
      </c>
      <c r="C24" s="479">
        <v>0</v>
      </c>
      <c r="D24" s="479">
        <v>0.02</v>
      </c>
      <c r="E24" s="479">
        <v>0.04</v>
      </c>
      <c r="F24" s="479">
        <v>0.1</v>
      </c>
      <c r="G24" s="479">
        <v>0.2</v>
      </c>
      <c r="H24" s="479">
        <v>0.5</v>
      </c>
      <c r="I24" s="479">
        <v>0.7</v>
      </c>
      <c r="J24" s="479">
        <v>0.75</v>
      </c>
      <c r="K24" s="479">
        <v>1</v>
      </c>
      <c r="L24" s="479">
        <v>1.5</v>
      </c>
      <c r="M24" s="478" t="s">
        <v>403</v>
      </c>
      <c r="N24" s="478" t="s">
        <v>17</v>
      </c>
      <c r="O24" s="1143"/>
    </row>
    <row r="25" spans="2:15" s="86" customFormat="1" ht="25.5">
      <c r="B25" s="145" t="s">
        <v>13</v>
      </c>
      <c r="C25" s="246">
        <v>1271</v>
      </c>
      <c r="D25" s="147">
        <v>0</v>
      </c>
      <c r="E25" s="147">
        <v>0</v>
      </c>
      <c r="F25" s="147">
        <v>0</v>
      </c>
      <c r="G25" s="142">
        <v>10</v>
      </c>
      <c r="H25" s="246">
        <v>48</v>
      </c>
      <c r="I25" s="147">
        <v>0</v>
      </c>
      <c r="J25" s="147">
        <v>0</v>
      </c>
      <c r="K25" s="246">
        <v>89</v>
      </c>
      <c r="L25" s="147">
        <v>0</v>
      </c>
      <c r="M25" s="147">
        <v>0</v>
      </c>
      <c r="N25" s="246">
        <v>1418</v>
      </c>
      <c r="O25" s="246">
        <v>856</v>
      </c>
    </row>
    <row r="26" spans="2:15" s="86" customFormat="1" ht="25.5">
      <c r="B26" s="144" t="s">
        <v>15</v>
      </c>
      <c r="C26" s="40">
        <v>0</v>
      </c>
      <c r="D26" s="40">
        <v>0</v>
      </c>
      <c r="E26" s="40">
        <v>0</v>
      </c>
      <c r="F26" s="40">
        <v>0</v>
      </c>
      <c r="G26" s="39">
        <v>0</v>
      </c>
      <c r="H26" s="40">
        <v>0</v>
      </c>
      <c r="I26" s="40">
        <v>0</v>
      </c>
      <c r="J26" s="40">
        <v>0</v>
      </c>
      <c r="K26" s="40">
        <v>1</v>
      </c>
      <c r="L26" s="40">
        <v>0</v>
      </c>
      <c r="M26" s="40">
        <v>0</v>
      </c>
      <c r="N26" s="39">
        <v>1</v>
      </c>
      <c r="O26" s="39">
        <v>0.58099999999999996</v>
      </c>
    </row>
    <row r="27" spans="2:15" s="86" customFormat="1">
      <c r="B27" s="144" t="s">
        <v>16</v>
      </c>
      <c r="C27" s="40"/>
      <c r="D27" s="40">
        <v>0</v>
      </c>
      <c r="E27" s="40">
        <v>0</v>
      </c>
      <c r="F27" s="40">
        <v>0</v>
      </c>
      <c r="G27" s="39">
        <v>0</v>
      </c>
      <c r="H27" s="40">
        <v>151</v>
      </c>
      <c r="I27" s="40">
        <v>0</v>
      </c>
      <c r="J27" s="40">
        <v>0</v>
      </c>
      <c r="K27" s="40">
        <v>2</v>
      </c>
      <c r="L27" s="40">
        <v>0</v>
      </c>
      <c r="M27" s="40">
        <v>0</v>
      </c>
      <c r="N27" s="39">
        <v>153</v>
      </c>
      <c r="O27" s="39">
        <v>2</v>
      </c>
    </row>
    <row r="28" spans="2:15" s="86" customFormat="1">
      <c r="B28" s="144" t="s">
        <v>1</v>
      </c>
      <c r="C28" s="40">
        <v>1</v>
      </c>
      <c r="D28" s="40">
        <v>0</v>
      </c>
      <c r="E28" s="40">
        <v>0</v>
      </c>
      <c r="F28" s="40">
        <v>0</v>
      </c>
      <c r="G28" s="40">
        <v>0</v>
      </c>
      <c r="H28" s="40">
        <v>0</v>
      </c>
      <c r="I28" s="40">
        <v>0</v>
      </c>
      <c r="J28" s="40">
        <v>0</v>
      </c>
      <c r="K28" s="40">
        <v>0</v>
      </c>
      <c r="L28" s="40">
        <v>0</v>
      </c>
      <c r="M28" s="40">
        <v>0</v>
      </c>
      <c r="N28" s="40">
        <v>1</v>
      </c>
      <c r="O28" s="40">
        <v>1</v>
      </c>
    </row>
    <row r="29" spans="2:15" s="86" customFormat="1">
      <c r="B29" s="144" t="s">
        <v>2</v>
      </c>
      <c r="C29" s="40">
        <v>0</v>
      </c>
      <c r="D29" s="40">
        <v>0</v>
      </c>
      <c r="E29" s="40">
        <v>0</v>
      </c>
      <c r="F29" s="40">
        <v>0</v>
      </c>
      <c r="G29" s="40">
        <v>0</v>
      </c>
      <c r="H29" s="40">
        <v>0</v>
      </c>
      <c r="I29" s="40">
        <v>0</v>
      </c>
      <c r="J29" s="40">
        <v>0</v>
      </c>
      <c r="K29" s="40">
        <v>0</v>
      </c>
      <c r="L29" s="40">
        <v>0</v>
      </c>
      <c r="M29" s="40">
        <v>0</v>
      </c>
      <c r="N29" s="40">
        <v>0</v>
      </c>
      <c r="O29" s="40">
        <v>0</v>
      </c>
    </row>
    <row r="30" spans="2:15" s="86" customFormat="1">
      <c r="B30" s="144" t="s">
        <v>3</v>
      </c>
      <c r="C30" s="40">
        <v>0</v>
      </c>
      <c r="D30" s="39">
        <v>101</v>
      </c>
      <c r="E30" s="39">
        <v>591</v>
      </c>
      <c r="F30" s="40">
        <v>0</v>
      </c>
      <c r="G30" s="39">
        <v>1186</v>
      </c>
      <c r="H30" s="39">
        <v>521</v>
      </c>
      <c r="I30" s="40">
        <v>0</v>
      </c>
      <c r="J30" s="40">
        <v>0</v>
      </c>
      <c r="K30" s="39">
        <v>290</v>
      </c>
      <c r="L30" s="40">
        <v>0</v>
      </c>
      <c r="M30" s="40">
        <v>0</v>
      </c>
      <c r="N30" s="39">
        <v>2689</v>
      </c>
      <c r="O30" s="39">
        <v>2162</v>
      </c>
    </row>
    <row r="31" spans="2:15" s="86" customFormat="1">
      <c r="B31" s="144" t="s">
        <v>4</v>
      </c>
      <c r="C31" s="40">
        <v>0</v>
      </c>
      <c r="D31" s="40">
        <v>0</v>
      </c>
      <c r="E31" s="40">
        <v>0</v>
      </c>
      <c r="F31" s="40">
        <v>0</v>
      </c>
      <c r="G31" s="39">
        <v>2</v>
      </c>
      <c r="H31" s="39">
        <v>9</v>
      </c>
      <c r="I31" s="40">
        <v>0</v>
      </c>
      <c r="J31" s="40">
        <v>0</v>
      </c>
      <c r="K31" s="39">
        <v>1889</v>
      </c>
      <c r="L31" s="39">
        <v>82</v>
      </c>
      <c r="M31" s="40">
        <v>0</v>
      </c>
      <c r="N31" s="39">
        <v>1982</v>
      </c>
      <c r="O31" s="39">
        <v>1940</v>
      </c>
    </row>
    <row r="32" spans="2:15" s="86" customFormat="1">
      <c r="B32" s="144" t="s">
        <v>5</v>
      </c>
      <c r="C32" s="40">
        <v>0</v>
      </c>
      <c r="D32" s="40">
        <v>0</v>
      </c>
      <c r="E32" s="40">
        <v>0</v>
      </c>
      <c r="F32" s="40">
        <v>0</v>
      </c>
      <c r="G32" s="40">
        <v>0</v>
      </c>
      <c r="H32" s="40">
        <v>0</v>
      </c>
      <c r="I32" s="40">
        <v>0</v>
      </c>
      <c r="J32" s="39">
        <v>34</v>
      </c>
      <c r="K32" s="40">
        <v>0</v>
      </c>
      <c r="L32" s="40">
        <v>0</v>
      </c>
      <c r="M32" s="40">
        <v>0</v>
      </c>
      <c r="N32" s="39">
        <v>34</v>
      </c>
      <c r="O32" s="39">
        <v>34</v>
      </c>
    </row>
    <row r="33" spans="2:15" s="86" customFormat="1" ht="25.5">
      <c r="B33" s="144" t="s">
        <v>10</v>
      </c>
      <c r="C33" s="40">
        <v>0</v>
      </c>
      <c r="D33" s="40">
        <v>0</v>
      </c>
      <c r="E33" s="40">
        <v>0</v>
      </c>
      <c r="F33" s="40">
        <v>0</v>
      </c>
      <c r="G33" s="40">
        <v>0</v>
      </c>
      <c r="H33" s="40">
        <v>0</v>
      </c>
      <c r="I33" s="40">
        <v>0</v>
      </c>
      <c r="J33" s="40">
        <v>0</v>
      </c>
      <c r="K33" s="40">
        <v>0</v>
      </c>
      <c r="L33" s="40">
        <v>0</v>
      </c>
      <c r="M33" s="40">
        <v>0</v>
      </c>
      <c r="N33" s="40">
        <v>0</v>
      </c>
      <c r="O33" s="40">
        <v>0</v>
      </c>
    </row>
    <row r="34" spans="2:15" s="86" customFormat="1">
      <c r="B34" s="298" t="s">
        <v>48</v>
      </c>
      <c r="C34" s="265">
        <v>0</v>
      </c>
      <c r="D34" s="265">
        <v>0</v>
      </c>
      <c r="E34" s="265">
        <v>0</v>
      </c>
      <c r="F34" s="265">
        <v>0</v>
      </c>
      <c r="G34" s="265">
        <v>0</v>
      </c>
      <c r="H34" s="265">
        <v>0</v>
      </c>
      <c r="I34" s="265">
        <v>0</v>
      </c>
      <c r="J34" s="265">
        <v>0</v>
      </c>
      <c r="K34" s="265"/>
      <c r="L34" s="265">
        <v>47</v>
      </c>
      <c r="M34" s="265">
        <v>0</v>
      </c>
      <c r="N34" s="246">
        <v>47</v>
      </c>
      <c r="O34" s="246">
        <v>47</v>
      </c>
    </row>
    <row r="35" spans="2:15">
      <c r="B35" s="150" t="s">
        <v>17</v>
      </c>
      <c r="C35" s="294">
        <v>1272</v>
      </c>
      <c r="D35" s="294">
        <v>101</v>
      </c>
      <c r="E35" s="294">
        <v>591</v>
      </c>
      <c r="F35" s="151">
        <v>0</v>
      </c>
      <c r="G35" s="294">
        <v>1198</v>
      </c>
      <c r="H35" s="294">
        <v>729</v>
      </c>
      <c r="I35" s="151">
        <v>0</v>
      </c>
      <c r="J35" s="294">
        <v>34</v>
      </c>
      <c r="K35" s="294">
        <v>2271</v>
      </c>
      <c r="L35" s="294">
        <v>129</v>
      </c>
      <c r="M35" s="151">
        <v>0</v>
      </c>
      <c r="N35" s="294">
        <v>6325</v>
      </c>
      <c r="O35" s="237">
        <f>+SUM(O25:O34)</f>
        <v>5042.5810000000001</v>
      </c>
    </row>
    <row r="36" spans="2:15" s="86" customFormat="1">
      <c r="B36" s="1119" t="s">
        <v>589</v>
      </c>
      <c r="C36" s="1124"/>
      <c r="D36" s="1124"/>
      <c r="E36" s="1124"/>
      <c r="F36" s="1124"/>
      <c r="G36" s="1124"/>
      <c r="H36" s="1124"/>
      <c r="I36" s="1124"/>
      <c r="J36" s="1124"/>
      <c r="K36" s="1124"/>
      <c r="L36" s="1124"/>
      <c r="M36" s="1124"/>
      <c r="N36" s="1124"/>
    </row>
    <row r="39" spans="2:15" ht="15">
      <c r="B39" s="942" t="s">
        <v>1382</v>
      </c>
      <c r="C39" s="943"/>
      <c r="D39" s="108"/>
      <c r="E39" s="108"/>
      <c r="F39" s="108"/>
      <c r="G39" s="66"/>
      <c r="H39" s="66"/>
    </row>
    <row r="40" spans="2:15" ht="13.5" customHeight="1">
      <c r="B40" s="1044" t="s">
        <v>1997</v>
      </c>
      <c r="C40" s="1044"/>
      <c r="D40" s="1044"/>
      <c r="E40" s="1044"/>
      <c r="F40" s="1044"/>
      <c r="G40" s="1044"/>
      <c r="H40" s="1044"/>
      <c r="I40" s="1044"/>
      <c r="J40" s="1044"/>
      <c r="K40" s="1044"/>
      <c r="L40" s="1044"/>
      <c r="M40" s="1044"/>
      <c r="N40" s="1044"/>
      <c r="O40" s="1044"/>
    </row>
  </sheetData>
  <mergeCells count="8">
    <mergeCell ref="B2:N2"/>
    <mergeCell ref="B40:O40"/>
    <mergeCell ref="O23:O24"/>
    <mergeCell ref="B21:O21"/>
    <mergeCell ref="B36:N36"/>
    <mergeCell ref="C5:N5"/>
    <mergeCell ref="B18:N18"/>
    <mergeCell ref="C23:N23"/>
  </mergeCells>
  <pageMargins left="0.7" right="0.7" top="0.75" bottom="0.75" header="0.3" footer="0.3"/>
  <pageSetup paperSize="9" scale="50" orientation="portrait" horizontalDpi="90" verticalDpi="90"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97"/>
  <sheetViews>
    <sheetView showGridLines="0" zoomScaleNormal="100" zoomScaleSheetLayoutView="100" workbookViewId="0"/>
  </sheetViews>
  <sheetFormatPr baseColWidth="10" defaultColWidth="9" defaultRowHeight="12.75"/>
  <cols>
    <col min="1" max="1" width="8.6640625" style="37" customWidth="1"/>
    <col min="2" max="2" width="58.6640625" style="37" customWidth="1"/>
    <col min="3" max="3" width="23.5" style="97" bestFit="1" customWidth="1"/>
    <col min="4" max="4" width="11.6640625" style="97" customWidth="1"/>
    <col min="5" max="5" width="14.1640625" style="97" customWidth="1"/>
    <col min="6" max="6" width="11.33203125" style="97" customWidth="1"/>
    <col min="7" max="7" width="13.6640625" style="97" customWidth="1"/>
    <col min="8" max="8" width="9.5" style="97" customWidth="1"/>
    <col min="9" max="9" width="14" style="97" customWidth="1"/>
    <col min="10" max="16384" width="9" style="37"/>
  </cols>
  <sheetData>
    <row r="2" spans="2:9" ht="24.75" customHeight="1">
      <c r="B2" s="1100" t="s">
        <v>1581</v>
      </c>
      <c r="C2" s="1100"/>
      <c r="D2" s="1100"/>
      <c r="E2" s="1100"/>
      <c r="F2" s="1100"/>
      <c r="G2" s="1100"/>
      <c r="H2" s="1100"/>
      <c r="I2" s="1100"/>
    </row>
    <row r="3" spans="2:9">
      <c r="B3" s="32"/>
      <c r="C3" s="32"/>
      <c r="D3" s="32"/>
      <c r="E3" s="32"/>
      <c r="F3" s="32"/>
      <c r="G3" s="32"/>
      <c r="H3" s="32"/>
      <c r="I3" s="32"/>
    </row>
    <row r="4" spans="2:9">
      <c r="B4" s="32"/>
      <c r="C4" s="32"/>
      <c r="D4" s="32"/>
      <c r="E4" s="32"/>
      <c r="F4" s="32"/>
      <c r="G4" s="32"/>
      <c r="H4" s="32"/>
      <c r="I4" s="32"/>
    </row>
    <row r="5" spans="2:9" ht="39.75">
      <c r="B5" s="299" t="s">
        <v>1801</v>
      </c>
      <c r="C5" s="300" t="s">
        <v>468</v>
      </c>
      <c r="D5" s="300" t="s">
        <v>527</v>
      </c>
      <c r="E5" s="300" t="s">
        <v>410</v>
      </c>
      <c r="F5" s="300" t="s">
        <v>528</v>
      </c>
      <c r="G5" s="300" t="s">
        <v>1975</v>
      </c>
      <c r="H5" s="300" t="s">
        <v>47</v>
      </c>
      <c r="I5" s="300" t="s">
        <v>411</v>
      </c>
    </row>
    <row r="6" spans="2:9">
      <c r="B6" s="122" t="s">
        <v>415</v>
      </c>
      <c r="C6" s="199">
        <v>69094</v>
      </c>
      <c r="D6" s="512">
        <v>1.9E-3</v>
      </c>
      <c r="E6" s="199">
        <v>3872</v>
      </c>
      <c r="F6" s="512">
        <v>0.1321</v>
      </c>
      <c r="G6" s="493"/>
      <c r="H6" s="199">
        <v>4912</v>
      </c>
      <c r="I6" s="255">
        <v>7.1099999999999997E-2</v>
      </c>
    </row>
    <row r="7" spans="2:9">
      <c r="B7" s="260" t="s">
        <v>13</v>
      </c>
      <c r="C7" s="391">
        <v>6296</v>
      </c>
      <c r="D7" s="514">
        <v>5.0000000000000001E-4</v>
      </c>
      <c r="E7" s="391">
        <v>7</v>
      </c>
      <c r="F7" s="514">
        <v>2.5700000000000001E-2</v>
      </c>
      <c r="G7" s="391">
        <v>0</v>
      </c>
      <c r="H7" s="391">
        <v>26</v>
      </c>
      <c r="I7" s="302">
        <v>4.1000000000000003E-3</v>
      </c>
    </row>
    <row r="8" spans="2:9" s="30" customFormat="1">
      <c r="B8" s="867" t="s">
        <v>598</v>
      </c>
      <c r="C8" s="224">
        <v>6214</v>
      </c>
      <c r="D8" s="507">
        <v>5.0000000000000001E-4</v>
      </c>
      <c r="E8" s="227">
        <v>4</v>
      </c>
      <c r="F8" s="507">
        <v>2.47E-2</v>
      </c>
      <c r="G8" s="227">
        <v>1</v>
      </c>
      <c r="H8" s="227">
        <v>21</v>
      </c>
      <c r="I8" s="303">
        <v>3.3E-3</v>
      </c>
    </row>
    <row r="9" spans="2:9" s="30" customFormat="1">
      <c r="B9" s="868" t="s">
        <v>599</v>
      </c>
      <c r="C9" s="224">
        <v>82</v>
      </c>
      <c r="D9" s="509">
        <v>2E-3</v>
      </c>
      <c r="E9" s="223">
        <v>3</v>
      </c>
      <c r="F9" s="509">
        <v>9.9599999999999994E-2</v>
      </c>
      <c r="G9" s="223">
        <v>1</v>
      </c>
      <c r="H9" s="223">
        <v>5</v>
      </c>
      <c r="I9" s="304">
        <v>6.6600000000000006E-2</v>
      </c>
    </row>
    <row r="10" spans="2:9" s="30" customFormat="1">
      <c r="B10" s="868" t="s">
        <v>600</v>
      </c>
      <c r="C10" s="222">
        <v>0</v>
      </c>
      <c r="D10" s="222">
        <v>0</v>
      </c>
      <c r="E10" s="222">
        <v>0</v>
      </c>
      <c r="F10" s="222">
        <v>0</v>
      </c>
      <c r="G10" s="222">
        <v>0</v>
      </c>
      <c r="H10" s="222">
        <v>0</v>
      </c>
      <c r="I10" s="222">
        <v>0</v>
      </c>
    </row>
    <row r="11" spans="2:9" s="30" customFormat="1">
      <c r="B11" s="868" t="s">
        <v>601</v>
      </c>
      <c r="C11" s="222">
        <v>0</v>
      </c>
      <c r="D11" s="222">
        <v>0</v>
      </c>
      <c r="E11" s="222">
        <v>0</v>
      </c>
      <c r="F11" s="222">
        <v>0</v>
      </c>
      <c r="G11" s="222">
        <v>0</v>
      </c>
      <c r="H11" s="223">
        <v>0</v>
      </c>
      <c r="I11" s="222">
        <v>0</v>
      </c>
    </row>
    <row r="12" spans="2:9" s="30" customFormat="1">
      <c r="B12" s="868" t="s">
        <v>602</v>
      </c>
      <c r="C12" s="223">
        <v>0</v>
      </c>
      <c r="D12" s="223">
        <v>0</v>
      </c>
      <c r="E12" s="222">
        <v>0</v>
      </c>
      <c r="F12" s="222">
        <v>0</v>
      </c>
      <c r="G12" s="223">
        <v>0</v>
      </c>
      <c r="H12" s="223">
        <v>0</v>
      </c>
      <c r="I12" s="222">
        <v>0</v>
      </c>
    </row>
    <row r="13" spans="2:9" s="30" customFormat="1">
      <c r="B13" s="868" t="s">
        <v>470</v>
      </c>
      <c r="C13" s="222">
        <v>0</v>
      </c>
      <c r="D13" s="223">
        <v>0</v>
      </c>
      <c r="E13" s="222">
        <v>0</v>
      </c>
      <c r="F13" s="222">
        <v>0</v>
      </c>
      <c r="G13" s="222">
        <v>0</v>
      </c>
      <c r="H13" s="222">
        <v>0</v>
      </c>
      <c r="I13" s="222">
        <v>0</v>
      </c>
    </row>
    <row r="14" spans="2:9" s="30" customFormat="1">
      <c r="B14" s="868" t="s">
        <v>471</v>
      </c>
      <c r="C14" s="223">
        <v>0</v>
      </c>
      <c r="D14" s="223">
        <v>0</v>
      </c>
      <c r="E14" s="222">
        <v>0</v>
      </c>
      <c r="F14" s="222">
        <v>0</v>
      </c>
      <c r="G14" s="223">
        <v>0</v>
      </c>
      <c r="H14" s="223">
        <v>0</v>
      </c>
      <c r="I14" s="222">
        <v>0</v>
      </c>
    </row>
    <row r="15" spans="2:9" s="30" customFormat="1">
      <c r="B15" s="868" t="s">
        <v>416</v>
      </c>
      <c r="C15" s="280">
        <v>0</v>
      </c>
      <c r="D15" s="223">
        <v>0</v>
      </c>
      <c r="E15" s="222">
        <v>0</v>
      </c>
      <c r="F15" s="222">
        <v>0</v>
      </c>
      <c r="G15" s="280">
        <v>0</v>
      </c>
      <c r="H15" s="280">
        <v>0</v>
      </c>
      <c r="I15" s="222">
        <v>0</v>
      </c>
    </row>
    <row r="16" spans="2:9">
      <c r="B16" s="855" t="s">
        <v>3</v>
      </c>
      <c r="C16" s="338">
        <v>57619</v>
      </c>
      <c r="D16" s="515">
        <v>1.5E-3</v>
      </c>
      <c r="E16" s="338">
        <v>1159</v>
      </c>
      <c r="F16" s="515">
        <v>0.1181</v>
      </c>
      <c r="G16" s="338" t="s">
        <v>1340</v>
      </c>
      <c r="H16" s="338">
        <v>2489</v>
      </c>
      <c r="I16" s="307">
        <v>4.3200000000000002E-2</v>
      </c>
    </row>
    <row r="17" spans="2:9" s="30" customFormat="1">
      <c r="B17" s="867" t="s">
        <v>598</v>
      </c>
      <c r="C17" s="224">
        <v>44126</v>
      </c>
      <c r="D17" s="510">
        <v>5.9999999999999995E-4</v>
      </c>
      <c r="E17" s="224">
        <v>755</v>
      </c>
      <c r="F17" s="510">
        <v>0.13420000000000001</v>
      </c>
      <c r="G17" s="224">
        <v>1</v>
      </c>
      <c r="H17" s="224">
        <v>1608</v>
      </c>
      <c r="I17" s="264">
        <v>3.6400000000000002E-2</v>
      </c>
    </row>
    <row r="18" spans="2:9" s="30" customFormat="1">
      <c r="B18" s="868" t="s">
        <v>599</v>
      </c>
      <c r="C18" s="222">
        <v>7618</v>
      </c>
      <c r="D18" s="508">
        <v>1.9E-3</v>
      </c>
      <c r="E18" s="222">
        <v>56</v>
      </c>
      <c r="F18" s="508">
        <v>7.2999999999999995E-2</v>
      </c>
      <c r="G18" s="222">
        <v>1</v>
      </c>
      <c r="H18" s="222">
        <v>423</v>
      </c>
      <c r="I18" s="234">
        <v>5.5500000000000001E-2</v>
      </c>
    </row>
    <row r="19" spans="2:9" s="30" customFormat="1">
      <c r="B19" s="868" t="s">
        <v>600</v>
      </c>
      <c r="C19" s="222">
        <v>3855</v>
      </c>
      <c r="D19" s="508">
        <v>3.3999999999999998E-3</v>
      </c>
      <c r="E19" s="222">
        <v>50</v>
      </c>
      <c r="F19" s="508">
        <v>4.9500000000000002E-2</v>
      </c>
      <c r="G19" s="222">
        <v>1</v>
      </c>
      <c r="H19" s="222">
        <v>174</v>
      </c>
      <c r="I19" s="234">
        <v>4.5199999999999997E-2</v>
      </c>
    </row>
    <row r="20" spans="2:9" s="30" customFormat="1">
      <c r="B20" s="868" t="s">
        <v>601</v>
      </c>
      <c r="C20" s="222">
        <v>766</v>
      </c>
      <c r="D20" s="508">
        <v>5.5999999999999999E-3</v>
      </c>
      <c r="E20" s="222">
        <v>24</v>
      </c>
      <c r="F20" s="508">
        <v>3.9800000000000002E-2</v>
      </c>
      <c r="G20" s="222">
        <v>1</v>
      </c>
      <c r="H20" s="222">
        <v>46</v>
      </c>
      <c r="I20" s="234">
        <v>6.0400000000000002E-2</v>
      </c>
    </row>
    <row r="21" spans="2:9" s="30" customFormat="1">
      <c r="B21" s="868" t="s">
        <v>602</v>
      </c>
      <c r="C21" s="222">
        <v>1185</v>
      </c>
      <c r="D21" s="508">
        <v>1.0200000000000001E-2</v>
      </c>
      <c r="E21" s="222">
        <v>244</v>
      </c>
      <c r="F21" s="508">
        <v>7.6700000000000004E-2</v>
      </c>
      <c r="G21" s="222">
        <v>1</v>
      </c>
      <c r="H21" s="222">
        <v>161</v>
      </c>
      <c r="I21" s="234">
        <v>0.13589999999999999</v>
      </c>
    </row>
    <row r="22" spans="2:9" s="30" customFormat="1">
      <c r="B22" s="868" t="s">
        <v>470</v>
      </c>
      <c r="C22" s="222">
        <v>34</v>
      </c>
      <c r="D22" s="508">
        <v>3.1199999999999999E-2</v>
      </c>
      <c r="E22" s="222">
        <v>12</v>
      </c>
      <c r="F22" s="508">
        <v>4.5400000000000003E-2</v>
      </c>
      <c r="G22" s="222">
        <v>1</v>
      </c>
      <c r="H22" s="222">
        <v>5</v>
      </c>
      <c r="I22" s="234">
        <v>0.14130000000000001</v>
      </c>
    </row>
    <row r="23" spans="2:9" s="30" customFormat="1">
      <c r="B23" s="868" t="s">
        <v>471</v>
      </c>
      <c r="C23" s="222">
        <v>35</v>
      </c>
      <c r="D23" s="508">
        <v>0.37830000000000003</v>
      </c>
      <c r="E23" s="222">
        <v>18</v>
      </c>
      <c r="F23" s="508">
        <v>0.30969999999999998</v>
      </c>
      <c r="G23" s="222">
        <v>4</v>
      </c>
      <c r="H23" s="222">
        <v>72</v>
      </c>
      <c r="I23" s="234">
        <v>2.0869</v>
      </c>
    </row>
    <row r="24" spans="2:9" s="30" customFormat="1">
      <c r="B24" s="868" t="s">
        <v>416</v>
      </c>
      <c r="C24" s="280">
        <v>0</v>
      </c>
      <c r="D24" s="280">
        <v>0</v>
      </c>
      <c r="E24" s="222">
        <v>0</v>
      </c>
      <c r="F24" s="280">
        <v>0</v>
      </c>
      <c r="G24" s="280">
        <v>0</v>
      </c>
      <c r="H24" s="280">
        <v>0</v>
      </c>
      <c r="I24" s="280">
        <v>0</v>
      </c>
    </row>
    <row r="25" spans="2:9">
      <c r="B25" s="855" t="s">
        <v>472</v>
      </c>
      <c r="C25" s="338">
        <v>147</v>
      </c>
      <c r="D25" s="515">
        <v>6.54E-2</v>
      </c>
      <c r="E25" s="338">
        <v>1069</v>
      </c>
      <c r="F25" s="515">
        <v>0.435</v>
      </c>
      <c r="G25" s="338" t="s">
        <v>1340</v>
      </c>
      <c r="H25" s="338">
        <v>146</v>
      </c>
      <c r="I25" s="307">
        <v>0.98719999999999997</v>
      </c>
    </row>
    <row r="26" spans="2:9" s="30" customFormat="1">
      <c r="B26" s="867" t="s">
        <v>598</v>
      </c>
      <c r="C26" s="224">
        <v>4</v>
      </c>
      <c r="D26" s="510">
        <v>1.1999999999999999E-3</v>
      </c>
      <c r="E26" s="224">
        <v>143</v>
      </c>
      <c r="F26" s="510">
        <v>0.40279999999999999</v>
      </c>
      <c r="G26" s="224">
        <v>1</v>
      </c>
      <c r="H26" s="224">
        <v>1</v>
      </c>
      <c r="I26" s="264">
        <v>0.13389999999999999</v>
      </c>
    </row>
    <row r="27" spans="2:9" s="30" customFormat="1">
      <c r="B27" s="868" t="s">
        <v>599</v>
      </c>
      <c r="C27" s="222">
        <v>3</v>
      </c>
      <c r="D27" s="508">
        <v>2E-3</v>
      </c>
      <c r="E27" s="222">
        <v>89</v>
      </c>
      <c r="F27" s="508">
        <v>0.40560000000000002</v>
      </c>
      <c r="G27" s="222">
        <v>2</v>
      </c>
      <c r="H27" s="222">
        <v>1</v>
      </c>
      <c r="I27" s="234">
        <v>0.24540000000000001</v>
      </c>
    </row>
    <row r="28" spans="2:9" s="30" customFormat="1">
      <c r="B28" s="868" t="s">
        <v>600</v>
      </c>
      <c r="C28" s="222">
        <v>25</v>
      </c>
      <c r="D28" s="508">
        <v>3.7000000000000002E-3</v>
      </c>
      <c r="E28" s="222">
        <v>179</v>
      </c>
      <c r="F28" s="508">
        <v>0.4531</v>
      </c>
      <c r="G28" s="222">
        <v>1</v>
      </c>
      <c r="H28" s="222">
        <v>11</v>
      </c>
      <c r="I28" s="234">
        <v>0.42599999999999999</v>
      </c>
    </row>
    <row r="29" spans="2:9" s="30" customFormat="1">
      <c r="B29" s="868" t="s">
        <v>601</v>
      </c>
      <c r="C29" s="222">
        <v>11</v>
      </c>
      <c r="D29" s="508">
        <v>5.1999999999999998E-3</v>
      </c>
      <c r="E29" s="222">
        <v>197</v>
      </c>
      <c r="F29" s="508">
        <v>0.42980000000000002</v>
      </c>
      <c r="G29" s="222">
        <v>2</v>
      </c>
      <c r="H29" s="222">
        <v>6</v>
      </c>
      <c r="I29" s="234">
        <v>0.52500000000000002</v>
      </c>
    </row>
    <row r="30" spans="2:9" s="30" customFormat="1">
      <c r="B30" s="868" t="s">
        <v>602</v>
      </c>
      <c r="C30" s="222">
        <v>47</v>
      </c>
      <c r="D30" s="508">
        <v>1.18E-2</v>
      </c>
      <c r="E30" s="222">
        <v>192</v>
      </c>
      <c r="F30" s="508">
        <v>0.4461</v>
      </c>
      <c r="G30" s="222">
        <v>2</v>
      </c>
      <c r="H30" s="222">
        <v>35</v>
      </c>
      <c r="I30" s="234">
        <v>0.75480000000000003</v>
      </c>
    </row>
    <row r="31" spans="2:9" s="30" customFormat="1">
      <c r="B31" s="868" t="s">
        <v>470</v>
      </c>
      <c r="C31" s="222">
        <v>37</v>
      </c>
      <c r="D31" s="508">
        <v>5.2600000000000001E-2</v>
      </c>
      <c r="E31" s="222">
        <v>191</v>
      </c>
      <c r="F31" s="508">
        <v>0.42549999999999999</v>
      </c>
      <c r="G31" s="222">
        <v>4</v>
      </c>
      <c r="H31" s="222">
        <v>50</v>
      </c>
      <c r="I31" s="234">
        <v>1.3495999999999999</v>
      </c>
    </row>
    <row r="32" spans="2:9" s="30" customFormat="1">
      <c r="B32" s="868" t="s">
        <v>471</v>
      </c>
      <c r="C32" s="222">
        <v>19</v>
      </c>
      <c r="D32" s="508">
        <v>0.32079999999999997</v>
      </c>
      <c r="E32" s="222">
        <v>57</v>
      </c>
      <c r="F32" s="508">
        <v>0.41899999999999998</v>
      </c>
      <c r="G32" s="222">
        <v>2</v>
      </c>
      <c r="H32" s="222">
        <v>42</v>
      </c>
      <c r="I32" s="234">
        <v>2.1535000000000002</v>
      </c>
    </row>
    <row r="33" spans="2:9" s="30" customFormat="1">
      <c r="B33" s="868" t="s">
        <v>416</v>
      </c>
      <c r="C33" s="239">
        <v>1</v>
      </c>
      <c r="D33" s="516">
        <v>1</v>
      </c>
      <c r="E33" s="239">
        <v>21</v>
      </c>
      <c r="F33" s="516">
        <v>0.41460000000000002</v>
      </c>
      <c r="G33" s="239">
        <v>4</v>
      </c>
      <c r="H33" s="239">
        <v>0</v>
      </c>
      <c r="I33" s="305">
        <v>0.14199999999999999</v>
      </c>
    </row>
    <row r="34" spans="2:9">
      <c r="B34" s="855" t="s">
        <v>473</v>
      </c>
      <c r="C34" s="338">
        <v>5030</v>
      </c>
      <c r="D34" s="515">
        <v>6.4000000000000003E-3</v>
      </c>
      <c r="E34" s="338">
        <v>1060</v>
      </c>
      <c r="F34" s="515">
        <v>0.41739999999999999</v>
      </c>
      <c r="G34" s="338" t="s">
        <v>1340</v>
      </c>
      <c r="H34" s="338">
        <v>2251</v>
      </c>
      <c r="I34" s="307">
        <v>0.4476</v>
      </c>
    </row>
    <row r="35" spans="2:9" s="30" customFormat="1">
      <c r="B35" s="867" t="s">
        <v>598</v>
      </c>
      <c r="C35" s="224">
        <v>1528</v>
      </c>
      <c r="D35" s="510">
        <v>1.1000000000000001E-3</v>
      </c>
      <c r="E35" s="224">
        <v>233</v>
      </c>
      <c r="F35" s="510">
        <v>0.35899999999999999</v>
      </c>
      <c r="G35" s="224">
        <v>2</v>
      </c>
      <c r="H35" s="224">
        <v>344</v>
      </c>
      <c r="I35" s="264">
        <v>0.22520000000000001</v>
      </c>
    </row>
    <row r="36" spans="2:9" s="30" customFormat="1">
      <c r="B36" s="868" t="s">
        <v>599</v>
      </c>
      <c r="C36" s="222">
        <v>2015</v>
      </c>
      <c r="D36" s="508">
        <v>1.9E-3</v>
      </c>
      <c r="E36" s="222">
        <v>30</v>
      </c>
      <c r="F36" s="508">
        <v>0.43869999999999998</v>
      </c>
      <c r="G36" s="222">
        <v>2</v>
      </c>
      <c r="H36" s="222">
        <v>736</v>
      </c>
      <c r="I36" s="234">
        <v>0.36520000000000002</v>
      </c>
    </row>
    <row r="37" spans="2:9" s="30" customFormat="1">
      <c r="B37" s="868" t="s">
        <v>600</v>
      </c>
      <c r="C37" s="222">
        <v>912</v>
      </c>
      <c r="D37" s="508">
        <v>3.7000000000000002E-3</v>
      </c>
      <c r="E37" s="222">
        <v>308</v>
      </c>
      <c r="F37" s="508">
        <v>0.45479999999999998</v>
      </c>
      <c r="G37" s="222">
        <v>2</v>
      </c>
      <c r="H37" s="222">
        <v>514</v>
      </c>
      <c r="I37" s="234">
        <v>0.56410000000000005</v>
      </c>
    </row>
    <row r="38" spans="2:9" s="30" customFormat="1">
      <c r="B38" s="868" t="s">
        <v>601</v>
      </c>
      <c r="C38" s="222">
        <v>189</v>
      </c>
      <c r="D38" s="508">
        <v>5.7999999999999996E-3</v>
      </c>
      <c r="E38" s="222">
        <v>153</v>
      </c>
      <c r="F38" s="508">
        <v>0.45269999999999999</v>
      </c>
      <c r="G38" s="222">
        <v>3</v>
      </c>
      <c r="H38" s="222">
        <v>160</v>
      </c>
      <c r="I38" s="234">
        <v>0.84599999999999997</v>
      </c>
    </row>
    <row r="39" spans="2:9" s="30" customFormat="1">
      <c r="B39" s="868" t="s">
        <v>602</v>
      </c>
      <c r="C39" s="222">
        <v>189</v>
      </c>
      <c r="D39" s="508">
        <v>1.47E-2</v>
      </c>
      <c r="E39" s="222">
        <v>156</v>
      </c>
      <c r="F39" s="508">
        <v>0.45689999999999997</v>
      </c>
      <c r="G39" s="222">
        <v>2</v>
      </c>
      <c r="H39" s="222">
        <v>226</v>
      </c>
      <c r="I39" s="234">
        <v>1.1942999999999999</v>
      </c>
    </row>
    <row r="40" spans="2:9" s="30" customFormat="1">
      <c r="B40" s="868" t="s">
        <v>470</v>
      </c>
      <c r="C40" s="222">
        <v>177</v>
      </c>
      <c r="D40" s="508">
        <v>3.5900000000000001E-2</v>
      </c>
      <c r="E40" s="222">
        <v>129</v>
      </c>
      <c r="F40" s="508">
        <v>0.39510000000000001</v>
      </c>
      <c r="G40" s="222">
        <v>3</v>
      </c>
      <c r="H40" s="222">
        <v>238</v>
      </c>
      <c r="I40" s="234">
        <v>1.3468</v>
      </c>
    </row>
    <row r="41" spans="2:9" s="30" customFormat="1">
      <c r="B41" s="868" t="s">
        <v>471</v>
      </c>
      <c r="C41" s="222">
        <v>11</v>
      </c>
      <c r="D41" s="508">
        <v>0.26369999999999999</v>
      </c>
      <c r="E41" s="222">
        <v>36</v>
      </c>
      <c r="F41" s="508">
        <v>0.441</v>
      </c>
      <c r="G41" s="222">
        <v>4</v>
      </c>
      <c r="H41" s="222">
        <v>28</v>
      </c>
      <c r="I41" s="234">
        <v>2.5682999999999998</v>
      </c>
    </row>
    <row r="42" spans="2:9" s="30" customFormat="1">
      <c r="B42" s="868" t="s">
        <v>416</v>
      </c>
      <c r="C42" s="239">
        <v>10</v>
      </c>
      <c r="D42" s="516">
        <v>1</v>
      </c>
      <c r="E42" s="239">
        <v>15</v>
      </c>
      <c r="F42" s="516">
        <v>0.60570000000000002</v>
      </c>
      <c r="G42" s="239">
        <v>1</v>
      </c>
      <c r="H42" s="239">
        <v>5</v>
      </c>
      <c r="I42" s="305">
        <v>0.52710000000000001</v>
      </c>
    </row>
    <row r="43" spans="2:9">
      <c r="B43" s="855" t="s">
        <v>474</v>
      </c>
      <c r="C43" s="338">
        <v>2</v>
      </c>
      <c r="D43" s="515">
        <v>5.5899999999999998E-2</v>
      </c>
      <c r="E43" s="338">
        <v>533</v>
      </c>
      <c r="F43" s="515">
        <v>0.40279999999999999</v>
      </c>
      <c r="G43" s="338">
        <v>0</v>
      </c>
      <c r="H43" s="338">
        <v>1</v>
      </c>
      <c r="I43" s="307">
        <v>0.35720000000000002</v>
      </c>
    </row>
    <row r="44" spans="2:9" s="30" customFormat="1">
      <c r="B44" s="867" t="s">
        <v>598</v>
      </c>
      <c r="C44" s="224">
        <v>0</v>
      </c>
      <c r="D44" s="510">
        <v>1E-3</v>
      </c>
      <c r="E44" s="224">
        <v>142</v>
      </c>
      <c r="F44" s="510">
        <v>0.42080000000000001</v>
      </c>
      <c r="G44" s="225">
        <v>0</v>
      </c>
      <c r="H44" s="224">
        <v>0</v>
      </c>
      <c r="I44" s="264">
        <v>6.6000000000000003E-2</v>
      </c>
    </row>
    <row r="45" spans="2:9" s="30" customFormat="1">
      <c r="B45" s="868" t="s">
        <v>599</v>
      </c>
      <c r="C45" s="222">
        <v>0</v>
      </c>
      <c r="D45" s="508">
        <v>2E-3</v>
      </c>
      <c r="E45" s="222">
        <v>12</v>
      </c>
      <c r="F45" s="508">
        <v>0.41449999999999998</v>
      </c>
      <c r="G45" s="223">
        <v>0</v>
      </c>
      <c r="H45" s="222">
        <v>0</v>
      </c>
      <c r="I45" s="234">
        <v>0.129</v>
      </c>
    </row>
    <row r="46" spans="2:9" s="30" customFormat="1">
      <c r="B46" s="868" t="s">
        <v>600</v>
      </c>
      <c r="C46" s="222">
        <v>0</v>
      </c>
      <c r="D46" s="508">
        <v>3.0999999999999999E-3</v>
      </c>
      <c r="E46" s="222">
        <v>45</v>
      </c>
      <c r="F46" s="508">
        <v>0.4</v>
      </c>
      <c r="G46" s="223">
        <v>0</v>
      </c>
      <c r="H46" s="222">
        <v>0</v>
      </c>
      <c r="I46" s="234">
        <v>0.16739999999999999</v>
      </c>
    </row>
    <row r="47" spans="2:9" s="30" customFormat="1">
      <c r="B47" s="868" t="s">
        <v>601</v>
      </c>
      <c r="C47" s="222">
        <v>0</v>
      </c>
      <c r="D47" s="508">
        <v>5.1000000000000004E-3</v>
      </c>
      <c r="E47" s="222">
        <v>68</v>
      </c>
      <c r="F47" s="508">
        <v>0.4</v>
      </c>
      <c r="G47" s="223">
        <v>0</v>
      </c>
      <c r="H47" s="222">
        <v>0</v>
      </c>
      <c r="I47" s="234">
        <v>0.18659999999999999</v>
      </c>
    </row>
    <row r="48" spans="2:9" s="30" customFormat="1">
      <c r="B48" s="868" t="s">
        <v>602</v>
      </c>
      <c r="C48" s="222">
        <v>1</v>
      </c>
      <c r="D48" s="508">
        <v>1.2200000000000001E-2</v>
      </c>
      <c r="E48" s="222">
        <v>96</v>
      </c>
      <c r="F48" s="508">
        <v>0.40100000000000002</v>
      </c>
      <c r="G48" s="223">
        <v>0</v>
      </c>
      <c r="H48" s="222">
        <v>0</v>
      </c>
      <c r="I48" s="234">
        <v>0.35859999999999997</v>
      </c>
    </row>
    <row r="49" spans="2:9" s="30" customFormat="1">
      <c r="B49" s="868" t="s">
        <v>470</v>
      </c>
      <c r="C49" s="222">
        <v>1</v>
      </c>
      <c r="D49" s="508">
        <v>4.8500000000000001E-2</v>
      </c>
      <c r="E49" s="222">
        <v>141</v>
      </c>
      <c r="F49" s="508">
        <v>0.4</v>
      </c>
      <c r="G49" s="223">
        <v>0</v>
      </c>
      <c r="H49" s="222">
        <v>1</v>
      </c>
      <c r="I49" s="234">
        <v>0.47599999999999998</v>
      </c>
    </row>
    <row r="50" spans="2:9" s="30" customFormat="1">
      <c r="B50" s="868" t="s">
        <v>471</v>
      </c>
      <c r="C50" s="222">
        <v>0</v>
      </c>
      <c r="D50" s="508">
        <v>0.1414</v>
      </c>
      <c r="E50" s="222">
        <v>14</v>
      </c>
      <c r="F50" s="508">
        <v>0.4</v>
      </c>
      <c r="G50" s="223">
        <v>0</v>
      </c>
      <c r="H50" s="222">
        <v>0</v>
      </c>
      <c r="I50" s="234">
        <v>0.62109999999999999</v>
      </c>
    </row>
    <row r="51" spans="2:9" s="30" customFormat="1">
      <c r="B51" s="868" t="s">
        <v>416</v>
      </c>
      <c r="C51" s="239">
        <v>0</v>
      </c>
      <c r="D51" s="516">
        <v>1</v>
      </c>
      <c r="E51" s="239">
        <v>15</v>
      </c>
      <c r="F51" s="516">
        <v>0.40179999999999999</v>
      </c>
      <c r="G51" s="280">
        <v>0</v>
      </c>
      <c r="H51" s="239">
        <v>0</v>
      </c>
      <c r="I51" s="305">
        <v>0.1273</v>
      </c>
    </row>
    <row r="52" spans="2:9">
      <c r="B52" s="855" t="s">
        <v>475</v>
      </c>
      <c r="C52" s="338">
        <v>0</v>
      </c>
      <c r="D52" s="515">
        <v>6.88E-2</v>
      </c>
      <c r="E52" s="338">
        <v>44</v>
      </c>
      <c r="F52" s="515">
        <v>0.4</v>
      </c>
      <c r="G52" s="338">
        <v>0</v>
      </c>
      <c r="H52" s="338">
        <v>0</v>
      </c>
      <c r="I52" s="307">
        <v>0.44440000000000002</v>
      </c>
    </row>
    <row r="53" spans="2:9" s="30" customFormat="1">
      <c r="B53" s="867" t="s">
        <v>598</v>
      </c>
      <c r="C53" s="224">
        <v>0</v>
      </c>
      <c r="D53" s="510">
        <v>1E-3</v>
      </c>
      <c r="E53" s="224">
        <v>9</v>
      </c>
      <c r="F53" s="510">
        <v>0.4</v>
      </c>
      <c r="G53" s="225">
        <v>0</v>
      </c>
      <c r="H53" s="225">
        <v>0</v>
      </c>
      <c r="I53" s="306">
        <v>8.6999999999999994E-2</v>
      </c>
    </row>
    <row r="54" spans="2:9" s="30" customFormat="1">
      <c r="B54" s="868" t="s">
        <v>599</v>
      </c>
      <c r="C54" s="223">
        <v>0</v>
      </c>
      <c r="D54" s="223">
        <v>0</v>
      </c>
      <c r="E54" s="222">
        <v>0</v>
      </c>
      <c r="F54" s="223">
        <v>0</v>
      </c>
      <c r="G54" s="223">
        <v>0</v>
      </c>
      <c r="H54" s="223">
        <v>0</v>
      </c>
      <c r="I54" s="223">
        <v>0</v>
      </c>
    </row>
    <row r="55" spans="2:9" s="30" customFormat="1">
      <c r="B55" s="868" t="s">
        <v>600</v>
      </c>
      <c r="C55" s="223">
        <v>0</v>
      </c>
      <c r="D55" s="223">
        <v>0</v>
      </c>
      <c r="E55" s="222">
        <v>0</v>
      </c>
      <c r="F55" s="223">
        <v>0</v>
      </c>
      <c r="G55" s="223">
        <v>0</v>
      </c>
      <c r="H55" s="223">
        <v>0</v>
      </c>
      <c r="I55" s="223">
        <v>0</v>
      </c>
    </row>
    <row r="56" spans="2:9" s="30" customFormat="1">
      <c r="B56" s="868" t="s">
        <v>601</v>
      </c>
      <c r="C56" s="223">
        <v>0</v>
      </c>
      <c r="D56" s="223">
        <v>0</v>
      </c>
      <c r="E56" s="222">
        <v>0</v>
      </c>
      <c r="F56" s="223">
        <v>0</v>
      </c>
      <c r="G56" s="223">
        <v>0</v>
      </c>
      <c r="H56" s="223">
        <v>0</v>
      </c>
      <c r="I56" s="223">
        <v>0</v>
      </c>
    </row>
    <row r="57" spans="2:9" s="30" customFormat="1">
      <c r="B57" s="868" t="s">
        <v>602</v>
      </c>
      <c r="C57" s="223">
        <v>0</v>
      </c>
      <c r="D57" s="223">
        <v>0</v>
      </c>
      <c r="E57" s="222">
        <v>0</v>
      </c>
      <c r="F57" s="223">
        <v>0</v>
      </c>
      <c r="G57" s="223">
        <v>0</v>
      </c>
      <c r="H57" s="223">
        <v>0</v>
      </c>
      <c r="I57" s="223">
        <v>0</v>
      </c>
    </row>
    <row r="58" spans="2:9" s="30" customFormat="1">
      <c r="B58" s="868" t="s">
        <v>470</v>
      </c>
      <c r="C58" s="223">
        <v>0</v>
      </c>
      <c r="D58" s="864">
        <v>6.4000000000000001E-2</v>
      </c>
      <c r="E58" s="223">
        <v>3</v>
      </c>
      <c r="F58" s="510">
        <v>0.4</v>
      </c>
      <c r="G58" s="223">
        <v>0</v>
      </c>
      <c r="H58" s="223">
        <v>0</v>
      </c>
      <c r="I58" s="863">
        <v>0.50819999999999999</v>
      </c>
    </row>
    <row r="59" spans="2:9" s="30" customFormat="1">
      <c r="B59" s="868" t="s">
        <v>471</v>
      </c>
      <c r="C59" s="223">
        <v>0</v>
      </c>
      <c r="D59" s="864">
        <v>0.378</v>
      </c>
      <c r="E59" s="223">
        <v>32</v>
      </c>
      <c r="F59" s="510">
        <v>0.4</v>
      </c>
      <c r="G59" s="223">
        <v>0</v>
      </c>
      <c r="H59" s="223">
        <v>0</v>
      </c>
      <c r="I59" s="863">
        <v>1.1667000000000001</v>
      </c>
    </row>
    <row r="60" spans="2:9" s="30" customFormat="1">
      <c r="B60" s="868" t="s">
        <v>416</v>
      </c>
      <c r="C60" s="223">
        <v>0</v>
      </c>
      <c r="D60" s="223">
        <v>0</v>
      </c>
      <c r="E60" s="222">
        <v>0</v>
      </c>
      <c r="F60" s="223">
        <v>0</v>
      </c>
      <c r="G60" s="223">
        <v>0</v>
      </c>
      <c r="H60" s="223">
        <v>0</v>
      </c>
      <c r="I60" s="223">
        <v>0</v>
      </c>
    </row>
    <row r="61" spans="2:9">
      <c r="B61" s="263" t="s">
        <v>1802</v>
      </c>
      <c r="C61" s="237">
        <v>69094</v>
      </c>
      <c r="D61" s="517">
        <v>1.9E-3</v>
      </c>
      <c r="E61" s="237">
        <v>3872</v>
      </c>
      <c r="F61" s="517">
        <v>0.1321</v>
      </c>
      <c r="G61" s="493">
        <v>0</v>
      </c>
      <c r="H61" s="237">
        <v>4912</v>
      </c>
      <c r="I61" s="238">
        <v>7.1099999999999997E-2</v>
      </c>
    </row>
    <row r="62" spans="2:9" s="962" customFormat="1" ht="15" customHeight="1">
      <c r="B62" s="1127" t="s">
        <v>1799</v>
      </c>
      <c r="C62" s="1127"/>
      <c r="D62" s="1127"/>
      <c r="E62" s="1127"/>
      <c r="F62" s="1127"/>
      <c r="G62" s="1127"/>
      <c r="H62" s="1127"/>
      <c r="I62" s="1127"/>
    </row>
    <row r="63" spans="2:9" s="1022" customFormat="1" ht="17.25" customHeight="1">
      <c r="B63" s="1057" t="s">
        <v>1969</v>
      </c>
      <c r="C63" s="1057"/>
      <c r="D63" s="1057"/>
      <c r="E63" s="1057"/>
      <c r="F63" s="1057"/>
      <c r="G63" s="1057"/>
      <c r="H63" s="1057"/>
      <c r="I63" s="1057"/>
    </row>
    <row r="64" spans="2:9" s="866" customFormat="1" ht="15" customHeight="1">
      <c r="B64" s="1127" t="s">
        <v>1301</v>
      </c>
      <c r="C64" s="1127"/>
      <c r="D64" s="1127"/>
      <c r="E64" s="1127"/>
      <c r="F64" s="1127"/>
      <c r="G64" s="1127"/>
      <c r="H64" s="1127"/>
      <c r="I64" s="1127"/>
    </row>
    <row r="65" spans="2:9" s="866" customFormat="1" ht="15" customHeight="1">
      <c r="B65" s="1127" t="s">
        <v>1300</v>
      </c>
      <c r="C65" s="1127"/>
      <c r="D65" s="1127"/>
      <c r="E65" s="1127"/>
      <c r="F65" s="1127"/>
      <c r="G65" s="1127"/>
      <c r="H65" s="1127"/>
      <c r="I65" s="1127"/>
    </row>
    <row r="66" spans="2:9" s="866" customFormat="1" ht="15" customHeight="1">
      <c r="B66" s="1127" t="s">
        <v>1299</v>
      </c>
      <c r="C66" s="1127"/>
      <c r="D66" s="1127"/>
      <c r="E66" s="1127"/>
      <c r="F66" s="1127"/>
      <c r="G66" s="1127"/>
      <c r="H66" s="1127"/>
      <c r="I66" s="1127"/>
    </row>
    <row r="67" spans="2:9" s="866" customFormat="1" ht="15" customHeight="1">
      <c r="B67" s="1127" t="s">
        <v>1800</v>
      </c>
      <c r="C67" s="1127"/>
      <c r="D67" s="1127"/>
      <c r="E67" s="1127"/>
      <c r="F67" s="1127"/>
      <c r="G67" s="1127"/>
      <c r="H67" s="1127"/>
      <c r="I67" s="1127"/>
    </row>
    <row r="68" spans="2:9" s="115" customFormat="1" ht="15" customHeight="1">
      <c r="B68" s="1127" t="s">
        <v>1803</v>
      </c>
      <c r="C68" s="1127"/>
      <c r="D68" s="1127"/>
      <c r="E68" s="1127"/>
      <c r="F68" s="1127"/>
      <c r="G68" s="1127"/>
      <c r="H68" s="1127"/>
      <c r="I68" s="1127"/>
    </row>
    <row r="69" spans="2:9" s="1022" customFormat="1" ht="15" customHeight="1">
      <c r="B69" s="519" t="s">
        <v>1976</v>
      </c>
      <c r="C69" s="519"/>
      <c r="D69" s="519"/>
      <c r="E69" s="519"/>
      <c r="F69" s="519"/>
      <c r="G69" s="519"/>
      <c r="H69" s="519"/>
      <c r="I69" s="519"/>
    </row>
    <row r="70" spans="2:9">
      <c r="B70" s="27"/>
      <c r="C70" s="16"/>
      <c r="D70" s="100"/>
      <c r="E70" s="100"/>
      <c r="F70" s="100"/>
      <c r="G70" s="100"/>
      <c r="H70" s="100"/>
      <c r="I70" s="100"/>
    </row>
    <row r="72" spans="2:9" s="4" customFormat="1">
      <c r="B72" s="1145" t="s">
        <v>1449</v>
      </c>
      <c r="C72" s="1146"/>
      <c r="D72" s="1146"/>
      <c r="E72" s="1146"/>
      <c r="F72" s="1146"/>
      <c r="G72" s="1146"/>
      <c r="H72" s="1146"/>
      <c r="I72" s="1146"/>
    </row>
    <row r="73" spans="2:9" s="4" customFormat="1">
      <c r="B73" s="25"/>
      <c r="C73" s="25"/>
      <c r="D73" s="25"/>
      <c r="E73" s="25"/>
      <c r="F73" s="25"/>
      <c r="G73" s="25"/>
      <c r="H73" s="25"/>
      <c r="I73" s="25"/>
    </row>
    <row r="74" spans="2:9" ht="39.75">
      <c r="B74" s="299" t="s">
        <v>1448</v>
      </c>
      <c r="C74" s="300" t="s">
        <v>468</v>
      </c>
      <c r="D74" s="300" t="s">
        <v>527</v>
      </c>
      <c r="E74" s="300" t="s">
        <v>410</v>
      </c>
      <c r="F74" s="300" t="s">
        <v>528</v>
      </c>
      <c r="G74" s="300" t="s">
        <v>529</v>
      </c>
      <c r="H74" s="300" t="s">
        <v>47</v>
      </c>
      <c r="I74" s="300" t="s">
        <v>411</v>
      </c>
    </row>
    <row r="75" spans="2:9" ht="14.25">
      <c r="B75" s="122" t="s">
        <v>1110</v>
      </c>
      <c r="C75" s="199">
        <v>853</v>
      </c>
      <c r="D75" s="151">
        <v>0</v>
      </c>
      <c r="E75" s="199">
        <v>260</v>
      </c>
      <c r="F75" s="151">
        <v>0</v>
      </c>
      <c r="G75" s="493"/>
      <c r="H75" s="199">
        <v>649</v>
      </c>
      <c r="I75" s="255">
        <v>0.76</v>
      </c>
    </row>
    <row r="76" spans="2:9">
      <c r="B76" s="257" t="s">
        <v>469</v>
      </c>
      <c r="C76" s="452">
        <v>853</v>
      </c>
      <c r="D76" s="446">
        <v>0</v>
      </c>
      <c r="E76" s="452">
        <v>260</v>
      </c>
      <c r="F76" s="446">
        <v>0</v>
      </c>
      <c r="G76" s="452">
        <v>0</v>
      </c>
      <c r="H76" s="452">
        <v>649</v>
      </c>
      <c r="I76" s="301">
        <v>0.76</v>
      </c>
    </row>
    <row r="77" spans="2:9">
      <c r="B77" s="122" t="s">
        <v>415</v>
      </c>
      <c r="C77" s="199">
        <v>83053</v>
      </c>
      <c r="D77" s="512">
        <v>1E-3</v>
      </c>
      <c r="E77" s="199">
        <v>3416</v>
      </c>
      <c r="F77" s="512">
        <v>0.13</v>
      </c>
      <c r="G77" s="493"/>
      <c r="H77" s="199">
        <v>3964</v>
      </c>
      <c r="I77" s="255">
        <v>0.05</v>
      </c>
    </row>
    <row r="78" spans="2:9">
      <c r="B78" s="260" t="s">
        <v>13</v>
      </c>
      <c r="C78" s="391">
        <v>398</v>
      </c>
      <c r="D78" s="514">
        <v>6.9999999999999999E-4</v>
      </c>
      <c r="E78" s="391">
        <v>5</v>
      </c>
      <c r="F78" s="514">
        <v>4.5100000000000001E-2</v>
      </c>
      <c r="G78" s="391">
        <v>102</v>
      </c>
      <c r="H78" s="391">
        <v>7</v>
      </c>
      <c r="I78" s="302">
        <v>1.6E-2</v>
      </c>
    </row>
    <row r="79" spans="2:9" s="30" customFormat="1">
      <c r="B79" s="874" t="s">
        <v>598</v>
      </c>
      <c r="C79" s="224">
        <v>382</v>
      </c>
      <c r="D79" s="507">
        <v>5.9999999999999995E-4</v>
      </c>
      <c r="E79" s="227">
        <v>4</v>
      </c>
      <c r="F79" s="507">
        <v>0.03</v>
      </c>
      <c r="G79" s="227">
        <v>88</v>
      </c>
      <c r="H79" s="227">
        <v>2</v>
      </c>
      <c r="I79" s="303">
        <v>4.1000000000000003E-3</v>
      </c>
    </row>
    <row r="80" spans="2:9" s="30" customFormat="1">
      <c r="B80" s="875" t="s">
        <v>599</v>
      </c>
      <c r="C80" s="224">
        <v>16</v>
      </c>
      <c r="D80" s="509">
        <v>2E-3</v>
      </c>
      <c r="E80" s="223">
        <v>1</v>
      </c>
      <c r="F80" s="509">
        <v>0.4</v>
      </c>
      <c r="G80" s="223">
        <v>417</v>
      </c>
      <c r="H80" s="223">
        <v>5</v>
      </c>
      <c r="I80" s="304">
        <v>0.2944</v>
      </c>
    </row>
    <row r="81" spans="2:9" s="30" customFormat="1">
      <c r="B81" s="875" t="s">
        <v>600</v>
      </c>
      <c r="C81" s="222">
        <v>0</v>
      </c>
      <c r="D81" s="222">
        <v>0</v>
      </c>
      <c r="E81" s="222">
        <v>0</v>
      </c>
      <c r="F81" s="222">
        <v>0</v>
      </c>
      <c r="G81" s="222">
        <v>0</v>
      </c>
      <c r="H81" s="222">
        <v>0</v>
      </c>
      <c r="I81" s="222">
        <v>0</v>
      </c>
    </row>
    <row r="82" spans="2:9" s="30" customFormat="1">
      <c r="B82" s="875" t="s">
        <v>601</v>
      </c>
      <c r="C82" s="222">
        <v>0</v>
      </c>
      <c r="D82" s="222">
        <v>0</v>
      </c>
      <c r="E82" s="222">
        <v>0</v>
      </c>
      <c r="F82" s="222">
        <v>0</v>
      </c>
      <c r="G82" s="222">
        <v>0</v>
      </c>
      <c r="H82" s="223">
        <v>0</v>
      </c>
      <c r="I82" s="222">
        <v>0</v>
      </c>
    </row>
    <row r="83" spans="2:9" s="30" customFormat="1">
      <c r="B83" s="875" t="s">
        <v>602</v>
      </c>
      <c r="C83" s="223">
        <v>0</v>
      </c>
      <c r="D83" s="223">
        <v>0</v>
      </c>
      <c r="E83" s="223">
        <v>0</v>
      </c>
      <c r="F83" s="222">
        <v>0</v>
      </c>
      <c r="G83" s="223">
        <v>0</v>
      </c>
      <c r="H83" s="223">
        <v>0</v>
      </c>
      <c r="I83" s="222">
        <v>0</v>
      </c>
    </row>
    <row r="84" spans="2:9" s="30" customFormat="1">
      <c r="B84" s="875" t="s">
        <v>470</v>
      </c>
      <c r="C84" s="222">
        <v>0</v>
      </c>
      <c r="D84" s="223">
        <v>0</v>
      </c>
      <c r="E84" s="222">
        <v>0</v>
      </c>
      <c r="F84" s="222">
        <v>0</v>
      </c>
      <c r="G84" s="222">
        <v>0</v>
      </c>
      <c r="H84" s="222">
        <v>0</v>
      </c>
      <c r="I84" s="222">
        <v>0</v>
      </c>
    </row>
    <row r="85" spans="2:9" s="30" customFormat="1">
      <c r="B85" s="875" t="s">
        <v>471</v>
      </c>
      <c r="C85" s="223">
        <v>0</v>
      </c>
      <c r="D85" s="223">
        <v>0</v>
      </c>
      <c r="E85" s="223">
        <v>0</v>
      </c>
      <c r="F85" s="222">
        <v>0</v>
      </c>
      <c r="G85" s="223">
        <v>0</v>
      </c>
      <c r="H85" s="223">
        <v>0</v>
      </c>
      <c r="I85" s="222">
        <v>0</v>
      </c>
    </row>
    <row r="86" spans="2:9" s="30" customFormat="1">
      <c r="B86" s="875" t="s">
        <v>416</v>
      </c>
      <c r="C86" s="280">
        <v>0</v>
      </c>
      <c r="D86" s="223">
        <v>0</v>
      </c>
      <c r="E86" s="280">
        <v>0</v>
      </c>
      <c r="F86" s="222">
        <v>0</v>
      </c>
      <c r="G86" s="280">
        <v>0</v>
      </c>
      <c r="H86" s="280">
        <v>0</v>
      </c>
      <c r="I86" s="222">
        <v>0</v>
      </c>
    </row>
    <row r="87" spans="2:9">
      <c r="B87" s="855" t="s">
        <v>3</v>
      </c>
      <c r="C87" s="338">
        <v>78522</v>
      </c>
      <c r="D87" s="515">
        <v>1E-3</v>
      </c>
      <c r="E87" s="338">
        <v>978</v>
      </c>
      <c r="F87" s="515">
        <v>0.1172</v>
      </c>
      <c r="G87" s="338">
        <v>229</v>
      </c>
      <c r="H87" s="338">
        <v>2330</v>
      </c>
      <c r="I87" s="307">
        <v>2.9700000000000001E-2</v>
      </c>
    </row>
    <row r="88" spans="2:9" s="30" customFormat="1">
      <c r="B88" s="874" t="s">
        <v>598</v>
      </c>
      <c r="C88" s="224">
        <v>66024</v>
      </c>
      <c r="D88" s="510">
        <v>5.9999999999999995E-4</v>
      </c>
      <c r="E88" s="224">
        <v>717</v>
      </c>
      <c r="F88" s="510">
        <v>0.1313</v>
      </c>
      <c r="G88" s="224">
        <v>215</v>
      </c>
      <c r="H88" s="224">
        <v>1795</v>
      </c>
      <c r="I88" s="264">
        <v>2.7199999999999998E-2</v>
      </c>
    </row>
    <row r="89" spans="2:9" s="30" customFormat="1">
      <c r="B89" s="875" t="s">
        <v>599</v>
      </c>
      <c r="C89" s="222">
        <v>6601</v>
      </c>
      <c r="D89" s="508">
        <v>2E-3</v>
      </c>
      <c r="E89" s="222">
        <v>54</v>
      </c>
      <c r="F89" s="508">
        <v>3.7900000000000003E-2</v>
      </c>
      <c r="G89" s="222">
        <v>412</v>
      </c>
      <c r="H89" s="222">
        <v>243</v>
      </c>
      <c r="I89" s="234">
        <v>3.6799999999999999E-2</v>
      </c>
    </row>
    <row r="90" spans="2:9" s="30" customFormat="1">
      <c r="B90" s="875" t="s">
        <v>600</v>
      </c>
      <c r="C90" s="222">
        <v>4464</v>
      </c>
      <c r="D90" s="508">
        <v>3.0999999999999999E-3</v>
      </c>
      <c r="E90" s="222">
        <v>46</v>
      </c>
      <c r="F90" s="508">
        <v>4.4600000000000001E-2</v>
      </c>
      <c r="G90" s="222">
        <v>207</v>
      </c>
      <c r="H90" s="222">
        <v>154</v>
      </c>
      <c r="I90" s="234">
        <v>3.4599999999999999E-2</v>
      </c>
    </row>
    <row r="91" spans="2:9" s="30" customFormat="1">
      <c r="B91" s="875" t="s">
        <v>601</v>
      </c>
      <c r="C91" s="222">
        <v>817</v>
      </c>
      <c r="D91" s="508">
        <v>5.1000000000000004E-3</v>
      </c>
      <c r="E91" s="222">
        <v>13</v>
      </c>
      <c r="F91" s="508">
        <v>4.82E-2</v>
      </c>
      <c r="G91" s="222">
        <v>129</v>
      </c>
      <c r="H91" s="222">
        <v>51</v>
      </c>
      <c r="I91" s="234">
        <v>6.25E-2</v>
      </c>
    </row>
    <row r="92" spans="2:9" s="30" customFormat="1">
      <c r="B92" s="875" t="s">
        <v>602</v>
      </c>
      <c r="C92" s="222">
        <v>519</v>
      </c>
      <c r="D92" s="508">
        <v>1.06E-2</v>
      </c>
      <c r="E92" s="222">
        <v>135</v>
      </c>
      <c r="F92" s="508">
        <v>8.4000000000000005E-2</v>
      </c>
      <c r="G92" s="222">
        <v>93</v>
      </c>
      <c r="H92" s="222">
        <v>77</v>
      </c>
      <c r="I92" s="234">
        <v>0.1484</v>
      </c>
    </row>
    <row r="93" spans="2:9" s="30" customFormat="1">
      <c r="B93" s="875" t="s">
        <v>470</v>
      </c>
      <c r="C93" s="222">
        <v>97</v>
      </c>
      <c r="D93" s="508">
        <v>4.0800000000000003E-2</v>
      </c>
      <c r="E93" s="222">
        <v>11</v>
      </c>
      <c r="F93" s="508">
        <v>3.2800000000000003E-2</v>
      </c>
      <c r="G93" s="222">
        <v>0</v>
      </c>
      <c r="H93" s="222">
        <v>10</v>
      </c>
      <c r="I93" s="234">
        <v>0.10150000000000001</v>
      </c>
    </row>
    <row r="94" spans="2:9" s="30" customFormat="1">
      <c r="B94" s="875" t="s">
        <v>471</v>
      </c>
      <c r="C94" s="222">
        <v>0</v>
      </c>
      <c r="D94" s="508">
        <v>0.378</v>
      </c>
      <c r="E94" s="222">
        <v>2</v>
      </c>
      <c r="F94" s="508">
        <v>0.45</v>
      </c>
      <c r="G94" s="222">
        <v>1825</v>
      </c>
      <c r="H94" s="222">
        <v>0</v>
      </c>
      <c r="I94" s="234">
        <v>3.0461</v>
      </c>
    </row>
    <row r="95" spans="2:9" s="30" customFormat="1">
      <c r="B95" s="875" t="s">
        <v>416</v>
      </c>
      <c r="C95" s="280">
        <v>0</v>
      </c>
      <c r="D95" s="280">
        <v>0</v>
      </c>
      <c r="E95" s="280">
        <v>0</v>
      </c>
      <c r="F95" s="280">
        <v>0</v>
      </c>
      <c r="G95" s="280">
        <v>0</v>
      </c>
      <c r="H95" s="280">
        <v>0</v>
      </c>
      <c r="I95" s="280">
        <v>0</v>
      </c>
    </row>
    <row r="96" spans="2:9">
      <c r="B96" s="855" t="s">
        <v>472</v>
      </c>
      <c r="C96" s="338">
        <v>138</v>
      </c>
      <c r="D96" s="515">
        <v>0.11119999999999999</v>
      </c>
      <c r="E96" s="338">
        <v>932</v>
      </c>
      <c r="F96" s="515">
        <v>0.40050000000000002</v>
      </c>
      <c r="G96" s="338">
        <v>474</v>
      </c>
      <c r="H96" s="338">
        <v>122</v>
      </c>
      <c r="I96" s="307">
        <v>0.88670000000000004</v>
      </c>
    </row>
    <row r="97" spans="2:9" s="30" customFormat="1">
      <c r="B97" s="874" t="s">
        <v>598</v>
      </c>
      <c r="C97" s="224">
        <v>6</v>
      </c>
      <c r="D97" s="510">
        <v>1.1000000000000001E-3</v>
      </c>
      <c r="E97" s="224">
        <v>173</v>
      </c>
      <c r="F97" s="510">
        <v>0.4042</v>
      </c>
      <c r="G97" s="224">
        <v>406</v>
      </c>
      <c r="H97" s="224">
        <v>1</v>
      </c>
      <c r="I97" s="264">
        <v>0.13220000000000001</v>
      </c>
    </row>
    <row r="98" spans="2:9" s="30" customFormat="1">
      <c r="B98" s="875" t="s">
        <v>599</v>
      </c>
      <c r="C98" s="222">
        <v>7</v>
      </c>
      <c r="D98" s="508">
        <v>2E-3</v>
      </c>
      <c r="E98" s="222">
        <v>59</v>
      </c>
      <c r="F98" s="508">
        <v>0.40300000000000002</v>
      </c>
      <c r="G98" s="222">
        <v>357</v>
      </c>
      <c r="H98" s="222">
        <v>1</v>
      </c>
      <c r="I98" s="234">
        <v>0.1966</v>
      </c>
    </row>
    <row r="99" spans="2:9" s="30" customFormat="1">
      <c r="B99" s="875" t="s">
        <v>600</v>
      </c>
      <c r="C99" s="222">
        <v>11</v>
      </c>
      <c r="D99" s="508">
        <v>3.0999999999999999E-3</v>
      </c>
      <c r="E99" s="222">
        <v>124</v>
      </c>
      <c r="F99" s="508">
        <v>0.40589999999999998</v>
      </c>
      <c r="G99" s="222">
        <v>338</v>
      </c>
      <c r="H99" s="222">
        <v>4</v>
      </c>
      <c r="I99" s="234">
        <v>0.33189999999999997</v>
      </c>
    </row>
    <row r="100" spans="2:9" s="30" customFormat="1">
      <c r="B100" s="875" t="s">
        <v>601</v>
      </c>
      <c r="C100" s="222">
        <v>25</v>
      </c>
      <c r="D100" s="508">
        <v>5.4000000000000003E-3</v>
      </c>
      <c r="E100" s="222">
        <v>152</v>
      </c>
      <c r="F100" s="508">
        <v>0.3921</v>
      </c>
      <c r="G100" s="222">
        <v>270</v>
      </c>
      <c r="H100" s="222">
        <v>15</v>
      </c>
      <c r="I100" s="234">
        <v>0.5786</v>
      </c>
    </row>
    <row r="101" spans="2:9" s="30" customFormat="1">
      <c r="B101" s="875" t="s">
        <v>602</v>
      </c>
      <c r="C101" s="222">
        <v>42</v>
      </c>
      <c r="D101" s="508">
        <v>1.18E-2</v>
      </c>
      <c r="E101" s="222">
        <v>215</v>
      </c>
      <c r="F101" s="508">
        <v>0.40189999999999998</v>
      </c>
      <c r="G101" s="222">
        <v>558</v>
      </c>
      <c r="H101" s="222">
        <v>34</v>
      </c>
      <c r="I101" s="234">
        <v>0.79830000000000001</v>
      </c>
    </row>
    <row r="102" spans="2:9" s="30" customFormat="1">
      <c r="B102" s="875" t="s">
        <v>470</v>
      </c>
      <c r="C102" s="222">
        <v>30</v>
      </c>
      <c r="D102" s="508">
        <v>5.6300000000000003E-2</v>
      </c>
      <c r="E102" s="222">
        <v>158</v>
      </c>
      <c r="F102" s="508">
        <v>0.39229999999999998</v>
      </c>
      <c r="G102" s="222">
        <v>511</v>
      </c>
      <c r="H102" s="222">
        <v>37</v>
      </c>
      <c r="I102" s="234">
        <v>1.2909999999999999</v>
      </c>
    </row>
    <row r="103" spans="2:9" s="30" customFormat="1">
      <c r="B103" s="875" t="s">
        <v>471</v>
      </c>
      <c r="C103" s="222">
        <v>5</v>
      </c>
      <c r="D103" s="508">
        <v>0.20219999999999999</v>
      </c>
      <c r="E103" s="222">
        <v>21</v>
      </c>
      <c r="F103" s="508">
        <v>0.42049999999999998</v>
      </c>
      <c r="G103" s="222">
        <v>1234</v>
      </c>
      <c r="H103" s="222">
        <v>10</v>
      </c>
      <c r="I103" s="234">
        <v>1.9152</v>
      </c>
    </row>
    <row r="104" spans="2:9" s="30" customFormat="1">
      <c r="B104" s="875" t="s">
        <v>416</v>
      </c>
      <c r="C104" s="239">
        <v>12</v>
      </c>
      <c r="D104" s="516">
        <v>1</v>
      </c>
      <c r="E104" s="239">
        <v>30</v>
      </c>
      <c r="F104" s="516">
        <v>0.41599999999999998</v>
      </c>
      <c r="G104" s="239">
        <v>415</v>
      </c>
      <c r="H104" s="239">
        <v>20</v>
      </c>
      <c r="I104" s="305">
        <v>1.6700999999999999</v>
      </c>
    </row>
    <row r="105" spans="2:9">
      <c r="B105" s="855" t="s">
        <v>473</v>
      </c>
      <c r="C105" s="338">
        <v>3992</v>
      </c>
      <c r="D105" s="515">
        <v>4.4000000000000003E-3</v>
      </c>
      <c r="E105" s="338">
        <v>1027</v>
      </c>
      <c r="F105" s="515">
        <v>0.37780000000000002</v>
      </c>
      <c r="G105" s="338">
        <v>560</v>
      </c>
      <c r="H105" s="338">
        <v>1504</v>
      </c>
      <c r="I105" s="307">
        <v>0.37680000000000002</v>
      </c>
    </row>
    <row r="106" spans="2:9" s="30" customFormat="1">
      <c r="B106" s="874" t="s">
        <v>598</v>
      </c>
      <c r="C106" s="224">
        <v>2223</v>
      </c>
      <c r="D106" s="510">
        <v>1.1999999999999999E-3</v>
      </c>
      <c r="E106" s="224">
        <v>267</v>
      </c>
      <c r="F106" s="510">
        <v>0.34599999999999997</v>
      </c>
      <c r="G106" s="224">
        <v>425</v>
      </c>
      <c r="H106" s="224">
        <v>432</v>
      </c>
      <c r="I106" s="264">
        <v>0.1951</v>
      </c>
    </row>
    <row r="107" spans="2:9" s="30" customFormat="1">
      <c r="B107" s="875" t="s">
        <v>599</v>
      </c>
      <c r="C107" s="222">
        <v>479</v>
      </c>
      <c r="D107" s="508">
        <v>2E-3</v>
      </c>
      <c r="E107" s="222">
        <v>116</v>
      </c>
      <c r="F107" s="508">
        <v>0.38590000000000002</v>
      </c>
      <c r="G107" s="222">
        <v>563</v>
      </c>
      <c r="H107" s="222">
        <v>169</v>
      </c>
      <c r="I107" s="234">
        <v>0.35310000000000002</v>
      </c>
    </row>
    <row r="108" spans="2:9" s="30" customFormat="1">
      <c r="B108" s="875" t="s">
        <v>600</v>
      </c>
      <c r="C108" s="222">
        <v>789</v>
      </c>
      <c r="D108" s="508">
        <v>3.0999999999999999E-3</v>
      </c>
      <c r="E108" s="222">
        <v>223</v>
      </c>
      <c r="F108" s="508">
        <v>0.43840000000000001</v>
      </c>
      <c r="G108" s="222">
        <v>712</v>
      </c>
      <c r="H108" s="222">
        <v>412</v>
      </c>
      <c r="I108" s="234">
        <v>0.52180000000000004</v>
      </c>
    </row>
    <row r="109" spans="2:9" s="30" customFormat="1">
      <c r="B109" s="875" t="s">
        <v>601</v>
      </c>
      <c r="C109" s="222">
        <v>138</v>
      </c>
      <c r="D109" s="508">
        <v>5.1000000000000004E-3</v>
      </c>
      <c r="E109" s="222">
        <v>148</v>
      </c>
      <c r="F109" s="508">
        <v>0.43059999999999998</v>
      </c>
      <c r="G109" s="222">
        <v>816</v>
      </c>
      <c r="H109" s="222">
        <v>99</v>
      </c>
      <c r="I109" s="234">
        <v>0.71350000000000002</v>
      </c>
    </row>
    <row r="110" spans="2:9" s="30" customFormat="1">
      <c r="B110" s="875" t="s">
        <v>602</v>
      </c>
      <c r="C110" s="222">
        <v>284</v>
      </c>
      <c r="D110" s="508">
        <v>1.3599999999999999E-2</v>
      </c>
      <c r="E110" s="222">
        <v>164</v>
      </c>
      <c r="F110" s="508">
        <v>0.40570000000000001</v>
      </c>
      <c r="G110" s="222">
        <v>1057</v>
      </c>
      <c r="H110" s="222">
        <v>292</v>
      </c>
      <c r="I110" s="234">
        <v>1.0257000000000001</v>
      </c>
    </row>
    <row r="111" spans="2:9" s="30" customFormat="1">
      <c r="B111" s="875" t="s">
        <v>470</v>
      </c>
      <c r="C111" s="222">
        <v>71</v>
      </c>
      <c r="D111" s="508">
        <v>4.19E-2</v>
      </c>
      <c r="E111" s="222">
        <v>85</v>
      </c>
      <c r="F111" s="508">
        <v>0.4244</v>
      </c>
      <c r="G111" s="222">
        <v>492</v>
      </c>
      <c r="H111" s="222">
        <v>88</v>
      </c>
      <c r="I111" s="234">
        <v>1.2319</v>
      </c>
    </row>
    <row r="112" spans="2:9" s="30" customFormat="1">
      <c r="B112" s="875" t="s">
        <v>471</v>
      </c>
      <c r="C112" s="222">
        <v>5</v>
      </c>
      <c r="D112" s="508">
        <v>0.15029999999999999</v>
      </c>
      <c r="E112" s="222">
        <v>13</v>
      </c>
      <c r="F112" s="508">
        <v>0.439</v>
      </c>
      <c r="G112" s="222">
        <v>1259</v>
      </c>
      <c r="H112" s="222">
        <v>11</v>
      </c>
      <c r="I112" s="234">
        <v>2.2225999999999999</v>
      </c>
    </row>
    <row r="113" spans="2:9" s="30" customFormat="1">
      <c r="B113" s="875" t="s">
        <v>416</v>
      </c>
      <c r="C113" s="239">
        <v>3</v>
      </c>
      <c r="D113" s="516">
        <v>1</v>
      </c>
      <c r="E113" s="239">
        <v>11</v>
      </c>
      <c r="F113" s="516">
        <v>0.43719999999999998</v>
      </c>
      <c r="G113" s="239">
        <v>978</v>
      </c>
      <c r="H113" s="239">
        <v>1</v>
      </c>
      <c r="I113" s="305">
        <v>0.15679999999999999</v>
      </c>
    </row>
    <row r="114" spans="2:9">
      <c r="B114" s="855" t="s">
        <v>474</v>
      </c>
      <c r="C114" s="338">
        <v>3</v>
      </c>
      <c r="D114" s="515">
        <v>0.1308</v>
      </c>
      <c r="E114" s="338">
        <v>464</v>
      </c>
      <c r="F114" s="515">
        <v>0.4002</v>
      </c>
      <c r="G114" s="338">
        <v>0</v>
      </c>
      <c r="H114" s="338">
        <v>1</v>
      </c>
      <c r="I114" s="307">
        <v>0.38009999999999999</v>
      </c>
    </row>
    <row r="115" spans="2:9" s="30" customFormat="1">
      <c r="B115" s="874" t="s">
        <v>598</v>
      </c>
      <c r="C115" s="224">
        <v>0</v>
      </c>
      <c r="D115" s="510">
        <v>1.1999999999999999E-3</v>
      </c>
      <c r="E115" s="224">
        <v>73</v>
      </c>
      <c r="F115" s="510">
        <v>0.4</v>
      </c>
      <c r="G115" s="225">
        <v>0</v>
      </c>
      <c r="H115" s="224">
        <v>0</v>
      </c>
      <c r="I115" s="264">
        <v>7.5600000000000001E-2</v>
      </c>
    </row>
    <row r="116" spans="2:9" s="30" customFormat="1">
      <c r="B116" s="875" t="s">
        <v>599</v>
      </c>
      <c r="C116" s="222">
        <v>0</v>
      </c>
      <c r="D116" s="508">
        <v>2E-3</v>
      </c>
      <c r="E116" s="222">
        <v>11</v>
      </c>
      <c r="F116" s="508">
        <v>0.4</v>
      </c>
      <c r="G116" s="223">
        <v>0</v>
      </c>
      <c r="H116" s="222">
        <v>0</v>
      </c>
      <c r="I116" s="234">
        <v>0</v>
      </c>
    </row>
    <row r="117" spans="2:9" s="30" customFormat="1">
      <c r="B117" s="875" t="s">
        <v>600</v>
      </c>
      <c r="C117" s="222">
        <v>1</v>
      </c>
      <c r="D117" s="508">
        <v>3.0999999999999999E-3</v>
      </c>
      <c r="E117" s="222">
        <v>58</v>
      </c>
      <c r="F117" s="508">
        <v>0.4</v>
      </c>
      <c r="G117" s="223">
        <v>0</v>
      </c>
      <c r="H117" s="222">
        <v>0</v>
      </c>
      <c r="I117" s="234">
        <v>0.1716</v>
      </c>
    </row>
    <row r="118" spans="2:9" s="30" customFormat="1">
      <c r="B118" s="875" t="s">
        <v>601</v>
      </c>
      <c r="C118" s="222">
        <v>0</v>
      </c>
      <c r="D118" s="508">
        <v>5.1000000000000004E-3</v>
      </c>
      <c r="E118" s="222">
        <v>45</v>
      </c>
      <c r="F118" s="508">
        <v>0.4</v>
      </c>
      <c r="G118" s="223">
        <v>0</v>
      </c>
      <c r="H118" s="222">
        <v>0</v>
      </c>
      <c r="I118" s="234">
        <v>0.2203</v>
      </c>
    </row>
    <row r="119" spans="2:9" s="30" customFormat="1">
      <c r="B119" s="875" t="s">
        <v>602</v>
      </c>
      <c r="C119" s="222">
        <v>1</v>
      </c>
      <c r="D119" s="508">
        <v>1.12E-2</v>
      </c>
      <c r="E119" s="222">
        <v>95</v>
      </c>
      <c r="F119" s="508">
        <v>0.40129999999999999</v>
      </c>
      <c r="G119" s="223">
        <v>0</v>
      </c>
      <c r="H119" s="222">
        <v>0</v>
      </c>
      <c r="I119" s="234">
        <v>0.34050000000000002</v>
      </c>
    </row>
    <row r="120" spans="2:9" s="30" customFormat="1">
      <c r="B120" s="875" t="s">
        <v>470</v>
      </c>
      <c r="C120" s="222">
        <v>1</v>
      </c>
      <c r="D120" s="508">
        <v>5.0200000000000002E-2</v>
      </c>
      <c r="E120" s="222">
        <v>127</v>
      </c>
      <c r="F120" s="508">
        <v>0.4</v>
      </c>
      <c r="G120" s="223">
        <v>0</v>
      </c>
      <c r="H120" s="222">
        <v>1</v>
      </c>
      <c r="I120" s="234">
        <v>0.46450000000000002</v>
      </c>
    </row>
    <row r="121" spans="2:9" s="30" customFormat="1">
      <c r="B121" s="875" t="s">
        <v>471</v>
      </c>
      <c r="C121" s="222">
        <v>0</v>
      </c>
      <c r="D121" s="508">
        <v>0.223</v>
      </c>
      <c r="E121" s="222">
        <v>40</v>
      </c>
      <c r="F121" s="508">
        <v>0.4</v>
      </c>
      <c r="G121" s="223">
        <v>0</v>
      </c>
      <c r="H121" s="222">
        <v>0</v>
      </c>
      <c r="I121" s="234">
        <v>0.62580000000000002</v>
      </c>
    </row>
    <row r="122" spans="2:9" s="30" customFormat="1">
      <c r="B122" s="875" t="s">
        <v>416</v>
      </c>
      <c r="C122" s="239">
        <v>0</v>
      </c>
      <c r="D122" s="516">
        <v>1</v>
      </c>
      <c r="E122" s="239">
        <v>15</v>
      </c>
      <c r="F122" s="516">
        <v>0.40050000000000002</v>
      </c>
      <c r="G122" s="280">
        <v>0</v>
      </c>
      <c r="H122" s="239">
        <v>0</v>
      </c>
      <c r="I122" s="305">
        <v>0.13900000000000001</v>
      </c>
    </row>
    <row r="123" spans="2:9">
      <c r="B123" s="855" t="s">
        <v>475</v>
      </c>
      <c r="C123" s="338">
        <v>0</v>
      </c>
      <c r="D123" s="515">
        <v>3.0700000000000002E-2</v>
      </c>
      <c r="E123" s="338">
        <v>10</v>
      </c>
      <c r="F123" s="515">
        <v>0.4</v>
      </c>
      <c r="G123" s="338">
        <v>0</v>
      </c>
      <c r="H123" s="338">
        <v>0</v>
      </c>
      <c r="I123" s="307">
        <v>0.3871</v>
      </c>
    </row>
    <row r="124" spans="2:9" s="30" customFormat="1">
      <c r="B124" s="874" t="s">
        <v>598</v>
      </c>
      <c r="C124" s="224">
        <v>0</v>
      </c>
      <c r="D124" s="510">
        <v>1E-3</v>
      </c>
      <c r="E124" s="224">
        <v>6</v>
      </c>
      <c r="F124" s="510">
        <v>0.4</v>
      </c>
      <c r="G124" s="225">
        <v>0</v>
      </c>
      <c r="H124" s="225">
        <v>0</v>
      </c>
      <c r="I124" s="306">
        <v>0.1</v>
      </c>
    </row>
    <row r="125" spans="2:9" s="30" customFormat="1">
      <c r="B125" s="875" t="s">
        <v>599</v>
      </c>
      <c r="C125" s="223">
        <v>0</v>
      </c>
      <c r="D125" s="223">
        <v>0</v>
      </c>
      <c r="E125" s="223">
        <v>0</v>
      </c>
      <c r="F125" s="223">
        <v>0</v>
      </c>
      <c r="G125" s="223">
        <v>0</v>
      </c>
      <c r="H125" s="223">
        <v>0</v>
      </c>
      <c r="I125" s="223">
        <v>0</v>
      </c>
    </row>
    <row r="126" spans="2:9" s="30" customFormat="1">
      <c r="B126" s="875" t="s">
        <v>600</v>
      </c>
      <c r="C126" s="223">
        <v>0</v>
      </c>
      <c r="D126" s="223">
        <v>0</v>
      </c>
      <c r="E126" s="223">
        <v>0</v>
      </c>
      <c r="F126" s="223">
        <v>0</v>
      </c>
      <c r="G126" s="223">
        <v>0</v>
      </c>
      <c r="H126" s="223">
        <v>0</v>
      </c>
      <c r="I126" s="223">
        <v>0</v>
      </c>
    </row>
    <row r="127" spans="2:9" s="30" customFormat="1">
      <c r="B127" s="875" t="s">
        <v>601</v>
      </c>
      <c r="C127" s="223">
        <v>0</v>
      </c>
      <c r="D127" s="864">
        <v>5.1000000000000004E-3</v>
      </c>
      <c r="E127" s="223">
        <v>3</v>
      </c>
      <c r="F127" s="510">
        <v>0.4</v>
      </c>
      <c r="G127" s="223">
        <v>0</v>
      </c>
      <c r="H127" s="223">
        <v>0</v>
      </c>
      <c r="I127" s="863">
        <v>0.33329999999999999</v>
      </c>
    </row>
    <row r="128" spans="2:9" s="30" customFormat="1">
      <c r="B128" s="875" t="s">
        <v>602</v>
      </c>
      <c r="C128" s="223">
        <v>0</v>
      </c>
      <c r="D128" s="223">
        <v>0</v>
      </c>
      <c r="E128" s="223">
        <v>0</v>
      </c>
      <c r="F128" s="223">
        <v>0</v>
      </c>
      <c r="G128" s="223">
        <v>0</v>
      </c>
      <c r="H128" s="223">
        <v>0</v>
      </c>
      <c r="I128" s="223">
        <v>0</v>
      </c>
    </row>
    <row r="129" spans="2:9" s="30" customFormat="1">
      <c r="B129" s="875" t="s">
        <v>470</v>
      </c>
      <c r="C129" s="223">
        <v>0</v>
      </c>
      <c r="D129" s="864">
        <v>3.8399999999999997E-2</v>
      </c>
      <c r="E129" s="223">
        <v>1</v>
      </c>
      <c r="F129" s="510">
        <v>0.4</v>
      </c>
      <c r="G129" s="223">
        <v>0</v>
      </c>
      <c r="H129" s="223">
        <v>0</v>
      </c>
      <c r="I129" s="863">
        <v>0.44900000000000001</v>
      </c>
    </row>
    <row r="130" spans="2:9" s="30" customFormat="1">
      <c r="B130" s="875" t="s">
        <v>471</v>
      </c>
      <c r="C130" s="223">
        <v>0</v>
      </c>
      <c r="D130" s="223">
        <v>0</v>
      </c>
      <c r="E130" s="223">
        <v>0</v>
      </c>
      <c r="F130" s="223">
        <v>0</v>
      </c>
      <c r="G130" s="223">
        <v>0</v>
      </c>
      <c r="H130" s="223">
        <v>0</v>
      </c>
      <c r="I130" s="223">
        <v>0</v>
      </c>
    </row>
    <row r="131" spans="2:9" s="30" customFormat="1">
      <c r="B131" s="875" t="s">
        <v>416</v>
      </c>
      <c r="C131" s="223">
        <v>0</v>
      </c>
      <c r="D131" s="223">
        <v>0</v>
      </c>
      <c r="E131" s="223">
        <v>0</v>
      </c>
      <c r="F131" s="223">
        <v>0</v>
      </c>
      <c r="G131" s="223">
        <v>0</v>
      </c>
      <c r="H131" s="223">
        <v>0</v>
      </c>
      <c r="I131" s="223">
        <v>0</v>
      </c>
    </row>
    <row r="132" spans="2:9">
      <c r="B132" s="263" t="s">
        <v>326</v>
      </c>
      <c r="C132" s="237">
        <v>83906</v>
      </c>
      <c r="D132" s="517">
        <v>1.2999999999999999E-3</v>
      </c>
      <c r="E132" s="237">
        <v>3676</v>
      </c>
      <c r="F132" s="517">
        <v>0.12989999999999999</v>
      </c>
      <c r="G132" s="493">
        <v>0</v>
      </c>
      <c r="H132" s="237">
        <v>4613</v>
      </c>
      <c r="I132" s="238">
        <v>5.5E-2</v>
      </c>
    </row>
    <row r="133" spans="2:9" s="115" customFormat="1" ht="15" customHeight="1">
      <c r="B133" s="1127" t="s">
        <v>1301</v>
      </c>
      <c r="C133" s="1127"/>
      <c r="D133" s="1127"/>
      <c r="E133" s="1127"/>
      <c r="F133" s="1127"/>
      <c r="G133" s="1127"/>
      <c r="H133" s="1127"/>
      <c r="I133" s="1127"/>
    </row>
    <row r="134" spans="2:9" ht="15" customHeight="1">
      <c r="B134" s="1127" t="s">
        <v>1300</v>
      </c>
      <c r="C134" s="1127"/>
      <c r="D134" s="1127"/>
      <c r="E134" s="1127"/>
      <c r="F134" s="1127"/>
      <c r="G134" s="1127"/>
      <c r="H134" s="1127"/>
      <c r="I134" s="1127"/>
    </row>
    <row r="135" spans="2:9" ht="15" customHeight="1">
      <c r="B135" s="1127" t="s">
        <v>1299</v>
      </c>
      <c r="C135" s="1127"/>
      <c r="D135" s="1127"/>
      <c r="E135" s="1127"/>
      <c r="F135" s="1127"/>
      <c r="G135" s="1127"/>
      <c r="H135" s="1127"/>
      <c r="I135" s="1127"/>
    </row>
    <row r="136" spans="2:9" ht="15" customHeight="1">
      <c r="B136" s="1127" t="s">
        <v>1298</v>
      </c>
      <c r="C136" s="1127"/>
      <c r="D136" s="1127"/>
      <c r="E136" s="1127"/>
      <c r="F136" s="1127"/>
      <c r="G136" s="1127"/>
      <c r="H136" s="1127"/>
      <c r="I136" s="1127"/>
    </row>
    <row r="137" spans="2:9" ht="15" customHeight="1">
      <c r="B137" s="1127" t="s">
        <v>1302</v>
      </c>
      <c r="C137" s="1127"/>
      <c r="D137" s="1127"/>
      <c r="E137" s="1127"/>
      <c r="F137" s="1127"/>
      <c r="G137" s="1127"/>
      <c r="H137" s="1127"/>
      <c r="I137" s="1127"/>
    </row>
    <row r="138" spans="2:9">
      <c r="C138" s="37"/>
      <c r="D138" s="37"/>
      <c r="E138" s="37"/>
      <c r="F138" s="37"/>
      <c r="G138" s="37"/>
      <c r="H138" s="37"/>
      <c r="I138" s="37"/>
    </row>
    <row r="139" spans="2:9">
      <c r="C139" s="37"/>
      <c r="D139" s="37"/>
      <c r="E139" s="37"/>
      <c r="F139" s="37"/>
      <c r="G139" s="37"/>
      <c r="H139" s="37"/>
      <c r="I139" s="37"/>
    </row>
    <row r="140" spans="2:9" ht="15">
      <c r="B140" s="942" t="s">
        <v>1382</v>
      </c>
      <c r="C140" s="943"/>
      <c r="D140" s="108"/>
      <c r="E140" s="108"/>
      <c r="F140" s="108"/>
      <c r="G140" s="66"/>
      <c r="H140" s="66"/>
      <c r="I140" s="37"/>
    </row>
    <row r="141" spans="2:9">
      <c r="B141" s="1044" t="s">
        <v>1998</v>
      </c>
      <c r="C141" s="1044"/>
      <c r="D141" s="1044"/>
      <c r="E141" s="1044"/>
      <c r="F141" s="1044"/>
      <c r="G141" s="1044"/>
      <c r="H141" s="1044"/>
      <c r="I141" s="1044"/>
    </row>
    <row r="142" spans="2:9">
      <c r="C142" s="37"/>
      <c r="D142" s="37"/>
      <c r="E142" s="37"/>
      <c r="F142" s="37"/>
      <c r="G142" s="37"/>
      <c r="H142" s="37"/>
      <c r="I142" s="37"/>
    </row>
    <row r="143" spans="2:9">
      <c r="C143" s="37"/>
      <c r="D143" s="37"/>
      <c r="E143" s="37"/>
      <c r="F143" s="37"/>
      <c r="G143" s="37"/>
      <c r="H143" s="37"/>
      <c r="I143" s="37"/>
    </row>
    <row r="144" spans="2:9">
      <c r="C144" s="37"/>
      <c r="D144" s="37"/>
      <c r="E144" s="37"/>
      <c r="F144" s="37"/>
      <c r="G144" s="37"/>
      <c r="H144" s="37"/>
      <c r="I144" s="37"/>
    </row>
    <row r="145" spans="3:9">
      <c r="C145" s="37"/>
      <c r="D145" s="37"/>
      <c r="E145" s="37"/>
      <c r="F145" s="37"/>
      <c r="G145" s="37"/>
      <c r="H145" s="37"/>
      <c r="I145" s="37"/>
    </row>
    <row r="146" spans="3:9">
      <c r="C146" s="37"/>
      <c r="D146" s="37"/>
      <c r="E146" s="37"/>
      <c r="F146" s="37"/>
      <c r="G146" s="37"/>
      <c r="H146" s="37"/>
      <c r="I146" s="37"/>
    </row>
    <row r="147" spans="3:9">
      <c r="C147" s="37"/>
      <c r="D147" s="37"/>
      <c r="E147" s="37"/>
      <c r="F147" s="37"/>
      <c r="G147" s="37"/>
      <c r="H147" s="37"/>
      <c r="I147" s="37"/>
    </row>
    <row r="148" spans="3:9">
      <c r="C148" s="37"/>
      <c r="D148" s="37"/>
      <c r="E148" s="37"/>
      <c r="F148" s="37"/>
      <c r="G148" s="37"/>
      <c r="H148" s="37"/>
      <c r="I148" s="37"/>
    </row>
    <row r="149" spans="3:9">
      <c r="C149" s="37"/>
      <c r="D149" s="37"/>
      <c r="E149" s="37"/>
      <c r="F149" s="37"/>
      <c r="G149" s="37"/>
      <c r="H149" s="37"/>
      <c r="I149" s="37"/>
    </row>
    <row r="150" spans="3:9">
      <c r="C150" s="37"/>
      <c r="D150" s="37"/>
      <c r="E150" s="37"/>
      <c r="F150" s="37"/>
      <c r="G150" s="37"/>
      <c r="H150" s="37"/>
      <c r="I150" s="37"/>
    </row>
    <row r="151" spans="3:9">
      <c r="C151" s="37"/>
      <c r="D151" s="37"/>
      <c r="E151" s="37"/>
      <c r="F151" s="37"/>
      <c r="G151" s="37"/>
      <c r="H151" s="37"/>
      <c r="I151" s="37"/>
    </row>
    <row r="152" spans="3:9">
      <c r="C152" s="37"/>
      <c r="D152" s="37"/>
      <c r="E152" s="37"/>
      <c r="F152" s="37"/>
      <c r="G152" s="37"/>
      <c r="H152" s="37"/>
      <c r="I152" s="37"/>
    </row>
    <row r="153" spans="3:9">
      <c r="C153" s="37"/>
      <c r="D153" s="37"/>
      <c r="E153" s="37"/>
      <c r="F153" s="37"/>
      <c r="G153" s="37"/>
      <c r="H153" s="37"/>
      <c r="I153" s="37"/>
    </row>
    <row r="154" spans="3:9">
      <c r="C154" s="37"/>
      <c r="D154" s="37"/>
      <c r="E154" s="37"/>
      <c r="F154" s="37"/>
      <c r="G154" s="37"/>
      <c r="H154" s="37"/>
      <c r="I154" s="37"/>
    </row>
    <row r="155" spans="3:9">
      <c r="C155" s="37"/>
      <c r="D155" s="37"/>
      <c r="E155" s="37"/>
      <c r="F155" s="37"/>
      <c r="G155" s="37"/>
      <c r="H155" s="37"/>
      <c r="I155" s="37"/>
    </row>
    <row r="156" spans="3:9">
      <c r="C156" s="37"/>
      <c r="D156" s="37"/>
      <c r="E156" s="37"/>
      <c r="F156" s="37"/>
      <c r="G156" s="37"/>
      <c r="H156" s="37"/>
      <c r="I156" s="37"/>
    </row>
    <row r="157" spans="3:9">
      <c r="C157" s="37"/>
      <c r="D157" s="37"/>
      <c r="E157" s="37"/>
      <c r="F157" s="37"/>
      <c r="G157" s="37"/>
      <c r="H157" s="37"/>
      <c r="I157" s="37"/>
    </row>
    <row r="158" spans="3:9">
      <c r="C158" s="37"/>
      <c r="D158" s="37"/>
      <c r="E158" s="37"/>
      <c r="F158" s="37"/>
      <c r="G158" s="37"/>
      <c r="H158" s="37"/>
      <c r="I158" s="37"/>
    </row>
    <row r="159" spans="3:9">
      <c r="C159" s="37"/>
      <c r="D159" s="37"/>
      <c r="E159" s="37"/>
      <c r="F159" s="37"/>
      <c r="G159" s="37"/>
      <c r="H159" s="37"/>
      <c r="I159" s="37"/>
    </row>
    <row r="160" spans="3:9">
      <c r="C160" s="37"/>
      <c r="D160" s="37"/>
      <c r="E160" s="37"/>
      <c r="F160" s="37"/>
      <c r="G160" s="37"/>
      <c r="H160" s="37"/>
      <c r="I160" s="37"/>
    </row>
    <row r="161" spans="3:9">
      <c r="C161" s="37"/>
      <c r="D161" s="37"/>
      <c r="E161" s="37"/>
      <c r="F161" s="37"/>
      <c r="G161" s="37"/>
      <c r="H161" s="37"/>
      <c r="I161" s="37"/>
    </row>
    <row r="162" spans="3:9">
      <c r="C162" s="37"/>
      <c r="D162" s="37"/>
      <c r="E162" s="37"/>
      <c r="F162" s="37"/>
      <c r="G162" s="37"/>
      <c r="H162" s="37"/>
      <c r="I162" s="37"/>
    </row>
    <row r="163" spans="3:9">
      <c r="C163" s="37"/>
      <c r="D163" s="37"/>
      <c r="E163" s="37"/>
      <c r="F163" s="37"/>
      <c r="G163" s="37"/>
      <c r="H163" s="37"/>
      <c r="I163" s="37"/>
    </row>
    <row r="164" spans="3:9">
      <c r="C164" s="37"/>
      <c r="D164" s="37"/>
      <c r="E164" s="37"/>
      <c r="F164" s="37"/>
      <c r="G164" s="37"/>
      <c r="H164" s="37"/>
      <c r="I164" s="37"/>
    </row>
    <row r="165" spans="3:9">
      <c r="C165" s="37"/>
      <c r="D165" s="37"/>
      <c r="E165" s="37"/>
      <c r="F165" s="37"/>
      <c r="G165" s="37"/>
      <c r="H165" s="37"/>
      <c r="I165" s="37"/>
    </row>
    <row r="166" spans="3:9">
      <c r="C166" s="37"/>
      <c r="D166" s="37"/>
      <c r="E166" s="37"/>
      <c r="F166" s="37"/>
      <c r="G166" s="37"/>
      <c r="H166" s="37"/>
      <c r="I166" s="37"/>
    </row>
    <row r="167" spans="3:9">
      <c r="C167" s="37"/>
      <c r="D167" s="37"/>
      <c r="E167" s="37"/>
      <c r="F167" s="37"/>
      <c r="G167" s="37"/>
      <c r="H167" s="37"/>
      <c r="I167" s="37"/>
    </row>
    <row r="168" spans="3:9">
      <c r="C168" s="37"/>
      <c r="D168" s="37"/>
      <c r="E168" s="37"/>
      <c r="F168" s="37"/>
      <c r="G168" s="37"/>
      <c r="H168" s="37"/>
      <c r="I168" s="37"/>
    </row>
    <row r="169" spans="3:9">
      <c r="C169" s="37"/>
      <c r="D169" s="37"/>
      <c r="E169" s="37"/>
      <c r="F169" s="37"/>
      <c r="G169" s="37"/>
      <c r="H169" s="37"/>
      <c r="I169" s="37"/>
    </row>
    <row r="170" spans="3:9">
      <c r="C170" s="37"/>
      <c r="D170" s="37"/>
      <c r="E170" s="37"/>
      <c r="F170" s="37"/>
      <c r="G170" s="37"/>
      <c r="H170" s="37"/>
      <c r="I170" s="37"/>
    </row>
    <row r="171" spans="3:9">
      <c r="C171" s="37"/>
      <c r="D171" s="37"/>
      <c r="E171" s="37"/>
      <c r="F171" s="37"/>
      <c r="G171" s="37"/>
      <c r="H171" s="37"/>
      <c r="I171" s="37"/>
    </row>
    <row r="172" spans="3:9">
      <c r="C172" s="37"/>
      <c r="D172" s="37"/>
      <c r="E172" s="37"/>
      <c r="F172" s="37"/>
      <c r="G172" s="37"/>
      <c r="H172" s="37"/>
      <c r="I172" s="37"/>
    </row>
    <row r="173" spans="3:9">
      <c r="C173" s="37"/>
      <c r="D173" s="37"/>
      <c r="E173" s="37"/>
      <c r="F173" s="37"/>
      <c r="G173" s="37"/>
      <c r="H173" s="37"/>
      <c r="I173" s="37"/>
    </row>
    <row r="174" spans="3:9">
      <c r="C174" s="37"/>
      <c r="D174" s="37"/>
      <c r="E174" s="37"/>
      <c r="F174" s="37"/>
      <c r="G174" s="37"/>
      <c r="H174" s="37"/>
      <c r="I174" s="37"/>
    </row>
    <row r="175" spans="3:9">
      <c r="C175" s="37"/>
      <c r="D175" s="37"/>
      <c r="E175" s="37"/>
      <c r="F175" s="37"/>
      <c r="G175" s="37"/>
      <c r="H175" s="37"/>
      <c r="I175" s="37"/>
    </row>
    <row r="176" spans="3:9">
      <c r="C176" s="37"/>
      <c r="D176" s="37"/>
      <c r="E176" s="37"/>
      <c r="F176" s="37"/>
      <c r="G176" s="37"/>
      <c r="H176" s="37"/>
      <c r="I176" s="37"/>
    </row>
    <row r="177" spans="3:9">
      <c r="C177" s="37"/>
      <c r="D177" s="37"/>
      <c r="E177" s="37"/>
      <c r="F177" s="37"/>
      <c r="G177" s="37"/>
      <c r="H177" s="37"/>
      <c r="I177" s="37"/>
    </row>
    <row r="178" spans="3:9">
      <c r="C178" s="37"/>
      <c r="D178" s="37"/>
      <c r="E178" s="37"/>
      <c r="F178" s="37"/>
      <c r="G178" s="37"/>
      <c r="H178" s="37"/>
      <c r="I178" s="37"/>
    </row>
    <row r="179" spans="3:9">
      <c r="C179" s="37"/>
      <c r="D179" s="37"/>
      <c r="E179" s="37"/>
      <c r="F179" s="37"/>
      <c r="G179" s="37"/>
      <c r="H179" s="37"/>
      <c r="I179" s="37"/>
    </row>
    <row r="180" spans="3:9">
      <c r="C180" s="37"/>
      <c r="D180" s="37"/>
      <c r="E180" s="37"/>
      <c r="F180" s="37"/>
      <c r="G180" s="37"/>
      <c r="H180" s="37"/>
      <c r="I180" s="37"/>
    </row>
    <row r="181" spans="3:9">
      <c r="C181" s="37"/>
      <c r="D181" s="37"/>
      <c r="E181" s="37"/>
      <c r="F181" s="37"/>
      <c r="G181" s="37"/>
      <c r="H181" s="37"/>
      <c r="I181" s="37"/>
    </row>
    <row r="182" spans="3:9">
      <c r="C182" s="37"/>
      <c r="D182" s="37"/>
      <c r="E182" s="37"/>
      <c r="F182" s="37"/>
      <c r="G182" s="37"/>
      <c r="H182" s="37"/>
      <c r="I182" s="37"/>
    </row>
    <row r="183" spans="3:9">
      <c r="C183" s="37"/>
      <c r="D183" s="37"/>
      <c r="E183" s="37"/>
      <c r="F183" s="37"/>
      <c r="G183" s="37"/>
      <c r="H183" s="37"/>
      <c r="I183" s="37"/>
    </row>
    <row r="184" spans="3:9">
      <c r="C184" s="37"/>
      <c r="D184" s="37"/>
      <c r="E184" s="37"/>
      <c r="F184" s="37"/>
      <c r="G184" s="37"/>
      <c r="H184" s="37"/>
      <c r="I184" s="37"/>
    </row>
    <row r="185" spans="3:9">
      <c r="C185" s="37"/>
      <c r="D185" s="37"/>
      <c r="E185" s="37"/>
      <c r="F185" s="37"/>
      <c r="G185" s="37"/>
      <c r="H185" s="37"/>
      <c r="I185" s="37"/>
    </row>
    <row r="186" spans="3:9">
      <c r="C186" s="37"/>
      <c r="D186" s="37"/>
      <c r="E186" s="37"/>
      <c r="F186" s="37"/>
      <c r="G186" s="37"/>
      <c r="H186" s="37"/>
      <c r="I186" s="37"/>
    </row>
    <row r="187" spans="3:9">
      <c r="C187" s="37"/>
      <c r="D187" s="37"/>
      <c r="E187" s="37"/>
      <c r="F187" s="37"/>
      <c r="G187" s="37"/>
      <c r="H187" s="37"/>
      <c r="I187" s="37"/>
    </row>
    <row r="188" spans="3:9">
      <c r="C188" s="37"/>
      <c r="D188" s="37"/>
      <c r="E188" s="37"/>
      <c r="F188" s="37"/>
      <c r="G188" s="37"/>
      <c r="H188" s="37"/>
      <c r="I188" s="37"/>
    </row>
    <row r="189" spans="3:9">
      <c r="C189" s="37"/>
      <c r="D189" s="37"/>
      <c r="E189" s="37"/>
      <c r="F189" s="37"/>
      <c r="G189" s="37"/>
      <c r="H189" s="37"/>
      <c r="I189" s="37"/>
    </row>
    <row r="190" spans="3:9">
      <c r="C190" s="37"/>
      <c r="D190" s="37"/>
      <c r="E190" s="37"/>
      <c r="F190" s="37"/>
      <c r="G190" s="37"/>
      <c r="H190" s="37"/>
      <c r="I190" s="37"/>
    </row>
    <row r="191" spans="3:9">
      <c r="C191" s="37"/>
      <c r="D191" s="37"/>
      <c r="E191" s="37"/>
      <c r="F191" s="37"/>
      <c r="G191" s="37"/>
      <c r="H191" s="37"/>
      <c r="I191" s="37"/>
    </row>
    <row r="192" spans="3:9">
      <c r="C192" s="37"/>
      <c r="D192" s="37"/>
      <c r="E192" s="37"/>
      <c r="F192" s="37"/>
      <c r="G192" s="37"/>
      <c r="H192" s="37"/>
      <c r="I192" s="37"/>
    </row>
    <row r="193" spans="3:9">
      <c r="C193" s="37"/>
      <c r="D193" s="37"/>
      <c r="E193" s="37"/>
      <c r="F193" s="37"/>
      <c r="G193" s="37"/>
      <c r="H193" s="37"/>
      <c r="I193" s="37"/>
    </row>
    <row r="194" spans="3:9">
      <c r="C194" s="37"/>
      <c r="D194" s="37"/>
      <c r="E194" s="37"/>
      <c r="F194" s="37"/>
      <c r="G194" s="37"/>
      <c r="H194" s="37"/>
      <c r="I194" s="37"/>
    </row>
    <row r="195" spans="3:9">
      <c r="C195" s="37"/>
      <c r="D195" s="37"/>
      <c r="E195" s="37"/>
      <c r="F195" s="37"/>
      <c r="G195" s="37"/>
      <c r="H195" s="37"/>
      <c r="I195" s="37"/>
    </row>
    <row r="196" spans="3:9">
      <c r="C196" s="37"/>
      <c r="D196" s="37"/>
      <c r="E196" s="37"/>
      <c r="F196" s="37"/>
      <c r="G196" s="37"/>
      <c r="H196" s="37"/>
      <c r="I196" s="37"/>
    </row>
    <row r="197" spans="3:9">
      <c r="C197" s="37"/>
      <c r="D197" s="37"/>
      <c r="E197" s="37"/>
      <c r="F197" s="37"/>
      <c r="G197" s="37"/>
      <c r="H197" s="37"/>
      <c r="I197" s="37"/>
    </row>
  </sheetData>
  <mergeCells count="15">
    <mergeCell ref="B141:I141"/>
    <mergeCell ref="B2:I2"/>
    <mergeCell ref="B68:I68"/>
    <mergeCell ref="B72:I72"/>
    <mergeCell ref="B133:I133"/>
    <mergeCell ref="B134:I134"/>
    <mergeCell ref="B65:I65"/>
    <mergeCell ref="B64:I64"/>
    <mergeCell ref="B62:I62"/>
    <mergeCell ref="B135:I135"/>
    <mergeCell ref="B136:I136"/>
    <mergeCell ref="B137:I137"/>
    <mergeCell ref="B67:I67"/>
    <mergeCell ref="B66:I66"/>
    <mergeCell ref="B63:I63"/>
  </mergeCells>
  <pageMargins left="0.7" right="0.7" top="0.75" bottom="0.75" header="0.3" footer="0.3"/>
  <pageSetup scale="61" orientation="portrait" horizontalDpi="300" verticalDpi="300" r:id="rId1"/>
  <rowBreaks count="1" manualBreakCount="1">
    <brk id="70" max="8" man="1"/>
  </row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32"/>
  <sheetViews>
    <sheetView showGridLines="0" zoomScaleNormal="100" zoomScaleSheetLayoutView="100" workbookViewId="0"/>
  </sheetViews>
  <sheetFormatPr baseColWidth="10" defaultColWidth="9" defaultRowHeight="12.75"/>
  <cols>
    <col min="1" max="1" width="8.6640625" style="37" customWidth="1"/>
    <col min="2" max="2" width="27.5" style="96" customWidth="1"/>
    <col min="3" max="6" width="18.33203125" style="37" customWidth="1"/>
    <col min="7" max="7" width="25.1640625" style="37" customWidth="1"/>
    <col min="8" max="8" width="22.6640625" style="37" customWidth="1"/>
    <col min="9" max="9" width="17.83203125" style="37" customWidth="1"/>
    <col min="10" max="10" width="18.33203125" style="37" customWidth="1"/>
    <col min="11" max="16384" width="9" style="37"/>
  </cols>
  <sheetData>
    <row r="2" spans="2:10" ht="13.5" customHeight="1">
      <c r="B2" s="1100" t="s">
        <v>1582</v>
      </c>
      <c r="C2" s="1100"/>
      <c r="D2" s="1100"/>
      <c r="E2" s="1100"/>
      <c r="F2" s="1100"/>
      <c r="G2" s="1100"/>
      <c r="H2" s="1100"/>
      <c r="I2" s="1100"/>
      <c r="J2" s="1100"/>
    </row>
    <row r="3" spans="2:10">
      <c r="B3" s="111"/>
      <c r="C3" s="111"/>
      <c r="D3" s="111"/>
      <c r="E3" s="111"/>
      <c r="F3" s="111"/>
      <c r="G3" s="111"/>
      <c r="H3" s="111"/>
    </row>
    <row r="4" spans="2:10">
      <c r="B4" s="30"/>
      <c r="C4" s="30"/>
      <c r="D4" s="30"/>
      <c r="E4" s="30"/>
      <c r="F4" s="30"/>
      <c r="G4" s="30"/>
      <c r="H4" s="30"/>
    </row>
    <row r="5" spans="2:10" s="4" customFormat="1" ht="30" customHeight="1">
      <c r="B5" s="308"/>
      <c r="C5" s="1136" t="s">
        <v>476</v>
      </c>
      <c r="D5" s="1136"/>
      <c r="E5" s="1136"/>
      <c r="F5" s="1136"/>
      <c r="G5" s="1136" t="s">
        <v>477</v>
      </c>
      <c r="H5" s="1136"/>
      <c r="I5" s="1136"/>
      <c r="J5" s="1136"/>
    </row>
    <row r="6" spans="2:10" ht="24" customHeight="1">
      <c r="B6" s="269"/>
      <c r="C6" s="1147" t="s">
        <v>478</v>
      </c>
      <c r="D6" s="1147"/>
      <c r="E6" s="1147" t="s">
        <v>1303</v>
      </c>
      <c r="F6" s="1147"/>
      <c r="G6" s="1147" t="s">
        <v>478</v>
      </c>
      <c r="H6" s="1147"/>
      <c r="I6" s="1147" t="s">
        <v>1936</v>
      </c>
      <c r="J6" s="1147"/>
    </row>
    <row r="7" spans="2:10" ht="29.25" customHeight="1">
      <c r="B7" s="309"/>
      <c r="C7" s="465" t="s">
        <v>568</v>
      </c>
      <c r="D7" s="463" t="s">
        <v>569</v>
      </c>
      <c r="E7" s="465" t="s">
        <v>568</v>
      </c>
      <c r="F7" s="463" t="s">
        <v>569</v>
      </c>
      <c r="G7" s="882" t="s">
        <v>568</v>
      </c>
      <c r="H7" s="463" t="s">
        <v>569</v>
      </c>
      <c r="I7" s="1018" t="s">
        <v>568</v>
      </c>
      <c r="J7" s="463" t="s">
        <v>569</v>
      </c>
    </row>
    <row r="8" spans="2:10" s="86" customFormat="1">
      <c r="B8" s="311" t="s">
        <v>479</v>
      </c>
      <c r="C8" s="223">
        <v>0</v>
      </c>
      <c r="D8" s="222">
        <v>2761</v>
      </c>
      <c r="E8" s="223">
        <v>0</v>
      </c>
      <c r="F8" s="223">
        <v>5428</v>
      </c>
      <c r="G8" s="223">
        <v>0</v>
      </c>
      <c r="H8" s="222">
        <v>27344</v>
      </c>
      <c r="I8" s="223">
        <v>0</v>
      </c>
      <c r="J8" s="223">
        <v>29500</v>
      </c>
    </row>
    <row r="9" spans="2:10" s="86" customFormat="1">
      <c r="B9" s="311" t="s">
        <v>480</v>
      </c>
      <c r="C9" s="223">
        <v>144</v>
      </c>
      <c r="D9" s="222">
        <v>851</v>
      </c>
      <c r="E9" s="223">
        <v>481</v>
      </c>
      <c r="F9" s="223">
        <v>1257</v>
      </c>
      <c r="G9" s="223">
        <v>0</v>
      </c>
      <c r="H9" s="222">
        <v>22517</v>
      </c>
      <c r="I9" s="223">
        <v>0</v>
      </c>
      <c r="J9" s="223">
        <v>9653</v>
      </c>
    </row>
    <row r="10" spans="2:10" s="86" customFormat="1">
      <c r="B10" s="311" t="s">
        <v>481</v>
      </c>
      <c r="C10" s="223">
        <v>158</v>
      </c>
      <c r="D10" s="222">
        <v>2583</v>
      </c>
      <c r="E10" s="223">
        <v>1773</v>
      </c>
      <c r="F10" s="223">
        <v>480</v>
      </c>
      <c r="G10" s="223">
        <v>0</v>
      </c>
      <c r="H10" s="222">
        <v>9783</v>
      </c>
      <c r="I10" s="223">
        <v>669</v>
      </c>
      <c r="J10" s="223">
        <v>13790</v>
      </c>
    </row>
    <row r="11" spans="2:10" s="86" customFormat="1">
      <c r="B11" s="311" t="s">
        <v>482</v>
      </c>
      <c r="C11" s="223">
        <v>997</v>
      </c>
      <c r="D11" s="222">
        <v>483</v>
      </c>
      <c r="E11" s="223">
        <v>111</v>
      </c>
      <c r="F11" s="223">
        <v>33</v>
      </c>
      <c r="G11" s="223">
        <v>0</v>
      </c>
      <c r="H11" s="222">
        <v>19874</v>
      </c>
      <c r="I11" s="223">
        <v>0</v>
      </c>
      <c r="J11" s="223">
        <v>29170</v>
      </c>
    </row>
    <row r="12" spans="2:10" s="86" customFormat="1" ht="25.5">
      <c r="B12" s="311" t="s">
        <v>483</v>
      </c>
      <c r="C12" s="223">
        <v>0</v>
      </c>
      <c r="D12" s="222">
        <v>0</v>
      </c>
      <c r="E12" s="223">
        <v>0</v>
      </c>
      <c r="F12" s="222">
        <v>0</v>
      </c>
      <c r="G12" s="223">
        <v>0</v>
      </c>
      <c r="H12" s="222">
        <v>310</v>
      </c>
      <c r="I12" s="222">
        <v>0</v>
      </c>
      <c r="J12" s="222">
        <v>175</v>
      </c>
    </row>
    <row r="13" spans="2:10" s="86" customFormat="1">
      <c r="B13" s="311" t="s">
        <v>484</v>
      </c>
      <c r="C13" s="223">
        <v>195</v>
      </c>
      <c r="D13" s="222">
        <v>485</v>
      </c>
      <c r="E13" s="223">
        <v>4</v>
      </c>
      <c r="F13" s="223">
        <v>133</v>
      </c>
      <c r="G13" s="223">
        <v>0</v>
      </c>
      <c r="H13" s="222">
        <v>7129</v>
      </c>
      <c r="I13" s="223">
        <v>0</v>
      </c>
      <c r="J13" s="223">
        <v>7609</v>
      </c>
    </row>
    <row r="14" spans="2:10" s="86" customFormat="1">
      <c r="B14" s="311" t="s">
        <v>485</v>
      </c>
      <c r="C14" s="223">
        <v>0</v>
      </c>
      <c r="D14" s="223">
        <v>0</v>
      </c>
      <c r="E14" s="223">
        <v>0</v>
      </c>
      <c r="F14" s="223">
        <v>0</v>
      </c>
      <c r="G14" s="223">
        <v>0</v>
      </c>
      <c r="H14" s="223">
        <v>0</v>
      </c>
      <c r="I14" s="223">
        <v>0</v>
      </c>
      <c r="J14" s="223">
        <v>0</v>
      </c>
    </row>
    <row r="15" spans="2:10" s="86" customFormat="1">
      <c r="B15" s="310" t="s">
        <v>486</v>
      </c>
      <c r="C15" s="236">
        <v>0</v>
      </c>
      <c r="D15" s="227">
        <v>0</v>
      </c>
      <c r="E15" s="236">
        <v>0</v>
      </c>
      <c r="F15" s="236">
        <v>0</v>
      </c>
      <c r="G15" s="236">
        <v>0</v>
      </c>
      <c r="H15" s="227">
        <v>0</v>
      </c>
      <c r="I15" s="236">
        <v>0</v>
      </c>
      <c r="J15" s="236">
        <v>3593</v>
      </c>
    </row>
    <row r="16" spans="2:10">
      <c r="B16" s="312" t="s">
        <v>17</v>
      </c>
      <c r="C16" s="237">
        <v>1494</v>
      </c>
      <c r="D16" s="237">
        <v>7163</v>
      </c>
      <c r="E16" s="237">
        <v>2369</v>
      </c>
      <c r="F16" s="237">
        <v>7331</v>
      </c>
      <c r="G16" s="237">
        <v>0</v>
      </c>
      <c r="H16" s="237">
        <v>86957</v>
      </c>
      <c r="I16" s="237">
        <v>669</v>
      </c>
      <c r="J16" s="237">
        <v>93490</v>
      </c>
    </row>
    <row r="17" spans="2:10" s="115" customFormat="1" ht="20.25" customHeight="1">
      <c r="B17" s="1119" t="s">
        <v>1116</v>
      </c>
      <c r="C17" s="1119"/>
      <c r="D17" s="1119"/>
      <c r="E17" s="1119"/>
      <c r="F17" s="1119"/>
      <c r="G17" s="1119"/>
      <c r="H17" s="1119"/>
    </row>
    <row r="18" spans="2:10" s="115" customFormat="1" ht="9">
      <c r="B18" s="45" t="s">
        <v>487</v>
      </c>
      <c r="C18" s="101"/>
      <c r="D18" s="101"/>
      <c r="E18" s="101"/>
      <c r="F18" s="101"/>
      <c r="G18" s="101"/>
      <c r="H18" s="101"/>
    </row>
    <row r="19" spans="2:10" s="115" customFormat="1" ht="9">
      <c r="B19" s="45" t="s">
        <v>488</v>
      </c>
      <c r="C19" s="101"/>
      <c r="D19" s="102"/>
      <c r="E19" s="101"/>
      <c r="F19" s="101"/>
      <c r="G19" s="101"/>
      <c r="H19" s="101"/>
    </row>
    <row r="20" spans="2:10">
      <c r="B20" s="103"/>
      <c r="C20" s="16"/>
      <c r="D20" s="16"/>
      <c r="E20" s="25"/>
      <c r="F20" s="27"/>
      <c r="G20" s="27"/>
      <c r="H20" s="27"/>
    </row>
    <row r="21" spans="2:10">
      <c r="B21" s="99"/>
      <c r="C21" s="99"/>
      <c r="D21" s="99"/>
      <c r="E21" s="99"/>
      <c r="F21" s="99"/>
      <c r="G21" s="99"/>
      <c r="H21" s="99"/>
    </row>
    <row r="22" spans="2:10" ht="15">
      <c r="B22" s="942" t="s">
        <v>1382</v>
      </c>
      <c r="C22" s="943"/>
      <c r="D22" s="108"/>
      <c r="E22" s="108"/>
      <c r="F22" s="108"/>
      <c r="G22" s="66"/>
      <c r="H22" s="66"/>
      <c r="I22" s="99"/>
      <c r="J22" s="99"/>
    </row>
    <row r="23" spans="2:10" ht="13.5" customHeight="1">
      <c r="B23" s="1044" t="s">
        <v>1938</v>
      </c>
      <c r="C23" s="1044"/>
      <c r="D23" s="1044"/>
      <c r="E23" s="1044"/>
      <c r="F23" s="1044"/>
      <c r="G23" s="1044"/>
      <c r="H23" s="1044"/>
      <c r="I23" s="99"/>
    </row>
    <row r="24" spans="2:10">
      <c r="B24" s="1044"/>
      <c r="C24" s="1044"/>
      <c r="D24" s="1044"/>
      <c r="E24" s="1044"/>
      <c r="F24" s="1044"/>
      <c r="G24" s="1044"/>
      <c r="H24" s="1044"/>
      <c r="I24" s="99"/>
    </row>
    <row r="25" spans="2:10">
      <c r="B25" s="1044"/>
      <c r="C25" s="1044"/>
      <c r="D25" s="1044"/>
      <c r="E25" s="1044"/>
      <c r="F25" s="1044"/>
      <c r="G25" s="1044"/>
      <c r="H25" s="1044"/>
      <c r="I25" s="99"/>
    </row>
    <row r="26" spans="2:10">
      <c r="B26" s="99"/>
      <c r="C26" s="99"/>
      <c r="D26" s="99"/>
      <c r="E26" s="99"/>
      <c r="F26" s="99"/>
      <c r="G26" s="99"/>
      <c r="H26" s="99"/>
      <c r="I26" s="99"/>
    </row>
    <row r="27" spans="2:10">
      <c r="B27" s="99"/>
      <c r="C27" s="99"/>
      <c r="D27" s="99"/>
      <c r="E27" s="99"/>
      <c r="F27" s="99"/>
      <c r="G27" s="99"/>
      <c r="H27" s="99"/>
      <c r="I27" s="99"/>
    </row>
    <row r="28" spans="2:10">
      <c r="B28" s="99"/>
      <c r="C28" s="99"/>
      <c r="D28" s="99"/>
      <c r="E28" s="99"/>
      <c r="F28" s="99"/>
      <c r="G28" s="99"/>
      <c r="H28" s="99"/>
      <c r="I28" s="99"/>
    </row>
    <row r="29" spans="2:10">
      <c r="B29" s="99"/>
      <c r="C29" s="99"/>
      <c r="D29" s="99"/>
      <c r="E29" s="99"/>
      <c r="F29" s="99"/>
      <c r="G29" s="99"/>
      <c r="H29" s="99"/>
      <c r="I29" s="99"/>
    </row>
    <row r="30" spans="2:10">
      <c r="B30" s="99"/>
      <c r="C30" s="99"/>
      <c r="D30" s="99"/>
      <c r="E30" s="99"/>
      <c r="F30" s="99"/>
      <c r="G30" s="99"/>
      <c r="H30" s="99"/>
      <c r="I30" s="99"/>
    </row>
    <row r="31" spans="2:10">
      <c r="B31" s="99"/>
      <c r="C31" s="99"/>
      <c r="D31" s="99"/>
      <c r="E31" s="99"/>
      <c r="F31" s="99"/>
      <c r="G31" s="99"/>
      <c r="H31" s="99"/>
    </row>
    <row r="32" spans="2:10">
      <c r="B32" s="99"/>
      <c r="C32" s="99"/>
      <c r="D32" s="99"/>
      <c r="E32" s="99"/>
      <c r="F32" s="99"/>
      <c r="G32" s="99"/>
      <c r="H32" s="99"/>
    </row>
  </sheetData>
  <mergeCells count="9">
    <mergeCell ref="B2:J2"/>
    <mergeCell ref="B23:H25"/>
    <mergeCell ref="G5:J5"/>
    <mergeCell ref="I6:J6"/>
    <mergeCell ref="C5:F5"/>
    <mergeCell ref="C6:D6"/>
    <mergeCell ref="E6:F6"/>
    <mergeCell ref="G6:H6"/>
    <mergeCell ref="B17:H17"/>
  </mergeCells>
  <pageMargins left="0.7" right="0.7" top="0.75" bottom="0.75" header="0.3" footer="0.3"/>
  <pageSetup paperSize="9" scale="49"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36"/>
  <sheetViews>
    <sheetView showGridLines="0" zoomScaleNormal="100" zoomScaleSheetLayoutView="100" workbookViewId="0">
      <selection activeCell="C28" sqref="C28"/>
    </sheetView>
  </sheetViews>
  <sheetFormatPr baseColWidth="10" defaultColWidth="9" defaultRowHeight="12.75"/>
  <cols>
    <col min="1" max="1" width="8.6640625" style="37" customWidth="1"/>
    <col min="2" max="2" width="57" style="37" customWidth="1"/>
    <col min="3" max="4" width="15.1640625" style="37" customWidth="1"/>
    <col min="5" max="16384" width="9" style="37"/>
  </cols>
  <sheetData>
    <row r="2" spans="1:4" ht="24.75" customHeight="1">
      <c r="B2" s="1100" t="s">
        <v>1583</v>
      </c>
      <c r="C2" s="1100"/>
      <c r="D2" s="1100"/>
    </row>
    <row r="3" spans="1:4">
      <c r="A3" s="4"/>
      <c r="B3" s="30"/>
      <c r="C3" s="30"/>
      <c r="D3" s="30"/>
    </row>
    <row r="4" spans="1:4" s="4" customFormat="1" ht="13.5" customHeight="1">
      <c r="B4" s="275"/>
      <c r="C4" s="1136" t="s">
        <v>489</v>
      </c>
      <c r="D4" s="1136"/>
    </row>
    <row r="5" spans="1:4" ht="25.5">
      <c r="B5" s="313"/>
      <c r="C5" s="478" t="s">
        <v>490</v>
      </c>
      <c r="D5" s="478" t="s">
        <v>491</v>
      </c>
    </row>
    <row r="6" spans="1:4">
      <c r="B6" s="314" t="s">
        <v>492</v>
      </c>
      <c r="C6" s="336"/>
      <c r="D6" s="453"/>
    </row>
    <row r="7" spans="1:4" s="86" customFormat="1" ht="25.5">
      <c r="B7" s="538" t="s">
        <v>493</v>
      </c>
      <c r="C7" s="337">
        <v>5400</v>
      </c>
      <c r="D7" s="455">
        <v>5575</v>
      </c>
    </row>
    <row r="8" spans="1:4" s="86" customFormat="1">
      <c r="B8" s="538" t="s">
        <v>494</v>
      </c>
      <c r="C8" s="337">
        <v>3085</v>
      </c>
      <c r="D8" s="455">
        <v>3473</v>
      </c>
    </row>
    <row r="9" spans="1:4" s="86" customFormat="1">
      <c r="B9" s="144" t="s">
        <v>495</v>
      </c>
      <c r="C9" s="223">
        <v>0</v>
      </c>
      <c r="D9" s="455">
        <v>1869</v>
      </c>
    </row>
    <row r="10" spans="1:4" s="86" customFormat="1">
      <c r="B10" s="144" t="s">
        <v>496</v>
      </c>
      <c r="C10" s="337">
        <v>100</v>
      </c>
      <c r="D10" s="455">
        <v>100</v>
      </c>
    </row>
    <row r="11" spans="1:4" s="86" customFormat="1">
      <c r="B11" s="161" t="s">
        <v>497</v>
      </c>
      <c r="C11" s="280">
        <v>0</v>
      </c>
      <c r="D11" s="978">
        <v>0</v>
      </c>
    </row>
    <row r="12" spans="1:4" s="86" customFormat="1">
      <c r="B12" s="979" t="s">
        <v>1806</v>
      </c>
      <c r="C12" s="980">
        <v>8583</v>
      </c>
      <c r="D12" s="981">
        <v>11017</v>
      </c>
    </row>
    <row r="13" spans="1:4">
      <c r="B13" s="260" t="s">
        <v>498</v>
      </c>
      <c r="C13" s="391"/>
      <c r="D13" s="456"/>
    </row>
    <row r="14" spans="1:4" s="86" customFormat="1">
      <c r="B14" s="146" t="s">
        <v>499</v>
      </c>
      <c r="C14" s="390">
        <v>149</v>
      </c>
      <c r="D14" s="454">
        <v>6</v>
      </c>
    </row>
    <row r="15" spans="1:4" s="86" customFormat="1">
      <c r="B15" s="144" t="s">
        <v>500</v>
      </c>
      <c r="C15" s="337">
        <v>-9</v>
      </c>
      <c r="D15" s="455">
        <v>-314</v>
      </c>
    </row>
    <row r="16" spans="1:4">
      <c r="B16" s="50"/>
      <c r="C16" s="104"/>
      <c r="D16" s="104"/>
    </row>
    <row r="17" spans="2:4">
      <c r="B17" s="25"/>
      <c r="C17" s="17"/>
      <c r="D17" s="17"/>
    </row>
    <row r="18" spans="2:4" ht="27" customHeight="1">
      <c r="B18" s="1100" t="s">
        <v>1947</v>
      </c>
      <c r="C18" s="1100"/>
      <c r="D18" s="1100"/>
    </row>
    <row r="19" spans="2:4">
      <c r="B19" s="30"/>
      <c r="C19" s="30"/>
      <c r="D19" s="30"/>
    </row>
    <row r="20" spans="2:4" s="4" customFormat="1" ht="13.5" customHeight="1">
      <c r="B20" s="275"/>
      <c r="C20" s="1136" t="s">
        <v>489</v>
      </c>
      <c r="D20" s="1136"/>
    </row>
    <row r="21" spans="2:4" ht="25.5">
      <c r="B21" s="313"/>
      <c r="C21" s="478" t="s">
        <v>490</v>
      </c>
      <c r="D21" s="478" t="s">
        <v>491</v>
      </c>
    </row>
    <row r="22" spans="2:4">
      <c r="B22" s="314" t="s">
        <v>492</v>
      </c>
      <c r="C22" s="336"/>
      <c r="D22" s="453"/>
    </row>
    <row r="23" spans="2:4" s="86" customFormat="1" ht="25.5">
      <c r="B23" s="538" t="s">
        <v>493</v>
      </c>
      <c r="C23" s="337">
        <v>5166</v>
      </c>
      <c r="D23" s="455">
        <v>6243</v>
      </c>
    </row>
    <row r="24" spans="2:4" s="86" customFormat="1">
      <c r="B24" s="538" t="s">
        <v>494</v>
      </c>
      <c r="C24" s="337">
        <v>4982</v>
      </c>
      <c r="D24" s="455">
        <v>5985</v>
      </c>
    </row>
    <row r="25" spans="2:4" s="86" customFormat="1">
      <c r="B25" s="144" t="s">
        <v>495</v>
      </c>
      <c r="C25" s="223" t="s">
        <v>1111</v>
      </c>
      <c r="D25" s="455">
        <v>1882</v>
      </c>
    </row>
    <row r="26" spans="2:4" s="86" customFormat="1">
      <c r="B26" s="144" t="s">
        <v>496</v>
      </c>
      <c r="C26" s="337" t="s">
        <v>1111</v>
      </c>
      <c r="D26" s="337" t="s">
        <v>1111</v>
      </c>
    </row>
    <row r="27" spans="2:4" s="86" customFormat="1">
      <c r="B27" s="161" t="s">
        <v>497</v>
      </c>
      <c r="C27" s="280" t="s">
        <v>1111</v>
      </c>
      <c r="D27" s="280" t="s">
        <v>1111</v>
      </c>
    </row>
    <row r="28" spans="2:4" s="86" customFormat="1">
      <c r="B28" s="979" t="s">
        <v>1806</v>
      </c>
      <c r="C28" s="980">
        <v>10148</v>
      </c>
      <c r="D28" s="981">
        <v>14110</v>
      </c>
    </row>
    <row r="29" spans="2:4">
      <c r="B29" s="260" t="s">
        <v>498</v>
      </c>
      <c r="C29" s="391"/>
      <c r="D29" s="456"/>
    </row>
    <row r="30" spans="2:4" s="86" customFormat="1">
      <c r="B30" s="146" t="s">
        <v>499</v>
      </c>
      <c r="C30" s="390">
        <v>21</v>
      </c>
      <c r="D30" s="454">
        <v>132</v>
      </c>
    </row>
    <row r="31" spans="2:4" s="86" customFormat="1">
      <c r="B31" s="144" t="s">
        <v>500</v>
      </c>
      <c r="C31" s="337">
        <v>-142</v>
      </c>
      <c r="D31" s="455">
        <v>-163</v>
      </c>
    </row>
    <row r="34" spans="2:4" ht="15">
      <c r="B34" s="942" t="s">
        <v>1382</v>
      </c>
      <c r="C34" s="943"/>
      <c r="D34" s="108"/>
    </row>
    <row r="35" spans="2:4" ht="13.5" customHeight="1">
      <c r="B35" s="1044" t="s">
        <v>1998</v>
      </c>
      <c r="C35" s="1044"/>
      <c r="D35" s="1044"/>
    </row>
    <row r="36" spans="2:4">
      <c r="B36" s="1044"/>
      <c r="C36" s="1044"/>
      <c r="D36" s="1044"/>
    </row>
  </sheetData>
  <mergeCells count="5">
    <mergeCell ref="B2:D2"/>
    <mergeCell ref="C4:D4"/>
    <mergeCell ref="B18:D18"/>
    <mergeCell ref="C20:D20"/>
    <mergeCell ref="B35:D36"/>
  </mergeCells>
  <pageMargins left="0.7" right="0.7" top="0.75" bottom="0.75" header="0.3" footer="0.3"/>
  <pageSetup paperSize="9" orientation="portrait" horizontalDpi="1200" verticalDpi="1200"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6"/>
  <sheetViews>
    <sheetView showGridLines="0" zoomScaleNormal="100" zoomScaleSheetLayoutView="100" workbookViewId="0">
      <selection activeCell="C22" sqref="C22"/>
    </sheetView>
  </sheetViews>
  <sheetFormatPr baseColWidth="10" defaultColWidth="9" defaultRowHeight="12.75"/>
  <cols>
    <col min="1" max="1" width="8.6640625" style="37" customWidth="1"/>
    <col min="2" max="2" width="63.33203125" style="37" customWidth="1"/>
    <col min="3" max="3" width="15.5" style="37" customWidth="1"/>
    <col min="4" max="4" width="10" style="37" customWidth="1"/>
    <col min="5" max="16384" width="9" style="37"/>
  </cols>
  <sheetData>
    <row r="2" spans="1:5" ht="42.6" customHeight="1">
      <c r="B2" s="1100" t="s">
        <v>1584</v>
      </c>
      <c r="C2" s="1100"/>
      <c r="D2" s="1100"/>
    </row>
    <row r="3" spans="1:5">
      <c r="A3" s="4"/>
      <c r="B3" s="30"/>
      <c r="C3" s="30"/>
      <c r="D3" s="30"/>
    </row>
    <row r="4" spans="1:5">
      <c r="A4" s="4"/>
      <c r="B4" s="30"/>
      <c r="C4" s="30"/>
      <c r="D4" s="30"/>
    </row>
    <row r="5" spans="1:5" s="4" customFormat="1" ht="25.5">
      <c r="B5" s="548"/>
      <c r="C5" s="254" t="s">
        <v>501</v>
      </c>
      <c r="D5" s="254" t="s">
        <v>47</v>
      </c>
    </row>
    <row r="6" spans="1:5" ht="14.1" customHeight="1">
      <c r="B6" s="540" t="s">
        <v>502</v>
      </c>
      <c r="C6" s="243">
        <v>0</v>
      </c>
      <c r="D6" s="243">
        <v>0</v>
      </c>
    </row>
    <row r="7" spans="1:5" ht="14.1" customHeight="1">
      <c r="B7" s="145" t="s">
        <v>503</v>
      </c>
      <c r="C7" s="977"/>
      <c r="D7" s="227">
        <v>0</v>
      </c>
    </row>
    <row r="8" spans="1:5" ht="14.1" customHeight="1">
      <c r="B8" s="537" t="s">
        <v>504</v>
      </c>
      <c r="C8" s="977"/>
      <c r="D8" s="227">
        <v>0</v>
      </c>
    </row>
    <row r="9" spans="1:5">
      <c r="B9" s="544" t="s">
        <v>1451</v>
      </c>
      <c r="C9" s="296">
        <v>7391</v>
      </c>
      <c r="D9" s="296">
        <v>1867</v>
      </c>
    </row>
    <row r="10" spans="1:5" ht="25.5">
      <c r="B10" s="544" t="s">
        <v>1450</v>
      </c>
      <c r="C10" s="227">
        <v>0</v>
      </c>
      <c r="D10" s="227">
        <v>0</v>
      </c>
      <c r="E10" s="227"/>
    </row>
    <row r="11" spans="1:5" ht="14.1" customHeight="1">
      <c r="B11" s="315" t="s">
        <v>506</v>
      </c>
      <c r="C11" s="316">
        <v>7391.415</v>
      </c>
      <c r="D11" s="316">
        <v>1866.713</v>
      </c>
    </row>
    <row r="12" spans="1:5">
      <c r="B12" s="51"/>
      <c r="C12" s="12"/>
      <c r="D12" s="112"/>
    </row>
    <row r="13" spans="1:5">
      <c r="B13" s="51"/>
      <c r="C13" s="12"/>
      <c r="D13" s="12"/>
    </row>
    <row r="14" spans="1:5">
      <c r="B14" s="1100" t="s">
        <v>1452</v>
      </c>
      <c r="C14" s="1100"/>
      <c r="D14" s="1100"/>
    </row>
    <row r="15" spans="1:5">
      <c r="B15" s="1100"/>
      <c r="C15" s="1100"/>
      <c r="D15" s="1100"/>
    </row>
    <row r="16" spans="1:5" s="4" customFormat="1">
      <c r="B16" s="30"/>
      <c r="C16" s="30"/>
      <c r="D16" s="30"/>
    </row>
    <row r="17" spans="2:4" ht="25.5">
      <c r="B17" s="548"/>
      <c r="C17" s="254" t="s">
        <v>507</v>
      </c>
      <c r="D17" s="254" t="s">
        <v>508</v>
      </c>
    </row>
    <row r="18" spans="2:4" ht="14.1" customHeight="1">
      <c r="B18" s="540" t="s">
        <v>509</v>
      </c>
      <c r="C18" s="243">
        <v>0</v>
      </c>
      <c r="D18" s="243">
        <v>0</v>
      </c>
    </row>
    <row r="19" spans="2:4" ht="14.1" customHeight="1">
      <c r="B19" s="145" t="s">
        <v>503</v>
      </c>
      <c r="C19" s="227">
        <v>0</v>
      </c>
      <c r="D19" s="227">
        <v>0</v>
      </c>
    </row>
    <row r="20" spans="2:4" ht="14.1" customHeight="1">
      <c r="B20" s="537" t="s">
        <v>504</v>
      </c>
      <c r="C20" s="227">
        <v>0</v>
      </c>
      <c r="D20" s="227">
        <v>0</v>
      </c>
    </row>
    <row r="21" spans="2:4" ht="14.1" customHeight="1">
      <c r="B21" s="145" t="s">
        <v>505</v>
      </c>
      <c r="C21" s="296">
        <v>7369</v>
      </c>
      <c r="D21" s="296">
        <v>1485</v>
      </c>
    </row>
    <row r="22" spans="2:4" ht="14.1" customHeight="1">
      <c r="B22" s="315" t="s">
        <v>506</v>
      </c>
      <c r="C22" s="316">
        <v>7369</v>
      </c>
      <c r="D22" s="316">
        <v>1485</v>
      </c>
    </row>
    <row r="26" spans="2:4" ht="15">
      <c r="B26" s="942" t="s">
        <v>1382</v>
      </c>
      <c r="C26" s="943"/>
      <c r="D26" s="108"/>
    </row>
    <row r="27" spans="2:4" ht="13.5" customHeight="1">
      <c r="B27" s="1044" t="s">
        <v>1914</v>
      </c>
      <c r="C27" s="1044"/>
      <c r="D27" s="1044"/>
    </row>
    <row r="28" spans="2:4">
      <c r="B28" s="1044"/>
      <c r="C28" s="1044"/>
      <c r="D28" s="1044"/>
    </row>
    <row r="29" spans="2:4">
      <c r="B29" s="1044"/>
      <c r="C29" s="1044"/>
      <c r="D29" s="1044"/>
    </row>
    <row r="30" spans="2:4">
      <c r="B30" s="1044"/>
      <c r="C30" s="1044"/>
      <c r="D30" s="1044"/>
    </row>
    <row r="31" spans="2:4">
      <c r="B31" s="1044"/>
      <c r="C31" s="1044"/>
      <c r="D31" s="1044"/>
    </row>
    <row r="32" spans="2:4">
      <c r="B32" s="1044"/>
      <c r="C32" s="1044"/>
      <c r="D32" s="1044"/>
    </row>
    <row r="33" spans="2:4">
      <c r="B33" s="1044"/>
      <c r="C33" s="1044"/>
      <c r="D33" s="1044"/>
    </row>
    <row r="34" spans="2:4">
      <c r="B34" s="1044"/>
      <c r="C34" s="1044"/>
      <c r="D34" s="1044"/>
    </row>
    <row r="35" spans="2:4">
      <c r="B35" s="1044"/>
      <c r="C35" s="1044"/>
      <c r="D35" s="1044"/>
    </row>
    <row r="36" spans="2:4">
      <c r="B36" s="1044"/>
      <c r="C36" s="1044"/>
      <c r="D36" s="1044"/>
    </row>
  </sheetData>
  <mergeCells count="3">
    <mergeCell ref="B2:D2"/>
    <mergeCell ref="B14:D15"/>
    <mergeCell ref="B27:D36"/>
  </mergeCells>
  <pageMargins left="0.7" right="0.7" top="0.75" bottom="0.75" header="0.3" footer="0.3"/>
  <pageSetup paperSize="9"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7"/>
  <sheetViews>
    <sheetView showGridLines="0" zoomScaleNormal="100" zoomScaleSheetLayoutView="100" workbookViewId="0">
      <selection activeCell="B7" sqref="B7"/>
    </sheetView>
  </sheetViews>
  <sheetFormatPr baseColWidth="10" defaultColWidth="9" defaultRowHeight="12.75"/>
  <cols>
    <col min="1" max="1" width="8.6640625" style="37" customWidth="1"/>
    <col min="2" max="2" width="63.5" style="37" customWidth="1"/>
    <col min="3" max="4" width="13" style="37" customWidth="1"/>
    <col min="5" max="16384" width="9" style="37"/>
  </cols>
  <sheetData>
    <row r="2" spans="1:6">
      <c r="B2" s="1100" t="s">
        <v>1585</v>
      </c>
      <c r="C2" s="1100"/>
      <c r="D2" s="1100"/>
    </row>
    <row r="3" spans="1:6">
      <c r="A3" s="4"/>
      <c r="B3" s="1100"/>
      <c r="C3" s="1100"/>
      <c r="D3" s="1100"/>
    </row>
    <row r="4" spans="1:6">
      <c r="A4" s="4"/>
      <c r="B4" s="30"/>
      <c r="C4" s="30"/>
      <c r="D4" s="30"/>
    </row>
    <row r="5" spans="1:6" s="4" customFormat="1">
      <c r="B5" s="291"/>
      <c r="C5" s="1148">
        <v>44377</v>
      </c>
      <c r="D5" s="1148"/>
    </row>
    <row r="6" spans="1:6" ht="38.25">
      <c r="B6" s="253"/>
      <c r="C6" s="473" t="s">
        <v>57</v>
      </c>
      <c r="D6" s="473" t="s">
        <v>47</v>
      </c>
    </row>
    <row r="7" spans="1:6">
      <c r="B7" s="150" t="s">
        <v>58</v>
      </c>
      <c r="C7" s="457"/>
      <c r="D7" s="237">
        <v>152</v>
      </c>
    </row>
    <row r="8" spans="1:6" ht="38.25">
      <c r="B8" s="555" t="s">
        <v>60</v>
      </c>
      <c r="C8" s="222">
        <v>17802</v>
      </c>
      <c r="D8" s="222">
        <v>88</v>
      </c>
    </row>
    <row r="9" spans="1:6" s="86" customFormat="1">
      <c r="B9" s="556" t="s">
        <v>61</v>
      </c>
      <c r="C9" s="227">
        <v>1733</v>
      </c>
      <c r="D9" s="227">
        <v>37</v>
      </c>
      <c r="F9" s="1017"/>
    </row>
    <row r="10" spans="1:6" s="86" customFormat="1">
      <c r="B10" s="557" t="s">
        <v>62</v>
      </c>
      <c r="C10" s="222">
        <v>840</v>
      </c>
      <c r="D10" s="222">
        <v>17</v>
      </c>
      <c r="F10" s="1017"/>
    </row>
    <row r="11" spans="1:6" s="86" customFormat="1">
      <c r="B11" s="1016" t="s">
        <v>1915</v>
      </c>
      <c r="C11" s="222">
        <v>15229</v>
      </c>
      <c r="D11" s="222">
        <v>34</v>
      </c>
      <c r="F11" s="1017"/>
    </row>
    <row r="12" spans="1:6" s="86" customFormat="1" ht="25.5">
      <c r="B12" s="557" t="s">
        <v>63</v>
      </c>
      <c r="C12" s="222">
        <v>0</v>
      </c>
      <c r="D12" s="222">
        <v>0</v>
      </c>
    </row>
    <row r="13" spans="1:6" s="86" customFormat="1">
      <c r="B13" s="144" t="s">
        <v>64</v>
      </c>
      <c r="C13" s="222">
        <v>1056</v>
      </c>
      <c r="D13" s="457"/>
    </row>
    <row r="14" spans="1:6" s="86" customFormat="1">
      <c r="B14" s="144" t="s">
        <v>65</v>
      </c>
      <c r="C14" s="222">
        <v>585</v>
      </c>
      <c r="D14" s="222">
        <v>16</v>
      </c>
    </row>
    <row r="15" spans="1:6" s="86" customFormat="1">
      <c r="B15" s="144" t="s">
        <v>66</v>
      </c>
      <c r="C15" s="222">
        <v>594</v>
      </c>
      <c r="D15" s="222">
        <v>48</v>
      </c>
    </row>
    <row r="16" spans="1:6" s="86" customFormat="1">
      <c r="B16" s="875" t="s">
        <v>68</v>
      </c>
      <c r="C16" s="236">
        <v>0</v>
      </c>
      <c r="D16" s="236">
        <v>0</v>
      </c>
    </row>
    <row r="17" spans="2:4">
      <c r="B17" s="150" t="s">
        <v>59</v>
      </c>
      <c r="C17" s="458"/>
      <c r="D17" s="237">
        <v>30</v>
      </c>
    </row>
    <row r="18" spans="2:4" ht="38.25">
      <c r="B18" s="555" t="s">
        <v>67</v>
      </c>
      <c r="C18" s="222">
        <v>45</v>
      </c>
      <c r="D18" s="222">
        <v>30</v>
      </c>
    </row>
    <row r="19" spans="2:4" s="86" customFormat="1">
      <c r="B19" s="556" t="s">
        <v>61</v>
      </c>
      <c r="C19" s="222">
        <v>37</v>
      </c>
      <c r="D19" s="222">
        <v>18</v>
      </c>
    </row>
    <row r="20" spans="2:4" s="86" customFormat="1">
      <c r="B20" s="557" t="s">
        <v>62</v>
      </c>
      <c r="C20" s="222">
        <v>6</v>
      </c>
      <c r="D20" s="222">
        <v>10</v>
      </c>
    </row>
    <row r="21" spans="2:4" s="86" customFormat="1">
      <c r="B21" s="1016" t="s">
        <v>1915</v>
      </c>
      <c r="C21" s="222">
        <v>2</v>
      </c>
      <c r="D21" s="222">
        <v>2</v>
      </c>
    </row>
    <row r="22" spans="2:4" s="86" customFormat="1" ht="25.5">
      <c r="B22" s="557" t="s">
        <v>63</v>
      </c>
      <c r="C22" s="222">
        <v>0</v>
      </c>
      <c r="D22" s="222">
        <v>0</v>
      </c>
    </row>
    <row r="23" spans="2:4" s="86" customFormat="1">
      <c r="B23" s="144" t="s">
        <v>64</v>
      </c>
      <c r="C23" s="222">
        <v>0</v>
      </c>
      <c r="D23" s="457"/>
    </row>
    <row r="24" spans="2:4" s="86" customFormat="1">
      <c r="B24" s="144" t="s">
        <v>65</v>
      </c>
      <c r="C24" s="222">
        <v>0</v>
      </c>
      <c r="D24" s="222">
        <v>0</v>
      </c>
    </row>
    <row r="25" spans="2:4" s="86" customFormat="1">
      <c r="B25" s="144" t="s">
        <v>66</v>
      </c>
      <c r="C25" s="222">
        <v>0</v>
      </c>
      <c r="D25" s="222">
        <v>0</v>
      </c>
    </row>
    <row r="26" spans="2:4" s="86" customFormat="1">
      <c r="B26" s="144" t="s">
        <v>68</v>
      </c>
      <c r="C26" s="223">
        <v>0</v>
      </c>
      <c r="D26" s="223">
        <v>0</v>
      </c>
    </row>
    <row r="27" spans="2:4">
      <c r="B27" s="31"/>
    </row>
    <row r="29" spans="2:4">
      <c r="C29" s="1037"/>
      <c r="D29" s="1037"/>
    </row>
    <row r="30" spans="2:4">
      <c r="C30" s="1037"/>
      <c r="D30" s="1037"/>
    </row>
    <row r="31" spans="2:4" ht="15">
      <c r="B31" s="942" t="s">
        <v>1382</v>
      </c>
      <c r="C31" s="943"/>
      <c r="D31" s="108"/>
    </row>
    <row r="32" spans="2:4" ht="13.5" customHeight="1">
      <c r="B32" s="1044" t="s">
        <v>1939</v>
      </c>
      <c r="C32" s="1044"/>
      <c r="D32" s="1044"/>
    </row>
    <row r="33" spans="2:4">
      <c r="B33" s="1044"/>
      <c r="C33" s="1044"/>
      <c r="D33" s="1044"/>
    </row>
    <row r="34" spans="2:4">
      <c r="B34" s="1044"/>
      <c r="C34" s="1044"/>
      <c r="D34" s="1044"/>
    </row>
    <row r="35" spans="2:4">
      <c r="B35" s="1044"/>
      <c r="C35" s="1044"/>
      <c r="D35" s="1044"/>
    </row>
    <row r="36" spans="2:4">
      <c r="B36" s="1044"/>
      <c r="C36" s="1044"/>
      <c r="D36" s="1044"/>
    </row>
    <row r="37" spans="2:4">
      <c r="B37" s="1044"/>
      <c r="C37" s="1044"/>
      <c r="D37" s="1044"/>
    </row>
  </sheetData>
  <mergeCells count="4">
    <mergeCell ref="C5:D5"/>
    <mergeCell ref="C29:D30"/>
    <mergeCell ref="B2:D3"/>
    <mergeCell ref="B32:D37"/>
  </mergeCells>
  <pageMargins left="0.7" right="0.7" top="0.75" bottom="0.75" header="0.3" footer="0.3"/>
  <pageSetup paperSize="9" scale="99" orientation="portrait" horizontalDpi="1200" verticalDpi="1200"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43"/>
  <sheetViews>
    <sheetView showGridLines="0" zoomScaleNormal="100" zoomScaleSheetLayoutView="100" workbookViewId="0"/>
  </sheetViews>
  <sheetFormatPr baseColWidth="10" defaultColWidth="9" defaultRowHeight="12.75"/>
  <cols>
    <col min="1" max="1" width="8.6640625" style="37" customWidth="1"/>
    <col min="2" max="2" width="43.5" style="37" customWidth="1"/>
    <col min="3" max="17" width="16.83203125" style="37" customWidth="1"/>
    <col min="18" max="16384" width="9" style="37"/>
  </cols>
  <sheetData>
    <row r="2" spans="1:17" ht="13.5" customHeight="1">
      <c r="B2" s="1100" t="s">
        <v>1586</v>
      </c>
      <c r="C2" s="1100"/>
      <c r="D2" s="1100"/>
      <c r="E2" s="1100"/>
      <c r="F2" s="1100"/>
      <c r="G2" s="1100"/>
      <c r="H2" s="1100"/>
      <c r="I2" s="1100"/>
      <c r="J2" s="1100"/>
      <c r="K2" s="1100"/>
      <c r="L2" s="1100"/>
      <c r="M2" s="1100"/>
      <c r="N2" s="1100"/>
      <c r="O2" s="1100"/>
      <c r="P2" s="1100"/>
      <c r="Q2" s="1100"/>
    </row>
    <row r="3" spans="1:17">
      <c r="A3" s="4"/>
      <c r="B3" s="30"/>
      <c r="C3" s="30"/>
      <c r="D3" s="30"/>
      <c r="E3" s="30"/>
      <c r="F3" s="30"/>
      <c r="G3" s="30"/>
      <c r="H3" s="30"/>
      <c r="I3" s="30"/>
      <c r="J3" s="30"/>
      <c r="K3" s="30"/>
    </row>
    <row r="4" spans="1:17">
      <c r="A4" s="4"/>
      <c r="B4" s="32"/>
      <c r="C4" s="32"/>
      <c r="D4" s="32"/>
      <c r="E4" s="32"/>
      <c r="F4" s="32"/>
      <c r="G4" s="32"/>
      <c r="H4" s="32"/>
      <c r="I4" s="32"/>
      <c r="K4" s="32"/>
    </row>
    <row r="5" spans="1:17" ht="13.5" customHeight="1">
      <c r="B5" s="620"/>
      <c r="C5" s="1154" t="s">
        <v>149</v>
      </c>
      <c r="D5" s="1154"/>
      <c r="E5" s="1154"/>
      <c r="F5" s="1154"/>
      <c r="G5" s="1154"/>
      <c r="H5" s="1154"/>
      <c r="I5" s="1150" t="s">
        <v>682</v>
      </c>
      <c r="J5" s="1126" t="s">
        <v>677</v>
      </c>
      <c r="K5" s="1126"/>
      <c r="L5" s="1126"/>
      <c r="M5" s="1150" t="s">
        <v>682</v>
      </c>
      <c r="N5" s="1126" t="s">
        <v>678</v>
      </c>
      <c r="O5" s="1126"/>
      <c r="P5" s="1126"/>
      <c r="Q5" s="1150" t="s">
        <v>682</v>
      </c>
    </row>
    <row r="6" spans="1:17" ht="27" customHeight="1">
      <c r="B6" s="620"/>
      <c r="C6" s="1149" t="s">
        <v>679</v>
      </c>
      <c r="D6" s="1149"/>
      <c r="E6" s="1149"/>
      <c r="F6" s="1149"/>
      <c r="G6" s="1149" t="s">
        <v>1454</v>
      </c>
      <c r="H6" s="1149"/>
      <c r="I6" s="1150"/>
      <c r="J6" s="1151" t="s">
        <v>1456</v>
      </c>
      <c r="K6" s="1151"/>
      <c r="L6" s="1152" t="s">
        <v>681</v>
      </c>
      <c r="M6" s="1150"/>
      <c r="N6" s="1151" t="s">
        <v>1456</v>
      </c>
      <c r="O6" s="1151"/>
      <c r="P6" s="1152" t="s">
        <v>681</v>
      </c>
      <c r="Q6" s="1150"/>
    </row>
    <row r="7" spans="1:17" ht="27" customHeight="1">
      <c r="B7" s="620"/>
      <c r="C7" s="1149" t="s">
        <v>1453</v>
      </c>
      <c r="D7" s="1149"/>
      <c r="E7" s="1149" t="s">
        <v>1455</v>
      </c>
      <c r="F7" s="1149"/>
      <c r="G7" s="936"/>
      <c r="H7" s="1150" t="s">
        <v>1785</v>
      </c>
      <c r="I7" s="1150"/>
      <c r="J7" s="1153" t="s">
        <v>1453</v>
      </c>
      <c r="K7" s="1153" t="s">
        <v>1455</v>
      </c>
      <c r="L7" s="1150"/>
      <c r="M7" s="1150"/>
      <c r="N7" s="1153" t="s">
        <v>1453</v>
      </c>
      <c r="O7" s="1153" t="s">
        <v>1455</v>
      </c>
      <c r="P7" s="1150"/>
      <c r="Q7" s="1150"/>
    </row>
    <row r="8" spans="1:17" s="86" customFormat="1" ht="48">
      <c r="B8" s="621"/>
      <c r="C8" s="622"/>
      <c r="D8" s="622" t="s">
        <v>1785</v>
      </c>
      <c r="E8" s="622"/>
      <c r="F8" s="622" t="s">
        <v>1785</v>
      </c>
      <c r="G8" s="622"/>
      <c r="H8" s="1150"/>
      <c r="I8" s="1150"/>
      <c r="J8" s="1153"/>
      <c r="K8" s="1153"/>
      <c r="L8" s="1150"/>
      <c r="M8" s="1150"/>
      <c r="N8" s="1153"/>
      <c r="O8" s="1153"/>
      <c r="P8" s="1150"/>
      <c r="Q8" s="1150"/>
    </row>
    <row r="9" spans="1:17" s="86" customFormat="1">
      <c r="B9" s="598" t="s">
        <v>17</v>
      </c>
      <c r="C9" s="967">
        <v>209</v>
      </c>
      <c r="D9" s="967">
        <v>209</v>
      </c>
      <c r="E9" s="967">
        <v>0</v>
      </c>
      <c r="F9" s="967">
        <v>0</v>
      </c>
      <c r="G9" s="967">
        <v>738</v>
      </c>
      <c r="H9" s="967">
        <v>738</v>
      </c>
      <c r="I9" s="967">
        <v>947</v>
      </c>
      <c r="J9" s="967">
        <v>0</v>
      </c>
      <c r="K9" s="967">
        <v>0</v>
      </c>
      <c r="L9" s="967">
        <v>0</v>
      </c>
      <c r="M9" s="967">
        <v>0</v>
      </c>
      <c r="N9" s="967">
        <v>59</v>
      </c>
      <c r="O9" s="968">
        <v>53</v>
      </c>
      <c r="P9" s="967">
        <v>0</v>
      </c>
      <c r="Q9" s="967">
        <v>112</v>
      </c>
    </row>
    <row r="10" spans="1:17" s="86" customFormat="1">
      <c r="B10" s="633" t="s">
        <v>116</v>
      </c>
      <c r="C10" s="969">
        <v>209</v>
      </c>
      <c r="D10" s="969">
        <v>209</v>
      </c>
      <c r="E10" s="969">
        <v>0</v>
      </c>
      <c r="F10" s="969">
        <v>0</v>
      </c>
      <c r="G10" s="969">
        <v>738</v>
      </c>
      <c r="H10" s="969">
        <v>738</v>
      </c>
      <c r="I10" s="969">
        <v>947</v>
      </c>
      <c r="J10" s="969">
        <v>0</v>
      </c>
      <c r="K10" s="969">
        <v>0</v>
      </c>
      <c r="L10" s="969">
        <v>0</v>
      </c>
      <c r="M10" s="969">
        <v>0</v>
      </c>
      <c r="N10" s="969">
        <v>59</v>
      </c>
      <c r="O10" s="969">
        <v>44</v>
      </c>
      <c r="P10" s="969">
        <v>0</v>
      </c>
      <c r="Q10" s="969">
        <v>103</v>
      </c>
    </row>
    <row r="11" spans="1:17" s="86" customFormat="1">
      <c r="B11" s="561" t="s">
        <v>684</v>
      </c>
      <c r="C11" s="970">
        <v>0</v>
      </c>
      <c r="D11" s="970">
        <v>0</v>
      </c>
      <c r="E11" s="970">
        <v>0</v>
      </c>
      <c r="F11" s="970">
        <v>0</v>
      </c>
      <c r="G11" s="970">
        <v>0</v>
      </c>
      <c r="H11" s="970">
        <v>0</v>
      </c>
      <c r="I11" s="970">
        <v>0</v>
      </c>
      <c r="J11" s="970">
        <v>0</v>
      </c>
      <c r="K11" s="970">
        <v>0</v>
      </c>
      <c r="L11" s="970">
        <v>0</v>
      </c>
      <c r="M11" s="970">
        <v>0</v>
      </c>
      <c r="N11" s="970">
        <v>0</v>
      </c>
      <c r="O11" s="970">
        <v>13</v>
      </c>
      <c r="P11" s="971">
        <v>0</v>
      </c>
      <c r="Q11" s="970">
        <v>13</v>
      </c>
    </row>
    <row r="12" spans="1:17" s="86" customFormat="1">
      <c r="B12" s="592" t="s">
        <v>685</v>
      </c>
      <c r="C12" s="972">
        <v>0</v>
      </c>
      <c r="D12" s="972">
        <v>0</v>
      </c>
      <c r="E12" s="972">
        <v>0</v>
      </c>
      <c r="F12" s="972">
        <v>0</v>
      </c>
      <c r="G12" s="972">
        <v>0</v>
      </c>
      <c r="H12" s="972">
        <v>0</v>
      </c>
      <c r="I12" s="972">
        <v>0</v>
      </c>
      <c r="J12" s="972">
        <v>0</v>
      </c>
      <c r="K12" s="972">
        <v>0</v>
      </c>
      <c r="L12" s="972">
        <v>0</v>
      </c>
      <c r="M12" s="972">
        <v>0</v>
      </c>
      <c r="N12" s="972">
        <v>0</v>
      </c>
      <c r="O12" s="972">
        <v>0</v>
      </c>
      <c r="P12" s="973">
        <v>0</v>
      </c>
      <c r="Q12" s="972">
        <v>0</v>
      </c>
    </row>
    <row r="13" spans="1:17">
      <c r="B13" s="592" t="s">
        <v>686</v>
      </c>
      <c r="C13" s="972">
        <v>209</v>
      </c>
      <c r="D13" s="972">
        <v>209</v>
      </c>
      <c r="E13" s="972">
        <v>0</v>
      </c>
      <c r="F13" s="972">
        <v>0</v>
      </c>
      <c r="G13" s="972">
        <v>738</v>
      </c>
      <c r="H13" s="972">
        <v>738</v>
      </c>
      <c r="I13" s="972">
        <v>947</v>
      </c>
      <c r="J13" s="972">
        <v>0</v>
      </c>
      <c r="K13" s="972">
        <v>0</v>
      </c>
      <c r="L13" s="972">
        <v>0</v>
      </c>
      <c r="M13" s="972">
        <v>0</v>
      </c>
      <c r="N13" s="972">
        <v>59</v>
      </c>
      <c r="O13" s="972">
        <v>31</v>
      </c>
      <c r="P13" s="972">
        <v>0</v>
      </c>
      <c r="Q13" s="972">
        <v>90</v>
      </c>
    </row>
    <row r="14" spans="1:17" s="86" customFormat="1">
      <c r="B14" s="561" t="s">
        <v>687</v>
      </c>
      <c r="C14" s="970">
        <v>0</v>
      </c>
      <c r="D14" s="970">
        <v>0</v>
      </c>
      <c r="E14" s="970">
        <v>0</v>
      </c>
      <c r="F14" s="970">
        <v>0</v>
      </c>
      <c r="G14" s="970">
        <v>0</v>
      </c>
      <c r="H14" s="970">
        <v>0</v>
      </c>
      <c r="I14" s="970">
        <v>0</v>
      </c>
      <c r="J14" s="970">
        <v>0</v>
      </c>
      <c r="K14" s="970">
        <v>0</v>
      </c>
      <c r="L14" s="970">
        <v>0</v>
      </c>
      <c r="M14" s="970">
        <v>0</v>
      </c>
      <c r="N14" s="970">
        <v>0</v>
      </c>
      <c r="O14" s="970">
        <v>0</v>
      </c>
      <c r="P14" s="970">
        <v>0</v>
      </c>
      <c r="Q14" s="970">
        <v>0</v>
      </c>
    </row>
    <row r="15" spans="1:17" s="86" customFormat="1">
      <c r="B15" s="633" t="s">
        <v>117</v>
      </c>
      <c r="C15" s="969">
        <v>0</v>
      </c>
      <c r="D15" s="969">
        <v>0</v>
      </c>
      <c r="E15" s="969">
        <v>0</v>
      </c>
      <c r="F15" s="969">
        <v>0</v>
      </c>
      <c r="G15" s="969">
        <v>0</v>
      </c>
      <c r="H15" s="969">
        <v>0</v>
      </c>
      <c r="I15" s="969">
        <v>0</v>
      </c>
      <c r="J15" s="969">
        <v>0</v>
      </c>
      <c r="K15" s="969">
        <v>0</v>
      </c>
      <c r="L15" s="969">
        <v>0</v>
      </c>
      <c r="M15" s="969">
        <v>0</v>
      </c>
      <c r="N15" s="969">
        <v>0</v>
      </c>
      <c r="O15" s="969">
        <v>9</v>
      </c>
      <c r="P15" s="969">
        <v>0</v>
      </c>
      <c r="Q15" s="969">
        <v>9</v>
      </c>
    </row>
    <row r="16" spans="1:17" s="86" customFormat="1">
      <c r="B16" s="561" t="s">
        <v>689</v>
      </c>
      <c r="C16" s="970">
        <v>0</v>
      </c>
      <c r="D16" s="970">
        <v>0</v>
      </c>
      <c r="E16" s="970">
        <v>0</v>
      </c>
      <c r="F16" s="970">
        <v>0</v>
      </c>
      <c r="G16" s="970">
        <v>0</v>
      </c>
      <c r="H16" s="970">
        <v>0</v>
      </c>
      <c r="I16" s="970">
        <v>0</v>
      </c>
      <c r="J16" s="970">
        <v>0</v>
      </c>
      <c r="K16" s="970">
        <v>0</v>
      </c>
      <c r="L16" s="970">
        <v>0</v>
      </c>
      <c r="M16" s="970">
        <v>0</v>
      </c>
      <c r="N16" s="970">
        <v>0</v>
      </c>
      <c r="O16" s="970">
        <v>0</v>
      </c>
      <c r="P16" s="971">
        <v>0</v>
      </c>
      <c r="Q16" s="970">
        <v>0</v>
      </c>
    </row>
    <row r="17" spans="1:17" s="86" customFormat="1">
      <c r="B17" s="592" t="s">
        <v>690</v>
      </c>
      <c r="C17" s="972">
        <v>0</v>
      </c>
      <c r="D17" s="972">
        <v>0</v>
      </c>
      <c r="E17" s="972">
        <v>0</v>
      </c>
      <c r="F17" s="972">
        <v>0</v>
      </c>
      <c r="G17" s="972">
        <v>0</v>
      </c>
      <c r="H17" s="972">
        <v>0</v>
      </c>
      <c r="I17" s="972">
        <v>0</v>
      </c>
      <c r="J17" s="972">
        <v>0</v>
      </c>
      <c r="K17" s="972">
        <v>0</v>
      </c>
      <c r="L17" s="972">
        <v>0</v>
      </c>
      <c r="M17" s="972">
        <v>0</v>
      </c>
      <c r="N17" s="972">
        <v>0</v>
      </c>
      <c r="O17" s="972">
        <v>0</v>
      </c>
      <c r="P17" s="973">
        <v>0</v>
      </c>
      <c r="Q17" s="972">
        <v>0</v>
      </c>
    </row>
    <row r="18" spans="1:17" s="86" customFormat="1" ht="25.5">
      <c r="B18" s="592" t="s">
        <v>691</v>
      </c>
      <c r="C18" s="972">
        <v>0</v>
      </c>
      <c r="D18" s="972">
        <v>0</v>
      </c>
      <c r="E18" s="972">
        <v>0</v>
      </c>
      <c r="F18" s="972">
        <v>0</v>
      </c>
      <c r="G18" s="972">
        <v>0</v>
      </c>
      <c r="H18" s="972">
        <v>0</v>
      </c>
      <c r="I18" s="972">
        <v>0</v>
      </c>
      <c r="J18" s="972">
        <v>0</v>
      </c>
      <c r="K18" s="972">
        <v>0</v>
      </c>
      <c r="L18" s="972">
        <v>0</v>
      </c>
      <c r="M18" s="972">
        <v>0</v>
      </c>
      <c r="N18" s="972">
        <v>0</v>
      </c>
      <c r="O18" s="972">
        <v>0</v>
      </c>
      <c r="P18" s="972">
        <v>0</v>
      </c>
      <c r="Q18" s="972">
        <v>0</v>
      </c>
    </row>
    <row r="19" spans="1:17">
      <c r="B19" s="592" t="s">
        <v>692</v>
      </c>
      <c r="C19" s="972">
        <v>0</v>
      </c>
      <c r="D19" s="972">
        <v>0</v>
      </c>
      <c r="E19" s="972">
        <v>0</v>
      </c>
      <c r="F19" s="972">
        <v>0</v>
      </c>
      <c r="G19" s="972">
        <v>0</v>
      </c>
      <c r="H19" s="972">
        <v>0</v>
      </c>
      <c r="I19" s="972">
        <v>0</v>
      </c>
      <c r="J19" s="972">
        <v>0</v>
      </c>
      <c r="K19" s="972">
        <v>0</v>
      </c>
      <c r="L19" s="972">
        <v>0</v>
      </c>
      <c r="M19" s="972">
        <v>0</v>
      </c>
      <c r="N19" s="972">
        <v>0</v>
      </c>
      <c r="O19" s="972">
        <v>9</v>
      </c>
      <c r="P19" s="972">
        <v>0</v>
      </c>
      <c r="Q19" s="972">
        <v>9</v>
      </c>
    </row>
    <row r="20" spans="1:17">
      <c r="B20" s="592" t="s">
        <v>687</v>
      </c>
      <c r="C20" s="972">
        <v>0</v>
      </c>
      <c r="D20" s="972">
        <v>0</v>
      </c>
      <c r="E20" s="972">
        <v>0</v>
      </c>
      <c r="F20" s="972">
        <v>0</v>
      </c>
      <c r="G20" s="972">
        <v>0</v>
      </c>
      <c r="H20" s="972">
        <v>0</v>
      </c>
      <c r="I20" s="972">
        <v>0</v>
      </c>
      <c r="J20" s="972">
        <v>0</v>
      </c>
      <c r="K20" s="972">
        <v>0</v>
      </c>
      <c r="L20" s="972">
        <v>0</v>
      </c>
      <c r="M20" s="972">
        <v>0</v>
      </c>
      <c r="N20" s="972">
        <v>0</v>
      </c>
      <c r="O20" s="972">
        <v>0</v>
      </c>
      <c r="P20" s="972">
        <v>0</v>
      </c>
      <c r="Q20" s="972">
        <v>0</v>
      </c>
    </row>
    <row r="21" spans="1:17" s="215" customFormat="1" ht="12">
      <c r="E21" s="640"/>
      <c r="F21" s="640"/>
      <c r="G21" s="640"/>
      <c r="H21" s="640"/>
      <c r="I21" s="640"/>
      <c r="J21" s="640"/>
      <c r="K21" s="640"/>
      <c r="L21" s="640"/>
      <c r="M21" s="640"/>
      <c r="N21" s="640"/>
    </row>
    <row r="22" spans="1:17" s="215" customFormat="1" ht="12">
      <c r="B22" s="639"/>
      <c r="C22" s="640"/>
      <c r="D22" s="640"/>
      <c r="E22" s="640"/>
      <c r="F22" s="640"/>
      <c r="G22" s="640"/>
      <c r="H22" s="640"/>
      <c r="I22" s="640"/>
      <c r="J22" s="640"/>
      <c r="K22" s="640"/>
      <c r="L22" s="640"/>
      <c r="M22" s="640"/>
      <c r="N22" s="640"/>
    </row>
    <row r="23" spans="1:17" s="619" customFormat="1" ht="13.5" customHeight="1">
      <c r="A23" s="559"/>
      <c r="B23" s="1110" t="s">
        <v>1948</v>
      </c>
      <c r="C23" s="1110"/>
      <c r="D23" s="1110"/>
      <c r="E23" s="1110"/>
      <c r="F23" s="1110"/>
      <c r="G23" s="1110"/>
      <c r="H23" s="1110"/>
      <c r="I23" s="1110"/>
      <c r="J23" s="1110"/>
      <c r="K23" s="1110"/>
      <c r="L23" s="1110"/>
      <c r="M23" s="1110"/>
      <c r="N23" s="1110"/>
      <c r="O23" s="559"/>
      <c r="P23" s="559"/>
      <c r="Q23" s="559"/>
    </row>
    <row r="24" spans="1:17" s="619" customFormat="1">
      <c r="A24" s="559"/>
      <c r="B24" s="641"/>
      <c r="C24" s="641"/>
      <c r="D24" s="641"/>
      <c r="E24" s="641"/>
      <c r="F24" s="641"/>
      <c r="G24" s="641"/>
      <c r="H24" s="641"/>
      <c r="I24" s="641"/>
      <c r="J24" s="641"/>
      <c r="K24" s="641"/>
      <c r="L24" s="559"/>
      <c r="M24" s="559"/>
      <c r="N24" s="559"/>
      <c r="O24" s="559"/>
      <c r="P24" s="559"/>
      <c r="Q24" s="559"/>
    </row>
    <row r="25" spans="1:17" s="619" customFormat="1" ht="13.5" customHeight="1">
      <c r="A25" s="562"/>
      <c r="B25" s="620"/>
      <c r="C25" s="1126" t="s">
        <v>149</v>
      </c>
      <c r="D25" s="1082"/>
      <c r="E25" s="1082"/>
      <c r="F25" s="1082"/>
      <c r="G25" s="1155" t="s">
        <v>677</v>
      </c>
      <c r="H25" s="1082"/>
      <c r="I25" s="1082"/>
      <c r="J25" s="1082"/>
      <c r="K25" s="1155" t="s">
        <v>678</v>
      </c>
      <c r="L25" s="1082"/>
      <c r="M25" s="1082"/>
      <c r="N25" s="1082"/>
      <c r="O25" s="562"/>
      <c r="P25" s="562"/>
      <c r="Q25" s="562"/>
    </row>
    <row r="26" spans="1:17" s="619" customFormat="1">
      <c r="A26" s="567"/>
      <c r="B26" s="621"/>
      <c r="C26" s="622" t="s">
        <v>679</v>
      </c>
      <c r="D26" s="622" t="s">
        <v>680</v>
      </c>
      <c r="E26" s="622" t="s">
        <v>681</v>
      </c>
      <c r="F26" s="622" t="s">
        <v>682</v>
      </c>
      <c r="G26" s="622" t="s">
        <v>679</v>
      </c>
      <c r="H26" s="622" t="s">
        <v>680</v>
      </c>
      <c r="I26" s="622" t="s">
        <v>681</v>
      </c>
      <c r="J26" s="622" t="s">
        <v>682</v>
      </c>
      <c r="K26" s="622" t="s">
        <v>679</v>
      </c>
      <c r="L26" s="622" t="s">
        <v>680</v>
      </c>
      <c r="M26" s="622" t="s">
        <v>681</v>
      </c>
      <c r="N26" s="622" t="s">
        <v>682</v>
      </c>
      <c r="O26" s="567"/>
      <c r="P26" s="567"/>
      <c r="Q26" s="567"/>
    </row>
    <row r="27" spans="1:17">
      <c r="B27" s="598" t="s">
        <v>683</v>
      </c>
      <c r="C27" s="623">
        <v>269</v>
      </c>
      <c r="D27" s="623">
        <v>269</v>
      </c>
      <c r="E27" s="623">
        <v>931</v>
      </c>
      <c r="F27" s="623">
        <v>1200</v>
      </c>
      <c r="G27" s="623">
        <v>0</v>
      </c>
      <c r="H27" s="623">
        <v>0</v>
      </c>
      <c r="I27" s="624">
        <v>0</v>
      </c>
      <c r="J27" s="623">
        <v>0</v>
      </c>
      <c r="K27" s="624">
        <v>410</v>
      </c>
      <c r="L27" s="624">
        <v>73</v>
      </c>
      <c r="M27" s="624">
        <v>0</v>
      </c>
      <c r="N27" s="624">
        <v>410</v>
      </c>
    </row>
    <row r="28" spans="1:17" s="86" customFormat="1">
      <c r="B28" s="561" t="s">
        <v>684</v>
      </c>
      <c r="C28" s="625">
        <v>0</v>
      </c>
      <c r="D28" s="625">
        <v>0</v>
      </c>
      <c r="E28" s="625">
        <v>0</v>
      </c>
      <c r="F28" s="625">
        <v>0</v>
      </c>
      <c r="G28" s="625">
        <v>0</v>
      </c>
      <c r="H28" s="625">
        <v>0</v>
      </c>
      <c r="I28" s="626">
        <v>0</v>
      </c>
      <c r="J28" s="625">
        <v>0</v>
      </c>
      <c r="K28" s="626">
        <v>337</v>
      </c>
      <c r="L28" s="626">
        <v>0</v>
      </c>
      <c r="M28" s="626">
        <v>0</v>
      </c>
      <c r="N28" s="626">
        <v>337</v>
      </c>
    </row>
    <row r="29" spans="1:17" s="86" customFormat="1">
      <c r="B29" s="592" t="s">
        <v>685</v>
      </c>
      <c r="C29" s="627">
        <v>0</v>
      </c>
      <c r="D29" s="627">
        <v>0</v>
      </c>
      <c r="E29" s="627">
        <v>0</v>
      </c>
      <c r="F29" s="627">
        <v>0</v>
      </c>
      <c r="G29" s="627">
        <v>0</v>
      </c>
      <c r="H29" s="627">
        <v>0</v>
      </c>
      <c r="I29" s="628">
        <v>0</v>
      </c>
      <c r="J29" s="627">
        <v>0</v>
      </c>
      <c r="K29" s="628">
        <v>0</v>
      </c>
      <c r="L29" s="628">
        <v>0</v>
      </c>
      <c r="M29" s="628">
        <v>0</v>
      </c>
      <c r="N29" s="628">
        <v>0</v>
      </c>
    </row>
    <row r="30" spans="1:17" s="86" customFormat="1">
      <c r="B30" s="592" t="s">
        <v>686</v>
      </c>
      <c r="C30" s="627">
        <v>269</v>
      </c>
      <c r="D30" s="627">
        <v>269</v>
      </c>
      <c r="E30" s="627">
        <v>931</v>
      </c>
      <c r="F30" s="627">
        <v>1200</v>
      </c>
      <c r="G30" s="627">
        <v>0</v>
      </c>
      <c r="H30" s="627">
        <v>0</v>
      </c>
      <c r="I30" s="627">
        <v>0</v>
      </c>
      <c r="J30" s="627">
        <v>0</v>
      </c>
      <c r="K30" s="627">
        <v>73</v>
      </c>
      <c r="L30" s="627">
        <v>73</v>
      </c>
      <c r="M30" s="627">
        <v>0</v>
      </c>
      <c r="N30" s="627">
        <v>73</v>
      </c>
    </row>
    <row r="31" spans="1:17" s="86" customFormat="1">
      <c r="B31" s="561" t="s">
        <v>687</v>
      </c>
      <c r="C31" s="625">
        <v>0</v>
      </c>
      <c r="D31" s="625">
        <v>0</v>
      </c>
      <c r="E31" s="625">
        <v>0</v>
      </c>
      <c r="F31" s="625">
        <v>0</v>
      </c>
      <c r="G31" s="625">
        <v>0</v>
      </c>
      <c r="H31" s="625">
        <v>0</v>
      </c>
      <c r="I31" s="625">
        <v>0</v>
      </c>
      <c r="J31" s="625">
        <v>0</v>
      </c>
      <c r="K31" s="625">
        <v>0</v>
      </c>
      <c r="L31" s="625">
        <v>0</v>
      </c>
      <c r="M31" s="625">
        <v>0</v>
      </c>
      <c r="N31" s="625">
        <v>0</v>
      </c>
    </row>
    <row r="32" spans="1:17">
      <c r="B32" s="598" t="s">
        <v>688</v>
      </c>
      <c r="C32" s="623">
        <v>0</v>
      </c>
      <c r="D32" s="623">
        <v>0</v>
      </c>
      <c r="E32" s="623">
        <v>0</v>
      </c>
      <c r="F32" s="623">
        <v>0</v>
      </c>
      <c r="G32" s="623">
        <v>0</v>
      </c>
      <c r="H32" s="623">
        <v>0</v>
      </c>
      <c r="I32" s="624">
        <v>0</v>
      </c>
      <c r="J32" s="623">
        <v>0</v>
      </c>
      <c r="K32" s="624">
        <v>54</v>
      </c>
      <c r="L32" s="624">
        <v>0</v>
      </c>
      <c r="M32" s="624">
        <v>0</v>
      </c>
      <c r="N32" s="624">
        <v>54</v>
      </c>
    </row>
    <row r="33" spans="2:14" s="86" customFormat="1">
      <c r="B33" s="561" t="s">
        <v>689</v>
      </c>
      <c r="C33" s="625">
        <v>0</v>
      </c>
      <c r="D33" s="625">
        <v>0</v>
      </c>
      <c r="E33" s="625">
        <v>0</v>
      </c>
      <c r="F33" s="625">
        <v>0</v>
      </c>
      <c r="G33" s="625">
        <v>0</v>
      </c>
      <c r="H33" s="625">
        <v>0</v>
      </c>
      <c r="I33" s="626">
        <v>0</v>
      </c>
      <c r="J33" s="625">
        <v>0</v>
      </c>
      <c r="K33" s="626">
        <v>0</v>
      </c>
      <c r="L33" s="626">
        <v>0</v>
      </c>
      <c r="M33" s="626">
        <v>0</v>
      </c>
      <c r="N33" s="626">
        <v>0</v>
      </c>
    </row>
    <row r="34" spans="2:14" s="86" customFormat="1">
      <c r="B34" s="592" t="s">
        <v>690</v>
      </c>
      <c r="C34" s="627">
        <v>0</v>
      </c>
      <c r="D34" s="627">
        <v>0</v>
      </c>
      <c r="E34" s="627">
        <v>0</v>
      </c>
      <c r="F34" s="627">
        <v>0</v>
      </c>
      <c r="G34" s="627">
        <v>0</v>
      </c>
      <c r="H34" s="627">
        <v>0</v>
      </c>
      <c r="I34" s="628">
        <v>0</v>
      </c>
      <c r="J34" s="627">
        <v>0</v>
      </c>
      <c r="K34" s="628">
        <v>0</v>
      </c>
      <c r="L34" s="628">
        <v>0</v>
      </c>
      <c r="M34" s="628">
        <v>0</v>
      </c>
      <c r="N34" s="628">
        <v>0</v>
      </c>
    </row>
    <row r="35" spans="2:14" s="86" customFormat="1" ht="25.5">
      <c r="B35" s="592" t="s">
        <v>691</v>
      </c>
      <c r="C35" s="627">
        <v>0</v>
      </c>
      <c r="D35" s="627">
        <v>0</v>
      </c>
      <c r="E35" s="627">
        <v>0</v>
      </c>
      <c r="F35" s="627">
        <v>0</v>
      </c>
      <c r="G35" s="627">
        <v>0</v>
      </c>
      <c r="H35" s="627">
        <v>0</v>
      </c>
      <c r="I35" s="627">
        <v>0</v>
      </c>
      <c r="J35" s="627">
        <v>0</v>
      </c>
      <c r="K35" s="627">
        <v>0</v>
      </c>
      <c r="L35" s="627">
        <v>0</v>
      </c>
      <c r="M35" s="627">
        <v>0</v>
      </c>
      <c r="N35" s="627">
        <v>0</v>
      </c>
    </row>
    <row r="36" spans="2:14" s="86" customFormat="1">
      <c r="B36" s="592" t="s">
        <v>692</v>
      </c>
      <c r="C36" s="627">
        <v>0</v>
      </c>
      <c r="D36" s="627">
        <v>0</v>
      </c>
      <c r="E36" s="627">
        <v>0</v>
      </c>
      <c r="F36" s="627">
        <v>0</v>
      </c>
      <c r="G36" s="627">
        <v>0</v>
      </c>
      <c r="H36" s="627">
        <v>0</v>
      </c>
      <c r="I36" s="627">
        <v>0</v>
      </c>
      <c r="J36" s="627">
        <v>0</v>
      </c>
      <c r="K36" s="627">
        <v>54</v>
      </c>
      <c r="L36" s="627">
        <v>0</v>
      </c>
      <c r="M36" s="627">
        <v>0</v>
      </c>
      <c r="N36" s="627">
        <v>54</v>
      </c>
    </row>
    <row r="37" spans="2:14" s="86" customFormat="1">
      <c r="B37" s="592" t="s">
        <v>687</v>
      </c>
      <c r="C37" s="627">
        <v>0</v>
      </c>
      <c r="D37" s="627">
        <v>0</v>
      </c>
      <c r="E37" s="627">
        <v>0</v>
      </c>
      <c r="F37" s="627">
        <v>0</v>
      </c>
      <c r="G37" s="627">
        <v>0</v>
      </c>
      <c r="H37" s="627">
        <v>0</v>
      </c>
      <c r="I37" s="627">
        <v>0</v>
      </c>
      <c r="J37" s="627">
        <v>0</v>
      </c>
      <c r="K37" s="627">
        <v>0</v>
      </c>
      <c r="L37" s="627">
        <v>0</v>
      </c>
      <c r="M37" s="627">
        <v>0</v>
      </c>
      <c r="N37" s="627">
        <v>0</v>
      </c>
    </row>
    <row r="38" spans="2:14">
      <c r="B38" s="569"/>
    </row>
    <row r="39" spans="2:14">
      <c r="F39" s="1037"/>
      <c r="G39" s="1037"/>
    </row>
    <row r="40" spans="2:14">
      <c r="F40" s="1037"/>
      <c r="G40" s="1037"/>
    </row>
    <row r="41" spans="2:14" ht="15">
      <c r="B41" s="942" t="s">
        <v>1382</v>
      </c>
      <c r="C41" s="943"/>
      <c r="D41" s="108"/>
      <c r="E41" s="108"/>
      <c r="F41" s="108"/>
      <c r="G41" s="66"/>
      <c r="H41" s="66"/>
    </row>
    <row r="42" spans="2:14" ht="13.5" customHeight="1">
      <c r="B42" s="1044" t="s">
        <v>2006</v>
      </c>
      <c r="C42" s="1044"/>
      <c r="D42" s="1044"/>
      <c r="E42" s="1044"/>
      <c r="F42" s="1044"/>
      <c r="G42" s="1044"/>
      <c r="H42" s="1044"/>
      <c r="I42" s="1044"/>
      <c r="J42" s="1044"/>
      <c r="K42" s="1044"/>
      <c r="L42" s="1044"/>
      <c r="M42" s="1044"/>
      <c r="N42" s="1044"/>
    </row>
    <row r="43" spans="2:14">
      <c r="B43" s="1044"/>
      <c r="C43" s="1044"/>
      <c r="D43" s="1044"/>
      <c r="E43" s="1044"/>
      <c r="F43" s="1044"/>
      <c r="G43" s="1044"/>
      <c r="H43" s="1044"/>
      <c r="I43" s="1044"/>
      <c r="J43" s="1044"/>
      <c r="K43" s="1044"/>
      <c r="L43" s="1044"/>
      <c r="M43" s="1044"/>
      <c r="N43" s="1044"/>
    </row>
  </sheetData>
  <mergeCells count="26">
    <mergeCell ref="N6:O6"/>
    <mergeCell ref="P6:P8"/>
    <mergeCell ref="N7:N8"/>
    <mergeCell ref="O7:O8"/>
    <mergeCell ref="M5:M8"/>
    <mergeCell ref="B42:N43"/>
    <mergeCell ref="F39:G40"/>
    <mergeCell ref="C25:F25"/>
    <mergeCell ref="G25:J25"/>
    <mergeCell ref="K25:N25"/>
    <mergeCell ref="C6:F6"/>
    <mergeCell ref="C7:D7"/>
    <mergeCell ref="N5:P5"/>
    <mergeCell ref="B23:N23"/>
    <mergeCell ref="B2:Q2"/>
    <mergeCell ref="Q5:Q8"/>
    <mergeCell ref="G6:H6"/>
    <mergeCell ref="H7:H8"/>
    <mergeCell ref="J6:K6"/>
    <mergeCell ref="L6:L8"/>
    <mergeCell ref="J7:J8"/>
    <mergeCell ref="K7:K8"/>
    <mergeCell ref="C5:H5"/>
    <mergeCell ref="I5:I8"/>
    <mergeCell ref="J5:L5"/>
    <mergeCell ref="E7:F7"/>
  </mergeCells>
  <pageMargins left="0.7" right="0.7" top="0.75" bottom="0.75" header="0.3" footer="0.3"/>
  <pageSetup paperSize="9" scale="3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82"/>
  <sheetViews>
    <sheetView showGridLines="0" zoomScaleNormal="100" zoomScaleSheetLayoutView="100" workbookViewId="0">
      <selection activeCell="B2" sqref="B2:D2"/>
    </sheetView>
  </sheetViews>
  <sheetFormatPr baseColWidth="10" defaultColWidth="8.6640625" defaultRowHeight="12.75"/>
  <cols>
    <col min="1" max="1" width="8.6640625" style="1" customWidth="1"/>
    <col min="2" max="2" width="99.5" style="1" customWidth="1"/>
    <col min="3" max="3" width="15" style="1" customWidth="1"/>
    <col min="4" max="4" width="15" style="59" customWidth="1"/>
    <col min="5" max="16384" width="8.6640625" style="1"/>
  </cols>
  <sheetData>
    <row r="2" spans="2:4">
      <c r="B2" s="1033" t="s">
        <v>2030</v>
      </c>
      <c r="C2" s="1033"/>
      <c r="D2" s="1033"/>
    </row>
    <row r="3" spans="2:4">
      <c r="B3" s="109"/>
      <c r="C3" s="109"/>
      <c r="D3" s="109"/>
    </row>
    <row r="4" spans="2:4">
      <c r="B4" s="24"/>
      <c r="C4" s="24"/>
      <c r="D4" s="24"/>
    </row>
    <row r="5" spans="2:4" ht="14.25">
      <c r="B5" s="130" t="s">
        <v>1919</v>
      </c>
      <c r="C5" s="152">
        <v>44377</v>
      </c>
      <c r="D5" s="152">
        <v>44196</v>
      </c>
    </row>
    <row r="6" spans="2:4">
      <c r="B6" s="153" t="s">
        <v>238</v>
      </c>
      <c r="C6" s="402">
        <v>26866</v>
      </c>
      <c r="D6" s="402">
        <v>27259</v>
      </c>
    </row>
    <row r="7" spans="2:4">
      <c r="B7" s="525" t="s">
        <v>1337</v>
      </c>
      <c r="C7" s="46">
        <v>30248</v>
      </c>
      <c r="D7" s="46">
        <v>29974</v>
      </c>
    </row>
    <row r="8" spans="2:4">
      <c r="B8" s="525" t="s">
        <v>1338</v>
      </c>
      <c r="C8" s="46">
        <v>-14531</v>
      </c>
      <c r="D8" s="46">
        <v>-14023</v>
      </c>
    </row>
    <row r="9" spans="2:4">
      <c r="B9" s="137" t="s">
        <v>239</v>
      </c>
      <c r="C9" s="46">
        <v>3069</v>
      </c>
      <c r="D9" s="46">
        <v>3656</v>
      </c>
    </row>
    <row r="10" spans="2:4">
      <c r="B10" s="154" t="s">
        <v>240</v>
      </c>
      <c r="C10" s="403">
        <v>1124</v>
      </c>
      <c r="D10" s="403">
        <v>860</v>
      </c>
    </row>
    <row r="11" spans="2:4">
      <c r="B11" s="366" t="s">
        <v>241</v>
      </c>
      <c r="C11" s="404">
        <v>46776</v>
      </c>
      <c r="D11" s="404">
        <v>47726</v>
      </c>
    </row>
    <row r="12" spans="2:4">
      <c r="B12" s="133" t="s">
        <v>242</v>
      </c>
      <c r="C12" s="405">
        <v>-303</v>
      </c>
      <c r="D12" s="405">
        <v>-233</v>
      </c>
    </row>
    <row r="13" spans="2:4">
      <c r="B13" s="132" t="s">
        <v>243</v>
      </c>
      <c r="C13" s="405">
        <v>-1585</v>
      </c>
      <c r="D13" s="405">
        <v>-3455</v>
      </c>
    </row>
    <row r="14" spans="2:4">
      <c r="B14" s="133" t="s">
        <v>244</v>
      </c>
      <c r="C14" s="405">
        <v>-1168</v>
      </c>
      <c r="D14" s="405">
        <v>-1478</v>
      </c>
    </row>
    <row r="15" spans="2:4" ht="25.5">
      <c r="B15" s="133" t="s">
        <v>245</v>
      </c>
      <c r="C15" s="405">
        <v>309</v>
      </c>
      <c r="D15" s="405">
        <v>-204</v>
      </c>
    </row>
    <row r="16" spans="2:4">
      <c r="B16" s="133" t="s">
        <v>577</v>
      </c>
      <c r="C16" s="405">
        <v>0</v>
      </c>
      <c r="D16" s="405">
        <v>0</v>
      </c>
    </row>
    <row r="17" spans="2:4">
      <c r="B17" s="133" t="s">
        <v>578</v>
      </c>
      <c r="C17" s="406">
        <v>5</v>
      </c>
      <c r="D17" s="406">
        <v>21</v>
      </c>
    </row>
    <row r="18" spans="2:4">
      <c r="B18" s="133" t="s">
        <v>246</v>
      </c>
      <c r="C18" s="405">
        <v>-350</v>
      </c>
      <c r="D18" s="405">
        <v>-366</v>
      </c>
    </row>
    <row r="19" spans="2:4">
      <c r="B19" s="132" t="s">
        <v>247</v>
      </c>
      <c r="C19" s="405">
        <v>-23</v>
      </c>
      <c r="D19" s="405">
        <v>-29</v>
      </c>
    </row>
    <row r="20" spans="2:4">
      <c r="B20" s="870" t="s">
        <v>1336</v>
      </c>
      <c r="C20" s="407">
        <v>241</v>
      </c>
      <c r="D20" s="407">
        <v>949</v>
      </c>
    </row>
    <row r="21" spans="2:4">
      <c r="B21" s="355" t="s">
        <v>248</v>
      </c>
      <c r="C21" s="408">
        <v>-2874</v>
      </c>
      <c r="D21" s="408">
        <v>-4795</v>
      </c>
    </row>
    <row r="22" spans="2:4">
      <c r="B22" s="122" t="s">
        <v>249</v>
      </c>
      <c r="C22" s="192">
        <v>43903</v>
      </c>
      <c r="D22" s="192">
        <v>42931</v>
      </c>
    </row>
    <row r="23" spans="2:4">
      <c r="B23" s="132" t="s">
        <v>573</v>
      </c>
      <c r="C23" s="409">
        <v>5183</v>
      </c>
      <c r="D23" s="409">
        <v>6130</v>
      </c>
    </row>
    <row r="24" spans="2:4">
      <c r="B24" s="134" t="s">
        <v>553</v>
      </c>
      <c r="C24" s="410">
        <v>0</v>
      </c>
      <c r="D24" s="410">
        <v>0</v>
      </c>
    </row>
    <row r="25" spans="2:4" ht="25.5">
      <c r="B25" s="530" t="s">
        <v>607</v>
      </c>
      <c r="C25" s="411">
        <v>513</v>
      </c>
      <c r="D25" s="411">
        <v>536</v>
      </c>
    </row>
    <row r="26" spans="2:4">
      <c r="B26" s="356" t="s">
        <v>250</v>
      </c>
      <c r="C26" s="412">
        <v>5696</v>
      </c>
      <c r="D26" s="412">
        <v>6666</v>
      </c>
    </row>
    <row r="27" spans="2:4">
      <c r="B27" s="355" t="s">
        <v>251</v>
      </c>
      <c r="C27" s="408">
        <v>0</v>
      </c>
      <c r="D27" s="408">
        <v>0</v>
      </c>
    </row>
    <row r="28" spans="2:4">
      <c r="B28" s="122" t="s">
        <v>252</v>
      </c>
      <c r="C28" s="192">
        <v>5696</v>
      </c>
      <c r="D28" s="192">
        <v>6666</v>
      </c>
    </row>
    <row r="29" spans="2:4">
      <c r="B29" s="135" t="s">
        <v>253</v>
      </c>
      <c r="C29" s="200">
        <v>49599</v>
      </c>
      <c r="D29" s="200">
        <v>49597</v>
      </c>
    </row>
    <row r="30" spans="2:4">
      <c r="B30" s="132" t="s">
        <v>554</v>
      </c>
      <c r="C30" s="409">
        <v>4328</v>
      </c>
      <c r="D30" s="409">
        <v>4540</v>
      </c>
    </row>
    <row r="31" spans="2:4" ht="25.5">
      <c r="B31" s="133" t="s">
        <v>579</v>
      </c>
      <c r="C31" s="406">
        <v>2735</v>
      </c>
      <c r="D31" s="406">
        <v>3410</v>
      </c>
    </row>
    <row r="32" spans="2:4">
      <c r="B32" s="132" t="s">
        <v>254</v>
      </c>
      <c r="C32" s="409">
        <v>31</v>
      </c>
      <c r="D32" s="409">
        <v>23</v>
      </c>
    </row>
    <row r="33" spans="1:4">
      <c r="B33" s="133" t="s">
        <v>555</v>
      </c>
      <c r="C33" s="405">
        <v>722</v>
      </c>
      <c r="D33" s="405">
        <v>604</v>
      </c>
    </row>
    <row r="34" spans="1:4">
      <c r="B34" s="356" t="s">
        <v>255</v>
      </c>
      <c r="C34" s="412">
        <v>7785</v>
      </c>
      <c r="D34" s="412">
        <v>8554</v>
      </c>
    </row>
    <row r="35" spans="1:4">
      <c r="B35" s="355" t="s">
        <v>1292</v>
      </c>
      <c r="C35" s="408">
        <v>-97</v>
      </c>
      <c r="D35" s="408">
        <v>-6</v>
      </c>
    </row>
    <row r="36" spans="1:4">
      <c r="B36" s="62" t="s">
        <v>256</v>
      </c>
      <c r="C36" s="413">
        <v>7688</v>
      </c>
      <c r="D36" s="413">
        <v>8547</v>
      </c>
    </row>
    <row r="37" spans="1:4">
      <c r="B37" s="155" t="s">
        <v>257</v>
      </c>
      <c r="C37" s="414">
        <v>57287</v>
      </c>
      <c r="D37" s="414">
        <v>58145</v>
      </c>
    </row>
    <row r="38" spans="1:4" ht="15">
      <c r="B38" s="157" t="s">
        <v>556</v>
      </c>
      <c r="C38" s="415">
        <v>305599</v>
      </c>
      <c r="D38" s="415">
        <v>353273</v>
      </c>
    </row>
    <row r="39" spans="1:4" s="195" customFormat="1" ht="15">
      <c r="A39" s="1"/>
      <c r="B39" s="136" t="s">
        <v>574</v>
      </c>
      <c r="C39" s="501">
        <v>0.14369999999999999</v>
      </c>
      <c r="D39" s="501">
        <v>0.1215</v>
      </c>
    </row>
    <row r="40" spans="1:4">
      <c r="B40" s="137" t="s">
        <v>570</v>
      </c>
      <c r="C40" s="502">
        <v>0.14169999999999999</v>
      </c>
      <c r="D40" s="502">
        <v>0.1173</v>
      </c>
    </row>
    <row r="41" spans="1:4">
      <c r="B41" s="137" t="s">
        <v>571</v>
      </c>
      <c r="C41" s="502">
        <v>0.1623</v>
      </c>
      <c r="D41" s="502">
        <v>0.1404</v>
      </c>
    </row>
    <row r="42" spans="1:4">
      <c r="B42" s="137" t="s">
        <v>572</v>
      </c>
      <c r="C42" s="502">
        <v>0.16039999999999999</v>
      </c>
      <c r="D42" s="502">
        <v>0.13619999999999999</v>
      </c>
    </row>
    <row r="43" spans="1:4">
      <c r="B43" s="137" t="s">
        <v>575</v>
      </c>
      <c r="C43" s="502">
        <v>0.1875</v>
      </c>
      <c r="D43" s="502">
        <v>0.1646</v>
      </c>
    </row>
    <row r="44" spans="1:4">
      <c r="B44" s="137" t="s">
        <v>576</v>
      </c>
      <c r="C44" s="502">
        <v>0.18479999999999999</v>
      </c>
      <c r="D44" s="502">
        <v>0.15909999999999999</v>
      </c>
    </row>
    <row r="45" spans="1:4" s="61" customFormat="1" ht="28.5" customHeight="1">
      <c r="A45" s="1"/>
      <c r="B45" s="1046" t="s">
        <v>1788</v>
      </c>
      <c r="C45" s="1046"/>
      <c r="D45" s="1046"/>
    </row>
    <row r="46" spans="1:4" ht="40.5" customHeight="1">
      <c r="B46" s="1047" t="s">
        <v>1114</v>
      </c>
      <c r="C46" s="1047"/>
      <c r="D46" s="1047"/>
    </row>
    <row r="47" spans="1:4" s="61" customFormat="1" ht="9">
      <c r="B47" s="1045" t="s">
        <v>557</v>
      </c>
      <c r="C47" s="1045"/>
      <c r="D47" s="1045"/>
    </row>
    <row r="48" spans="1:4">
      <c r="D48" s="642"/>
    </row>
    <row r="50" spans="2:4">
      <c r="B50" s="942" t="s">
        <v>1382</v>
      </c>
      <c r="C50" s="943"/>
      <c r="D50" s="943"/>
    </row>
    <row r="51" spans="2:4">
      <c r="B51" s="1044" t="s">
        <v>1985</v>
      </c>
      <c r="C51" s="1044"/>
      <c r="D51" s="1044"/>
    </row>
    <row r="52" spans="2:4">
      <c r="B52" s="1044"/>
      <c r="C52" s="1044"/>
      <c r="D52" s="1044"/>
    </row>
    <row r="53" spans="2:4">
      <c r="B53" s="1044"/>
      <c r="C53" s="1044"/>
      <c r="D53" s="1044"/>
    </row>
    <row r="54" spans="2:4">
      <c r="B54" s="1044"/>
      <c r="C54" s="1044"/>
      <c r="D54" s="1044"/>
    </row>
    <row r="55" spans="2:4">
      <c r="B55" s="1044"/>
      <c r="C55" s="1044"/>
      <c r="D55" s="1044"/>
    </row>
    <row r="56" spans="2:4">
      <c r="B56" s="1044"/>
      <c r="C56" s="1044"/>
      <c r="D56" s="1044"/>
    </row>
    <row r="57" spans="2:4">
      <c r="B57" s="1044"/>
      <c r="C57" s="1044"/>
      <c r="D57" s="1044"/>
    </row>
    <row r="58" spans="2:4">
      <c r="B58" s="1044"/>
      <c r="C58" s="1044"/>
      <c r="D58" s="1044"/>
    </row>
    <row r="59" spans="2:4">
      <c r="B59" s="1044"/>
      <c r="C59" s="1044"/>
      <c r="D59" s="1044"/>
    </row>
    <row r="60" spans="2:4">
      <c r="B60" s="1044"/>
      <c r="C60" s="1044"/>
      <c r="D60" s="1044"/>
    </row>
    <row r="61" spans="2:4">
      <c r="B61" s="1044"/>
      <c r="C61" s="1044"/>
      <c r="D61" s="1044"/>
    </row>
    <row r="62" spans="2:4">
      <c r="B62" s="1044"/>
      <c r="C62" s="1044"/>
      <c r="D62" s="1044"/>
    </row>
    <row r="63" spans="2:4">
      <c r="B63" s="1044"/>
      <c r="C63" s="1044"/>
      <c r="D63" s="1044"/>
    </row>
    <row r="64" spans="2:4">
      <c r="B64" s="1044"/>
      <c r="C64" s="1044"/>
      <c r="D64" s="1044"/>
    </row>
    <row r="65" spans="2:4">
      <c r="B65" s="1044"/>
      <c r="C65" s="1044"/>
      <c r="D65" s="1044"/>
    </row>
    <row r="66" spans="2:4">
      <c r="B66" s="1044"/>
      <c r="C66" s="1044"/>
      <c r="D66" s="1044"/>
    </row>
    <row r="67" spans="2:4">
      <c r="B67" s="1044"/>
      <c r="C67" s="1044"/>
      <c r="D67" s="1044"/>
    </row>
    <row r="68" spans="2:4">
      <c r="B68" s="1044"/>
      <c r="C68" s="1044"/>
      <c r="D68" s="1044"/>
    </row>
    <row r="69" spans="2:4">
      <c r="B69" s="1044"/>
      <c r="C69" s="1044"/>
      <c r="D69" s="1044"/>
    </row>
    <row r="70" spans="2:4">
      <c r="B70" s="1044"/>
      <c r="C70" s="1044"/>
      <c r="D70" s="1044"/>
    </row>
    <row r="71" spans="2:4">
      <c r="B71" s="1044"/>
      <c r="C71" s="1044"/>
      <c r="D71" s="1044"/>
    </row>
    <row r="72" spans="2:4">
      <c r="B72" s="1044"/>
      <c r="C72" s="1044"/>
      <c r="D72" s="1044"/>
    </row>
    <row r="73" spans="2:4">
      <c r="B73" s="1044"/>
      <c r="C73" s="1044"/>
      <c r="D73" s="1044"/>
    </row>
    <row r="74" spans="2:4">
      <c r="B74" s="1044"/>
      <c r="C74" s="1044"/>
      <c r="D74" s="1044"/>
    </row>
    <row r="75" spans="2:4">
      <c r="B75" s="1044"/>
      <c r="C75" s="1044"/>
      <c r="D75" s="1044"/>
    </row>
    <row r="76" spans="2:4">
      <c r="B76" s="1044"/>
      <c r="C76" s="1044"/>
      <c r="D76" s="1044"/>
    </row>
    <row r="77" spans="2:4">
      <c r="B77" s="1044"/>
      <c r="C77" s="1044"/>
      <c r="D77" s="1044"/>
    </row>
    <row r="78" spans="2:4">
      <c r="B78" s="1044"/>
      <c r="C78" s="1044"/>
      <c r="D78" s="1044"/>
    </row>
    <row r="79" spans="2:4">
      <c r="B79" s="1044"/>
      <c r="C79" s="1044"/>
      <c r="D79" s="1044"/>
    </row>
    <row r="80" spans="2:4">
      <c r="B80" s="1044"/>
      <c r="C80" s="1044"/>
      <c r="D80" s="1044"/>
    </row>
    <row r="81" spans="2:4">
      <c r="B81" s="1044"/>
      <c r="C81" s="1044"/>
      <c r="D81" s="1044"/>
    </row>
    <row r="82" spans="2:4">
      <c r="B82" s="1044"/>
      <c r="C82" s="1044"/>
      <c r="D82" s="1044"/>
    </row>
  </sheetData>
  <mergeCells count="5">
    <mergeCell ref="B51:D82"/>
    <mergeCell ref="B2:D2"/>
    <mergeCell ref="B47:D47"/>
    <mergeCell ref="B45:D45"/>
    <mergeCell ref="B46:D46"/>
  </mergeCells>
  <pageMargins left="0.7" right="0.7" top="0.75" bottom="0.75" header="0.3" footer="0.3"/>
  <pageSetup paperSize="9" scale="70" orientation="portrait" r:id="rId1"/>
  <rowBreaks count="1" manualBreakCount="1">
    <brk id="49" max="16383" man="1"/>
  </row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44"/>
  <sheetViews>
    <sheetView showGridLines="0" zoomScaleNormal="100" zoomScaleSheetLayoutView="100" workbookViewId="0"/>
  </sheetViews>
  <sheetFormatPr baseColWidth="10" defaultColWidth="9" defaultRowHeight="12.75"/>
  <cols>
    <col min="1" max="1" width="8.6640625" style="37" customWidth="1"/>
    <col min="2" max="2" width="43.5" style="37" customWidth="1"/>
    <col min="3" max="14" width="16.83203125" style="37" customWidth="1"/>
    <col min="15" max="16384" width="9" style="37"/>
  </cols>
  <sheetData>
    <row r="2" spans="1:14" ht="13.5" customHeight="1">
      <c r="B2" s="1100" t="s">
        <v>1587</v>
      </c>
      <c r="C2" s="1100"/>
      <c r="D2" s="1100"/>
      <c r="E2" s="1100"/>
      <c r="F2" s="1100"/>
      <c r="G2" s="1100"/>
      <c r="H2" s="1100"/>
      <c r="I2" s="1100"/>
      <c r="J2" s="1100"/>
      <c r="K2" s="1100"/>
      <c r="L2" s="1100"/>
      <c r="M2" s="1100"/>
      <c r="N2" s="1100"/>
    </row>
    <row r="3" spans="1:14">
      <c r="A3" s="4"/>
      <c r="B3" s="30"/>
      <c r="C3" s="30"/>
      <c r="D3" s="30"/>
      <c r="E3" s="30"/>
      <c r="F3" s="30"/>
      <c r="G3" s="30"/>
      <c r="H3" s="30"/>
      <c r="I3" s="30"/>
      <c r="J3" s="30"/>
      <c r="K3" s="30"/>
    </row>
    <row r="4" spans="1:14">
      <c r="A4" s="4"/>
      <c r="B4" s="32"/>
      <c r="C4" s="32"/>
      <c r="D4" s="32"/>
      <c r="E4" s="32"/>
      <c r="F4" s="32"/>
      <c r="G4" s="32"/>
      <c r="H4" s="32"/>
      <c r="I4" s="32"/>
      <c r="J4" s="32"/>
      <c r="K4" s="32"/>
    </row>
    <row r="5" spans="1:14" ht="12.75" customHeight="1">
      <c r="B5" s="620"/>
      <c r="C5" s="1154" t="s">
        <v>149</v>
      </c>
      <c r="D5" s="1154"/>
      <c r="E5" s="1154"/>
      <c r="F5" s="1154"/>
      <c r="G5" s="1157" t="s">
        <v>677</v>
      </c>
      <c r="H5" s="1157"/>
      <c r="I5" s="1157"/>
      <c r="J5" s="1157"/>
      <c r="K5" s="1157" t="s">
        <v>678</v>
      </c>
      <c r="L5" s="1157"/>
      <c r="M5" s="1157"/>
      <c r="N5" s="1157"/>
    </row>
    <row r="6" spans="1:14" s="86" customFormat="1">
      <c r="B6" s="620"/>
      <c r="C6" s="1149" t="s">
        <v>679</v>
      </c>
      <c r="D6" s="1149"/>
      <c r="E6" s="1158" t="s">
        <v>1454</v>
      </c>
      <c r="F6" s="1150" t="s">
        <v>682</v>
      </c>
      <c r="G6" s="1151" t="s">
        <v>1456</v>
      </c>
      <c r="H6" s="1151"/>
      <c r="I6" s="1152" t="s">
        <v>681</v>
      </c>
      <c r="J6" s="1158" t="s">
        <v>682</v>
      </c>
      <c r="K6" s="1151" t="s">
        <v>1456</v>
      </c>
      <c r="L6" s="1151"/>
      <c r="M6" s="1152" t="s">
        <v>681</v>
      </c>
      <c r="N6" s="1158" t="s">
        <v>682</v>
      </c>
    </row>
    <row r="7" spans="1:14" s="86" customFormat="1">
      <c r="B7" s="620"/>
      <c r="C7" s="974" t="s">
        <v>1453</v>
      </c>
      <c r="D7" s="974" t="s">
        <v>1455</v>
      </c>
      <c r="E7" s="1153"/>
      <c r="F7" s="1150"/>
      <c r="G7" s="966" t="s">
        <v>1453</v>
      </c>
      <c r="H7" s="966" t="s">
        <v>1455</v>
      </c>
      <c r="I7" s="1150"/>
      <c r="J7" s="1153"/>
      <c r="K7" s="966" t="s">
        <v>1453</v>
      </c>
      <c r="L7" s="966" t="s">
        <v>1455</v>
      </c>
      <c r="M7" s="1150"/>
      <c r="N7" s="1153"/>
    </row>
    <row r="8" spans="1:14" s="86" customFormat="1">
      <c r="B8" s="598" t="s">
        <v>17</v>
      </c>
      <c r="C8" s="967">
        <v>0</v>
      </c>
      <c r="D8" s="967">
        <v>0</v>
      </c>
      <c r="E8" s="967">
        <v>0</v>
      </c>
      <c r="F8" s="967">
        <v>0</v>
      </c>
      <c r="G8" s="967">
        <v>0</v>
      </c>
      <c r="H8" s="967">
        <v>0</v>
      </c>
      <c r="I8" s="967">
        <v>0</v>
      </c>
      <c r="J8" s="967">
        <v>0</v>
      </c>
      <c r="K8" s="967">
        <v>0</v>
      </c>
      <c r="L8" s="967">
        <v>9</v>
      </c>
      <c r="M8" s="967">
        <v>0</v>
      </c>
      <c r="N8" s="967">
        <v>9</v>
      </c>
    </row>
    <row r="9" spans="1:14">
      <c r="B9" s="633" t="s">
        <v>116</v>
      </c>
      <c r="C9" s="969">
        <v>0</v>
      </c>
      <c r="D9" s="969">
        <v>0</v>
      </c>
      <c r="E9" s="969">
        <v>0</v>
      </c>
      <c r="F9" s="969">
        <v>0</v>
      </c>
      <c r="G9" s="969">
        <v>0</v>
      </c>
      <c r="H9" s="969">
        <v>0</v>
      </c>
      <c r="I9" s="969">
        <v>0</v>
      </c>
      <c r="J9" s="969">
        <v>0</v>
      </c>
      <c r="K9" s="969">
        <v>0</v>
      </c>
      <c r="L9" s="969">
        <v>9</v>
      </c>
      <c r="M9" s="969">
        <v>0</v>
      </c>
      <c r="N9" s="969">
        <v>9</v>
      </c>
    </row>
    <row r="10" spans="1:14" s="86" customFormat="1">
      <c r="B10" s="561" t="s">
        <v>684</v>
      </c>
      <c r="C10" s="970">
        <v>0</v>
      </c>
      <c r="D10" s="970">
        <v>0</v>
      </c>
      <c r="E10" s="970">
        <v>0</v>
      </c>
      <c r="F10" s="970">
        <v>0</v>
      </c>
      <c r="G10" s="970">
        <v>0</v>
      </c>
      <c r="H10" s="970">
        <v>0</v>
      </c>
      <c r="I10" s="970">
        <v>0</v>
      </c>
      <c r="J10" s="970">
        <v>0</v>
      </c>
      <c r="K10" s="970">
        <v>0</v>
      </c>
      <c r="L10" s="970">
        <v>9</v>
      </c>
      <c r="M10" s="970">
        <v>0</v>
      </c>
      <c r="N10" s="970">
        <v>9</v>
      </c>
    </row>
    <row r="11" spans="1:14" s="86" customFormat="1">
      <c r="B11" s="592" t="s">
        <v>685</v>
      </c>
      <c r="C11" s="972">
        <v>0</v>
      </c>
      <c r="D11" s="972">
        <v>0</v>
      </c>
      <c r="E11" s="972">
        <v>0</v>
      </c>
      <c r="F11" s="972">
        <v>0</v>
      </c>
      <c r="G11" s="972">
        <v>0</v>
      </c>
      <c r="H11" s="972">
        <v>0</v>
      </c>
      <c r="I11" s="972">
        <v>0</v>
      </c>
      <c r="J11" s="972">
        <v>0</v>
      </c>
      <c r="K11" s="972">
        <v>0</v>
      </c>
      <c r="L11" s="972">
        <v>0</v>
      </c>
      <c r="M11" s="972">
        <v>0</v>
      </c>
      <c r="N11" s="972">
        <v>0</v>
      </c>
    </row>
    <row r="12" spans="1:14" s="86" customFormat="1">
      <c r="B12" s="592" t="s">
        <v>686</v>
      </c>
      <c r="C12" s="972">
        <v>0</v>
      </c>
      <c r="D12" s="972">
        <v>0</v>
      </c>
      <c r="E12" s="972">
        <v>0</v>
      </c>
      <c r="F12" s="972">
        <v>0</v>
      </c>
      <c r="G12" s="972">
        <v>0</v>
      </c>
      <c r="H12" s="972">
        <v>0</v>
      </c>
      <c r="I12" s="972">
        <v>0</v>
      </c>
      <c r="J12" s="972">
        <v>0</v>
      </c>
      <c r="K12" s="972">
        <v>0</v>
      </c>
      <c r="L12" s="972">
        <v>0</v>
      </c>
      <c r="M12" s="972">
        <v>0</v>
      </c>
      <c r="N12" s="972">
        <v>0</v>
      </c>
    </row>
    <row r="13" spans="1:14" s="86" customFormat="1">
      <c r="B13" s="561" t="s">
        <v>687</v>
      </c>
      <c r="C13" s="970">
        <v>0</v>
      </c>
      <c r="D13" s="970">
        <v>0</v>
      </c>
      <c r="E13" s="970">
        <v>0</v>
      </c>
      <c r="F13" s="970">
        <v>0</v>
      </c>
      <c r="G13" s="970">
        <v>0</v>
      </c>
      <c r="H13" s="970">
        <v>0</v>
      </c>
      <c r="I13" s="970">
        <v>0</v>
      </c>
      <c r="J13" s="970">
        <v>0</v>
      </c>
      <c r="K13" s="970">
        <v>0</v>
      </c>
      <c r="L13" s="970">
        <v>0</v>
      </c>
      <c r="M13" s="970">
        <v>0</v>
      </c>
      <c r="N13" s="970">
        <v>0</v>
      </c>
    </row>
    <row r="14" spans="1:14" s="86" customFormat="1">
      <c r="B14" s="633" t="s">
        <v>117</v>
      </c>
      <c r="C14" s="969">
        <v>0</v>
      </c>
      <c r="D14" s="969">
        <v>0</v>
      </c>
      <c r="E14" s="969">
        <v>0</v>
      </c>
      <c r="F14" s="969">
        <v>0</v>
      </c>
      <c r="G14" s="969">
        <v>0</v>
      </c>
      <c r="H14" s="969">
        <v>0</v>
      </c>
      <c r="I14" s="969">
        <v>0</v>
      </c>
      <c r="J14" s="969">
        <v>0</v>
      </c>
      <c r="K14" s="969">
        <v>0</v>
      </c>
      <c r="L14" s="969">
        <v>0</v>
      </c>
      <c r="M14" s="969">
        <v>0</v>
      </c>
      <c r="N14" s="969">
        <v>0</v>
      </c>
    </row>
    <row r="15" spans="1:14">
      <c r="B15" s="561" t="s">
        <v>689</v>
      </c>
      <c r="C15" s="970">
        <v>0</v>
      </c>
      <c r="D15" s="970">
        <v>0</v>
      </c>
      <c r="E15" s="970">
        <v>0</v>
      </c>
      <c r="F15" s="970">
        <v>0</v>
      </c>
      <c r="G15" s="970">
        <v>0</v>
      </c>
      <c r="H15" s="970">
        <v>0</v>
      </c>
      <c r="I15" s="970">
        <v>0</v>
      </c>
      <c r="J15" s="970">
        <v>0</v>
      </c>
      <c r="K15" s="970">
        <v>0</v>
      </c>
      <c r="L15" s="970">
        <v>0</v>
      </c>
      <c r="M15" s="970">
        <v>0</v>
      </c>
      <c r="N15" s="970">
        <v>0</v>
      </c>
    </row>
    <row r="16" spans="1:14">
      <c r="B16" s="592" t="s">
        <v>690</v>
      </c>
      <c r="C16" s="972">
        <v>0</v>
      </c>
      <c r="D16" s="972">
        <v>0</v>
      </c>
      <c r="E16" s="972">
        <v>0</v>
      </c>
      <c r="F16" s="972">
        <v>0</v>
      </c>
      <c r="G16" s="972">
        <v>0</v>
      </c>
      <c r="H16" s="972">
        <v>0</v>
      </c>
      <c r="I16" s="972">
        <v>0</v>
      </c>
      <c r="J16" s="972">
        <v>0</v>
      </c>
      <c r="K16" s="972">
        <v>0</v>
      </c>
      <c r="L16" s="972">
        <v>0</v>
      </c>
      <c r="M16" s="972">
        <v>0</v>
      </c>
      <c r="N16" s="972">
        <v>0</v>
      </c>
    </row>
    <row r="17" spans="2:14" s="215" customFormat="1" ht="24" customHeight="1">
      <c r="B17" s="592" t="s">
        <v>691</v>
      </c>
      <c r="C17" s="972">
        <v>0</v>
      </c>
      <c r="D17" s="972">
        <v>0</v>
      </c>
      <c r="E17" s="972">
        <v>0</v>
      </c>
      <c r="F17" s="972">
        <v>0</v>
      </c>
      <c r="G17" s="972">
        <v>0</v>
      </c>
      <c r="H17" s="972">
        <v>0</v>
      </c>
      <c r="I17" s="972">
        <v>0</v>
      </c>
      <c r="J17" s="972">
        <v>0</v>
      </c>
      <c r="K17" s="972">
        <v>0</v>
      </c>
      <c r="L17" s="972">
        <v>0</v>
      </c>
      <c r="M17" s="972">
        <v>0</v>
      </c>
      <c r="N17" s="972">
        <v>0</v>
      </c>
    </row>
    <row r="18" spans="2:14" s="215" customFormat="1">
      <c r="B18" s="592" t="s">
        <v>692</v>
      </c>
      <c r="C18" s="972">
        <v>0</v>
      </c>
      <c r="D18" s="972">
        <v>0</v>
      </c>
      <c r="E18" s="972">
        <v>0</v>
      </c>
      <c r="F18" s="972">
        <v>0</v>
      </c>
      <c r="G18" s="972">
        <v>0</v>
      </c>
      <c r="H18" s="972">
        <v>0</v>
      </c>
      <c r="I18" s="972">
        <v>0</v>
      </c>
      <c r="J18" s="972">
        <v>0</v>
      </c>
      <c r="K18" s="972">
        <v>0</v>
      </c>
      <c r="L18" s="972">
        <v>0</v>
      </c>
      <c r="M18" s="972">
        <v>0</v>
      </c>
      <c r="N18" s="972">
        <v>0</v>
      </c>
    </row>
    <row r="19" spans="2:14" s="215" customFormat="1">
      <c r="B19" s="592" t="s">
        <v>687</v>
      </c>
      <c r="C19" s="972">
        <v>0</v>
      </c>
      <c r="D19" s="972">
        <v>0</v>
      </c>
      <c r="E19" s="972">
        <v>0</v>
      </c>
      <c r="F19" s="972">
        <v>0</v>
      </c>
      <c r="G19" s="972">
        <v>0</v>
      </c>
      <c r="H19" s="972">
        <v>0</v>
      </c>
      <c r="I19" s="972">
        <v>0</v>
      </c>
      <c r="J19" s="972">
        <v>0</v>
      </c>
      <c r="K19" s="972">
        <v>0</v>
      </c>
      <c r="L19" s="972">
        <v>0</v>
      </c>
      <c r="M19" s="972">
        <v>0</v>
      </c>
      <c r="N19" s="972">
        <v>0</v>
      </c>
    </row>
    <row r="20" spans="2:14">
      <c r="B20" s="1156" t="s">
        <v>1115</v>
      </c>
      <c r="C20" s="1156"/>
      <c r="D20" s="1156"/>
      <c r="E20" s="1156"/>
      <c r="F20" s="1156"/>
      <c r="G20" s="1156"/>
      <c r="H20" s="1156"/>
      <c r="I20" s="1156"/>
      <c r="J20" s="1156"/>
      <c r="K20" s="1156"/>
      <c r="L20" s="1156"/>
      <c r="M20" s="1156"/>
      <c r="N20" s="1156"/>
    </row>
    <row r="21" spans="2:14">
      <c r="B21" s="995"/>
      <c r="C21" s="995"/>
      <c r="D21" s="995"/>
      <c r="E21" s="995"/>
      <c r="F21" s="995"/>
      <c r="G21" s="995"/>
      <c r="H21" s="995"/>
      <c r="I21" s="995"/>
      <c r="J21" s="995"/>
      <c r="K21" s="995"/>
      <c r="L21" s="995"/>
      <c r="M21" s="995"/>
      <c r="N21" s="995"/>
    </row>
    <row r="23" spans="2:14" ht="13.5" customHeight="1">
      <c r="B23" s="1100" t="s">
        <v>1457</v>
      </c>
      <c r="C23" s="1100"/>
      <c r="D23" s="1100"/>
      <c r="E23" s="1100"/>
      <c r="F23" s="1100"/>
      <c r="G23" s="1100"/>
      <c r="H23" s="1100"/>
      <c r="I23" s="1100"/>
      <c r="J23" s="1100"/>
      <c r="K23" s="1100"/>
      <c r="L23" s="1100"/>
      <c r="M23" s="1100"/>
      <c r="N23" s="1100"/>
    </row>
    <row r="24" spans="2:14">
      <c r="B24" s="30"/>
      <c r="C24" s="30"/>
      <c r="D24" s="30"/>
      <c r="E24" s="30"/>
      <c r="F24" s="30"/>
      <c r="G24" s="30"/>
      <c r="H24" s="30"/>
      <c r="I24" s="30"/>
      <c r="J24" s="30"/>
      <c r="K24" s="30"/>
    </row>
    <row r="25" spans="2:14">
      <c r="B25" s="32"/>
      <c r="C25" s="32"/>
      <c r="D25" s="32"/>
      <c r="E25" s="32"/>
      <c r="F25" s="32"/>
      <c r="G25" s="32"/>
      <c r="H25" s="32"/>
      <c r="I25" s="32"/>
      <c r="J25" s="32"/>
      <c r="K25" s="32"/>
    </row>
    <row r="26" spans="2:14">
      <c r="B26" s="620"/>
      <c r="C26" s="1126" t="s">
        <v>149</v>
      </c>
      <c r="D26" s="1082"/>
      <c r="E26" s="1082"/>
      <c r="F26" s="1082"/>
      <c r="G26" s="1155" t="s">
        <v>677</v>
      </c>
      <c r="H26" s="1082"/>
      <c r="I26" s="1082"/>
      <c r="J26" s="1082"/>
      <c r="K26" s="1155" t="s">
        <v>678</v>
      </c>
      <c r="L26" s="1082"/>
      <c r="M26" s="1082"/>
      <c r="N26" s="1082"/>
    </row>
    <row r="27" spans="2:14">
      <c r="B27" s="621"/>
      <c r="C27" s="622" t="s">
        <v>679</v>
      </c>
      <c r="D27" s="622" t="s">
        <v>680</v>
      </c>
      <c r="E27" s="622" t="s">
        <v>681</v>
      </c>
      <c r="F27" s="622" t="s">
        <v>682</v>
      </c>
      <c r="G27" s="622" t="s">
        <v>679</v>
      </c>
      <c r="H27" s="622" t="s">
        <v>680</v>
      </c>
      <c r="I27" s="622" t="s">
        <v>681</v>
      </c>
      <c r="J27" s="622" t="s">
        <v>682</v>
      </c>
      <c r="K27" s="622" t="s">
        <v>679</v>
      </c>
      <c r="L27" s="622" t="s">
        <v>680</v>
      </c>
      <c r="M27" s="622" t="s">
        <v>681</v>
      </c>
      <c r="N27" s="622" t="s">
        <v>682</v>
      </c>
    </row>
    <row r="28" spans="2:14">
      <c r="B28" s="598" t="s">
        <v>683</v>
      </c>
      <c r="C28" s="417">
        <v>0</v>
      </c>
      <c r="D28" s="623">
        <v>0</v>
      </c>
      <c r="E28" s="623">
        <v>0</v>
      </c>
      <c r="F28" s="417">
        <v>0</v>
      </c>
      <c r="G28" s="623">
        <v>0</v>
      </c>
      <c r="H28" s="623">
        <v>0</v>
      </c>
      <c r="I28" s="624">
        <v>0</v>
      </c>
      <c r="J28" s="623">
        <v>0</v>
      </c>
      <c r="K28" s="624">
        <v>16</v>
      </c>
      <c r="L28" s="624">
        <v>0</v>
      </c>
      <c r="M28" s="624">
        <v>0</v>
      </c>
      <c r="N28" s="624">
        <v>16</v>
      </c>
    </row>
    <row r="29" spans="2:14">
      <c r="B29" s="561" t="s">
        <v>684</v>
      </c>
      <c r="C29" s="46">
        <v>0</v>
      </c>
      <c r="D29" s="625">
        <v>0</v>
      </c>
      <c r="E29" s="625">
        <v>0</v>
      </c>
      <c r="F29" s="46">
        <v>0</v>
      </c>
      <c r="G29" s="625">
        <v>0</v>
      </c>
      <c r="H29" s="625">
        <v>0</v>
      </c>
      <c r="I29" s="626">
        <v>0</v>
      </c>
      <c r="J29" s="625">
        <v>0</v>
      </c>
      <c r="K29" s="626">
        <v>16</v>
      </c>
      <c r="L29" s="626">
        <v>0</v>
      </c>
      <c r="M29" s="626">
        <v>0</v>
      </c>
      <c r="N29" s="626">
        <v>16</v>
      </c>
    </row>
    <row r="30" spans="2:14">
      <c r="B30" s="592" t="s">
        <v>685</v>
      </c>
      <c r="C30" s="627">
        <v>0</v>
      </c>
      <c r="D30" s="627">
        <v>0</v>
      </c>
      <c r="E30" s="627">
        <v>0</v>
      </c>
      <c r="F30" s="627">
        <v>0</v>
      </c>
      <c r="G30" s="627">
        <v>0</v>
      </c>
      <c r="H30" s="627">
        <v>0</v>
      </c>
      <c r="I30" s="628">
        <v>0</v>
      </c>
      <c r="J30" s="627">
        <v>0</v>
      </c>
      <c r="K30" s="628">
        <v>0</v>
      </c>
      <c r="L30" s="628">
        <v>0</v>
      </c>
      <c r="M30" s="628">
        <v>0</v>
      </c>
      <c r="N30" s="628">
        <v>0</v>
      </c>
    </row>
    <row r="31" spans="2:14">
      <c r="B31" s="592" t="s">
        <v>686</v>
      </c>
      <c r="C31" s="627">
        <v>0</v>
      </c>
      <c r="D31" s="627">
        <v>0</v>
      </c>
      <c r="E31" s="627">
        <v>0</v>
      </c>
      <c r="F31" s="627">
        <v>0</v>
      </c>
      <c r="G31" s="627">
        <v>0</v>
      </c>
      <c r="H31" s="627">
        <v>0</v>
      </c>
      <c r="I31" s="627">
        <v>0</v>
      </c>
      <c r="J31" s="627">
        <v>0</v>
      </c>
      <c r="K31" s="627">
        <v>0</v>
      </c>
      <c r="L31" s="627">
        <v>0</v>
      </c>
      <c r="M31" s="627">
        <v>0</v>
      </c>
      <c r="N31" s="627">
        <v>0</v>
      </c>
    </row>
    <row r="32" spans="2:14">
      <c r="B32" s="561" t="s">
        <v>687</v>
      </c>
      <c r="C32" s="625">
        <v>0</v>
      </c>
      <c r="D32" s="625">
        <v>0</v>
      </c>
      <c r="E32" s="625">
        <v>0</v>
      </c>
      <c r="F32" s="625">
        <v>0</v>
      </c>
      <c r="G32" s="625">
        <v>0</v>
      </c>
      <c r="H32" s="625">
        <v>0</v>
      </c>
      <c r="I32" s="625">
        <v>0</v>
      </c>
      <c r="J32" s="625">
        <v>0</v>
      </c>
      <c r="K32" s="625">
        <v>0</v>
      </c>
      <c r="L32" s="625">
        <v>0</v>
      </c>
      <c r="M32" s="625">
        <v>0</v>
      </c>
      <c r="N32" s="625">
        <v>0</v>
      </c>
    </row>
    <row r="33" spans="2:14">
      <c r="B33" s="598" t="s">
        <v>688</v>
      </c>
      <c r="C33" s="623">
        <v>0</v>
      </c>
      <c r="D33" s="623">
        <v>0</v>
      </c>
      <c r="E33" s="623">
        <v>0</v>
      </c>
      <c r="F33" s="623">
        <v>0</v>
      </c>
      <c r="G33" s="623">
        <v>0</v>
      </c>
      <c r="H33" s="623">
        <v>0</v>
      </c>
      <c r="I33" s="624">
        <v>0</v>
      </c>
      <c r="J33" s="623">
        <v>0</v>
      </c>
      <c r="K33" s="624">
        <v>0</v>
      </c>
      <c r="L33" s="624">
        <v>0</v>
      </c>
      <c r="M33" s="624">
        <v>0</v>
      </c>
      <c r="N33" s="624">
        <v>0</v>
      </c>
    </row>
    <row r="34" spans="2:14">
      <c r="B34" s="561" t="s">
        <v>689</v>
      </c>
      <c r="C34" s="625">
        <v>0</v>
      </c>
      <c r="D34" s="625">
        <v>0</v>
      </c>
      <c r="E34" s="625">
        <v>0</v>
      </c>
      <c r="F34" s="625">
        <v>0</v>
      </c>
      <c r="G34" s="625">
        <v>0</v>
      </c>
      <c r="H34" s="625">
        <v>0</v>
      </c>
      <c r="I34" s="626">
        <v>0</v>
      </c>
      <c r="J34" s="625">
        <v>0</v>
      </c>
      <c r="K34" s="626">
        <v>0</v>
      </c>
      <c r="L34" s="626">
        <v>0</v>
      </c>
      <c r="M34" s="626">
        <v>0</v>
      </c>
      <c r="N34" s="626">
        <v>0</v>
      </c>
    </row>
    <row r="35" spans="2:14">
      <c r="B35" s="592" t="s">
        <v>690</v>
      </c>
      <c r="C35" s="627">
        <v>0</v>
      </c>
      <c r="D35" s="627">
        <v>0</v>
      </c>
      <c r="E35" s="627">
        <v>0</v>
      </c>
      <c r="F35" s="627">
        <v>0</v>
      </c>
      <c r="G35" s="627">
        <v>0</v>
      </c>
      <c r="H35" s="627">
        <v>0</v>
      </c>
      <c r="I35" s="628">
        <v>0</v>
      </c>
      <c r="J35" s="627">
        <v>0</v>
      </c>
      <c r="K35" s="628">
        <v>0</v>
      </c>
      <c r="L35" s="628">
        <v>0</v>
      </c>
      <c r="M35" s="628">
        <v>0</v>
      </c>
      <c r="N35" s="628">
        <v>0</v>
      </c>
    </row>
    <row r="36" spans="2:14" ht="25.5">
      <c r="B36" s="592" t="s">
        <v>691</v>
      </c>
      <c r="C36" s="627">
        <v>0</v>
      </c>
      <c r="D36" s="627">
        <v>0</v>
      </c>
      <c r="E36" s="627">
        <v>0</v>
      </c>
      <c r="F36" s="627">
        <v>0</v>
      </c>
      <c r="G36" s="627">
        <v>0</v>
      </c>
      <c r="H36" s="627">
        <v>0</v>
      </c>
      <c r="I36" s="627">
        <v>0</v>
      </c>
      <c r="J36" s="627">
        <v>0</v>
      </c>
      <c r="K36" s="627">
        <v>0</v>
      </c>
      <c r="L36" s="627">
        <v>0</v>
      </c>
      <c r="M36" s="627">
        <v>0</v>
      </c>
      <c r="N36" s="627">
        <v>0</v>
      </c>
    </row>
    <row r="37" spans="2:14">
      <c r="B37" s="592" t="s">
        <v>692</v>
      </c>
      <c r="C37" s="627">
        <v>0</v>
      </c>
      <c r="D37" s="627">
        <v>0</v>
      </c>
      <c r="E37" s="627">
        <v>0</v>
      </c>
      <c r="F37" s="627">
        <v>0</v>
      </c>
      <c r="G37" s="627">
        <v>0</v>
      </c>
      <c r="H37" s="627">
        <v>0</v>
      </c>
      <c r="I37" s="627">
        <v>0</v>
      </c>
      <c r="J37" s="627">
        <v>0</v>
      </c>
      <c r="K37" s="627">
        <v>0</v>
      </c>
      <c r="L37" s="627">
        <v>0</v>
      </c>
      <c r="M37" s="627">
        <v>0</v>
      </c>
      <c r="N37" s="627">
        <v>0</v>
      </c>
    </row>
    <row r="38" spans="2:14">
      <c r="B38" s="592" t="s">
        <v>687</v>
      </c>
      <c r="C38" s="627">
        <v>0</v>
      </c>
      <c r="D38" s="627">
        <v>0</v>
      </c>
      <c r="E38" s="627">
        <v>0</v>
      </c>
      <c r="F38" s="627">
        <v>0</v>
      </c>
      <c r="G38" s="627">
        <v>0</v>
      </c>
      <c r="H38" s="627">
        <v>0</v>
      </c>
      <c r="I38" s="627">
        <v>0</v>
      </c>
      <c r="J38" s="627">
        <v>0</v>
      </c>
      <c r="K38" s="627">
        <v>0</v>
      </c>
      <c r="L38" s="627">
        <v>0</v>
      </c>
      <c r="M38" s="627">
        <v>0</v>
      </c>
      <c r="N38" s="627">
        <v>0</v>
      </c>
    </row>
    <row r="39" spans="2:14">
      <c r="B39" s="1156" t="s">
        <v>1115</v>
      </c>
      <c r="C39" s="1156"/>
      <c r="D39" s="1156"/>
      <c r="E39" s="1156"/>
      <c r="F39" s="1156"/>
      <c r="G39" s="1156"/>
      <c r="H39" s="1156"/>
      <c r="I39" s="1156"/>
      <c r="J39" s="1156"/>
      <c r="K39" s="1156"/>
      <c r="L39" s="1156"/>
      <c r="M39" s="1156"/>
      <c r="N39" s="1156"/>
    </row>
    <row r="43" spans="2:14" ht="15">
      <c r="B43" s="942" t="s">
        <v>1382</v>
      </c>
      <c r="C43" s="943"/>
      <c r="D43" s="108"/>
      <c r="E43" s="108"/>
      <c r="F43" s="108"/>
      <c r="G43" s="66"/>
      <c r="H43" s="66"/>
    </row>
    <row r="44" spans="2:14" ht="13.5" customHeight="1">
      <c r="B44" s="1044" t="s">
        <v>2007</v>
      </c>
      <c r="C44" s="1044"/>
      <c r="D44" s="1044"/>
      <c r="E44" s="1044"/>
      <c r="F44" s="1044"/>
      <c r="G44" s="1044"/>
      <c r="H44" s="1044"/>
      <c r="I44" s="1044"/>
      <c r="J44" s="1044"/>
      <c r="K44" s="1044"/>
      <c r="L44" s="1044"/>
      <c r="M44" s="1044"/>
      <c r="N44" s="1044"/>
    </row>
  </sheetData>
  <mergeCells count="20">
    <mergeCell ref="B2:N2"/>
    <mergeCell ref="B20:N20"/>
    <mergeCell ref="K6:L6"/>
    <mergeCell ref="M6:M7"/>
    <mergeCell ref="F6:F7"/>
    <mergeCell ref="B23:N23"/>
    <mergeCell ref="B44:N44"/>
    <mergeCell ref="B39:N39"/>
    <mergeCell ref="C5:F5"/>
    <mergeCell ref="G5:J5"/>
    <mergeCell ref="C26:F26"/>
    <mergeCell ref="G26:J26"/>
    <mergeCell ref="K26:N26"/>
    <mergeCell ref="J6:J7"/>
    <mergeCell ref="N6:N7"/>
    <mergeCell ref="K5:N5"/>
    <mergeCell ref="C6:D6"/>
    <mergeCell ref="E6:E7"/>
    <mergeCell ref="G6:H6"/>
    <mergeCell ref="I6:I7"/>
  </mergeCells>
  <pageMargins left="0.7" right="0.7" top="0.75" bottom="0.75" header="0.3" footer="0.3"/>
  <pageSetup paperSize="9" scale="38" orientation="portrait" horizontalDpi="1200" verticalDpi="1200"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51"/>
  <sheetViews>
    <sheetView showGridLines="0" topLeftCell="C9" zoomScaleNormal="100" zoomScaleSheetLayoutView="100" workbookViewId="0">
      <selection activeCell="M28" sqref="M28"/>
    </sheetView>
  </sheetViews>
  <sheetFormatPr baseColWidth="10" defaultColWidth="9" defaultRowHeight="12.75"/>
  <cols>
    <col min="1" max="1" width="8.6640625" style="37" customWidth="1"/>
    <col min="2" max="2" width="37.1640625" style="37" customWidth="1"/>
    <col min="3" max="19" width="12.83203125" style="37" customWidth="1"/>
    <col min="20" max="16384" width="9" style="37"/>
  </cols>
  <sheetData>
    <row r="2" spans="1:19">
      <c r="B2" s="1100" t="s">
        <v>1588</v>
      </c>
      <c r="C2" s="1100"/>
      <c r="D2" s="1100"/>
      <c r="E2" s="1100"/>
      <c r="F2" s="1100"/>
      <c r="G2" s="1100"/>
      <c r="H2" s="1100"/>
      <c r="I2" s="1100"/>
      <c r="J2" s="1100"/>
      <c r="K2" s="1100"/>
      <c r="L2" s="1100"/>
      <c r="M2" s="1100"/>
      <c r="N2" s="1100"/>
      <c r="O2" s="1100"/>
      <c r="P2" s="1100"/>
      <c r="Q2" s="1100"/>
      <c r="R2" s="1100"/>
      <c r="S2" s="1100"/>
    </row>
    <row r="3" spans="1:19">
      <c r="A3" s="4"/>
      <c r="B3" s="30"/>
      <c r="C3" s="30"/>
      <c r="D3" s="30"/>
      <c r="E3" s="30"/>
      <c r="F3" s="30"/>
      <c r="G3" s="30"/>
      <c r="H3" s="30"/>
      <c r="I3" s="30"/>
      <c r="J3" s="30"/>
      <c r="K3" s="30"/>
      <c r="L3" s="30"/>
      <c r="M3" s="30"/>
      <c r="N3" s="30"/>
      <c r="O3" s="30"/>
      <c r="P3" s="30"/>
      <c r="Q3" s="30"/>
      <c r="R3" s="30"/>
      <c r="S3" s="30"/>
    </row>
    <row r="4" spans="1:19">
      <c r="A4" s="4"/>
      <c r="B4" s="30"/>
      <c r="C4" s="30"/>
      <c r="D4" s="30"/>
      <c r="E4" s="30"/>
      <c r="F4" s="30"/>
      <c r="G4" s="30"/>
      <c r="H4" s="30"/>
      <c r="I4" s="30"/>
      <c r="J4" s="30"/>
      <c r="K4" s="30"/>
      <c r="L4" s="30"/>
      <c r="M4" s="30"/>
      <c r="N4" s="30"/>
      <c r="O4" s="30"/>
      <c r="P4" s="30"/>
      <c r="Q4" s="30"/>
      <c r="R4" s="30"/>
      <c r="S4" s="30"/>
    </row>
    <row r="5" spans="1:19" s="4" customFormat="1" ht="27.75" customHeight="1">
      <c r="B5" s="629"/>
      <c r="C5" s="1126" t="s">
        <v>26</v>
      </c>
      <c r="D5" s="1082"/>
      <c r="E5" s="1082"/>
      <c r="F5" s="1082"/>
      <c r="G5" s="1082"/>
      <c r="H5" s="1126" t="s">
        <v>27</v>
      </c>
      <c r="I5" s="1082"/>
      <c r="J5" s="1082"/>
      <c r="K5" s="1082"/>
      <c r="L5" s="1081" t="s">
        <v>71</v>
      </c>
      <c r="M5" s="1082"/>
      <c r="N5" s="1082"/>
      <c r="O5" s="1082"/>
      <c r="P5" s="1126" t="s">
        <v>28</v>
      </c>
      <c r="Q5" s="1082"/>
      <c r="R5" s="1082"/>
      <c r="S5" s="1082"/>
    </row>
    <row r="6" spans="1:19" s="4" customFormat="1" ht="51">
      <c r="B6" s="630"/>
      <c r="C6" s="631" t="s">
        <v>693</v>
      </c>
      <c r="D6" s="631" t="s">
        <v>152</v>
      </c>
      <c r="E6" s="631" t="s">
        <v>153</v>
      </c>
      <c r="F6" s="631" t="s">
        <v>154</v>
      </c>
      <c r="G6" s="632" t="s">
        <v>1808</v>
      </c>
      <c r="H6" s="631" t="s">
        <v>694</v>
      </c>
      <c r="I6" s="631" t="s">
        <v>695</v>
      </c>
      <c r="J6" s="631" t="s">
        <v>696</v>
      </c>
      <c r="K6" s="632" t="s">
        <v>1808</v>
      </c>
      <c r="L6" s="631" t="s">
        <v>694</v>
      </c>
      <c r="M6" s="631" t="s">
        <v>695</v>
      </c>
      <c r="N6" s="631" t="s">
        <v>696</v>
      </c>
      <c r="O6" s="632" t="s">
        <v>1808</v>
      </c>
      <c r="P6" s="631" t="s">
        <v>694</v>
      </c>
      <c r="Q6" s="631" t="s">
        <v>695</v>
      </c>
      <c r="R6" s="631" t="s">
        <v>696</v>
      </c>
      <c r="S6" s="632" t="s">
        <v>1808</v>
      </c>
    </row>
    <row r="7" spans="1:19">
      <c r="B7" s="598" t="s">
        <v>29</v>
      </c>
      <c r="C7" s="624">
        <v>90</v>
      </c>
      <c r="D7" s="624">
        <v>7</v>
      </c>
      <c r="E7" s="624">
        <v>15</v>
      </c>
      <c r="F7" s="624">
        <v>0</v>
      </c>
      <c r="G7" s="624">
        <v>0</v>
      </c>
      <c r="H7" s="624">
        <v>0</v>
      </c>
      <c r="I7" s="624">
        <v>112</v>
      </c>
      <c r="J7" s="624">
        <v>0</v>
      </c>
      <c r="K7" s="624">
        <v>0</v>
      </c>
      <c r="L7" s="624">
        <v>0</v>
      </c>
      <c r="M7" s="624">
        <v>23</v>
      </c>
      <c r="N7" s="624">
        <v>0</v>
      </c>
      <c r="O7" s="244">
        <v>0</v>
      </c>
      <c r="P7" s="624">
        <v>0</v>
      </c>
      <c r="Q7" s="624">
        <v>2</v>
      </c>
      <c r="R7" s="624">
        <v>0</v>
      </c>
      <c r="S7" s="244">
        <v>0</v>
      </c>
    </row>
    <row r="8" spans="1:19" s="272" customFormat="1">
      <c r="B8" s="633" t="s">
        <v>72</v>
      </c>
      <c r="C8" s="634">
        <v>90</v>
      </c>
      <c r="D8" s="634">
        <v>7</v>
      </c>
      <c r="E8" s="634">
        <v>15</v>
      </c>
      <c r="F8" s="634">
        <v>0</v>
      </c>
      <c r="G8" s="634">
        <v>0</v>
      </c>
      <c r="H8" s="634">
        <v>0</v>
      </c>
      <c r="I8" s="634">
        <v>112</v>
      </c>
      <c r="J8" s="634">
        <v>0</v>
      </c>
      <c r="K8" s="634">
        <v>0</v>
      </c>
      <c r="L8" s="634">
        <v>0</v>
      </c>
      <c r="M8" s="634">
        <v>23</v>
      </c>
      <c r="N8" s="634">
        <v>0</v>
      </c>
      <c r="O8" s="634">
        <v>0</v>
      </c>
      <c r="P8" s="634">
        <v>0</v>
      </c>
      <c r="Q8" s="634">
        <v>2</v>
      </c>
      <c r="R8" s="634">
        <v>0</v>
      </c>
      <c r="S8" s="634">
        <v>0</v>
      </c>
    </row>
    <row r="9" spans="1:19" s="86" customFormat="1">
      <c r="B9" s="635" t="s">
        <v>100</v>
      </c>
      <c r="C9" s="636">
        <v>90</v>
      </c>
      <c r="D9" s="636">
        <v>7</v>
      </c>
      <c r="E9" s="636">
        <v>15</v>
      </c>
      <c r="F9" s="636">
        <v>0</v>
      </c>
      <c r="G9" s="636">
        <v>0</v>
      </c>
      <c r="H9" s="636">
        <v>0</v>
      </c>
      <c r="I9" s="636">
        <v>112</v>
      </c>
      <c r="J9" s="636">
        <v>0</v>
      </c>
      <c r="K9" s="636">
        <v>0</v>
      </c>
      <c r="L9" s="636">
        <v>0</v>
      </c>
      <c r="M9" s="636">
        <v>23</v>
      </c>
      <c r="N9" s="636">
        <v>0</v>
      </c>
      <c r="O9" s="636">
        <v>0</v>
      </c>
      <c r="P9" s="636">
        <v>0</v>
      </c>
      <c r="Q9" s="636">
        <v>2</v>
      </c>
      <c r="R9" s="636">
        <v>0</v>
      </c>
      <c r="S9" s="636">
        <v>0</v>
      </c>
    </row>
    <row r="10" spans="1:19" s="86" customFormat="1">
      <c r="B10" s="937" t="s">
        <v>1458</v>
      </c>
      <c r="C10" s="637">
        <v>90</v>
      </c>
      <c r="D10" s="637">
        <v>7</v>
      </c>
      <c r="E10" s="637">
        <v>5</v>
      </c>
      <c r="F10" s="637">
        <v>0</v>
      </c>
      <c r="G10" s="637">
        <v>0</v>
      </c>
      <c r="H10" s="637">
        <v>0</v>
      </c>
      <c r="I10" s="637">
        <v>103</v>
      </c>
      <c r="J10" s="637">
        <v>0</v>
      </c>
      <c r="K10" s="637">
        <v>0</v>
      </c>
      <c r="L10" s="637">
        <v>0</v>
      </c>
      <c r="M10" s="637">
        <v>18</v>
      </c>
      <c r="N10" s="637">
        <v>0</v>
      </c>
      <c r="O10" s="637">
        <v>0</v>
      </c>
      <c r="P10" s="637">
        <v>0</v>
      </c>
      <c r="Q10" s="637">
        <v>1</v>
      </c>
      <c r="R10" s="637">
        <v>0</v>
      </c>
      <c r="S10" s="637">
        <v>0</v>
      </c>
    </row>
    <row r="11" spans="1:19" s="86" customFormat="1">
      <c r="B11" s="638" t="s">
        <v>697</v>
      </c>
      <c r="C11" s="637">
        <v>59</v>
      </c>
      <c r="D11" s="637">
        <v>0</v>
      </c>
      <c r="E11" s="637">
        <v>0</v>
      </c>
      <c r="F11" s="637">
        <v>0</v>
      </c>
      <c r="G11" s="637">
        <v>0</v>
      </c>
      <c r="H11" s="637">
        <v>0</v>
      </c>
      <c r="I11" s="637">
        <v>59</v>
      </c>
      <c r="J11" s="637">
        <v>0</v>
      </c>
      <c r="K11" s="637">
        <v>0</v>
      </c>
      <c r="L11" s="637">
        <v>0</v>
      </c>
      <c r="M11" s="637">
        <v>6</v>
      </c>
      <c r="N11" s="637">
        <v>0</v>
      </c>
      <c r="O11" s="637">
        <v>0</v>
      </c>
      <c r="P11" s="637">
        <v>0</v>
      </c>
      <c r="Q11" s="637">
        <v>0</v>
      </c>
      <c r="R11" s="637">
        <v>0</v>
      </c>
      <c r="S11" s="637">
        <v>0</v>
      </c>
    </row>
    <row r="12" spans="1:19" s="86" customFormat="1">
      <c r="B12" s="937" t="s">
        <v>1459</v>
      </c>
      <c r="C12" s="627">
        <v>0</v>
      </c>
      <c r="D12" s="627">
        <v>0</v>
      </c>
      <c r="E12" s="627">
        <v>9</v>
      </c>
      <c r="F12" s="627">
        <v>0</v>
      </c>
      <c r="G12" s="627">
        <v>0</v>
      </c>
      <c r="H12" s="627">
        <v>0</v>
      </c>
      <c r="I12" s="627">
        <v>9</v>
      </c>
      <c r="J12" s="627">
        <v>0</v>
      </c>
      <c r="K12" s="627">
        <v>0</v>
      </c>
      <c r="L12" s="627">
        <v>0</v>
      </c>
      <c r="M12" s="627">
        <v>5</v>
      </c>
      <c r="N12" s="627">
        <v>0</v>
      </c>
      <c r="O12" s="627">
        <v>0</v>
      </c>
      <c r="P12" s="627">
        <v>0</v>
      </c>
      <c r="Q12" s="627">
        <v>0</v>
      </c>
      <c r="R12" s="627">
        <v>0</v>
      </c>
      <c r="S12" s="627">
        <v>0</v>
      </c>
    </row>
    <row r="13" spans="1:19" s="86" customFormat="1">
      <c r="B13" s="638" t="s">
        <v>697</v>
      </c>
      <c r="C13" s="637">
        <v>0</v>
      </c>
      <c r="D13" s="637">
        <v>0</v>
      </c>
      <c r="E13" s="637">
        <v>0</v>
      </c>
      <c r="F13" s="637">
        <v>0</v>
      </c>
      <c r="G13" s="637">
        <v>0</v>
      </c>
      <c r="H13" s="637">
        <v>0</v>
      </c>
      <c r="I13" s="637">
        <v>0</v>
      </c>
      <c r="J13" s="637">
        <v>0</v>
      </c>
      <c r="K13" s="637">
        <v>0</v>
      </c>
      <c r="L13" s="637">
        <v>0</v>
      </c>
      <c r="M13" s="637">
        <v>0</v>
      </c>
      <c r="N13" s="637">
        <v>0</v>
      </c>
      <c r="O13" s="637">
        <v>0</v>
      </c>
      <c r="P13" s="637">
        <v>0</v>
      </c>
      <c r="Q13" s="637">
        <v>0</v>
      </c>
      <c r="R13" s="637">
        <v>0</v>
      </c>
      <c r="S13" s="637">
        <v>0</v>
      </c>
    </row>
    <row r="14" spans="1:19" s="86" customFormat="1">
      <c r="B14" s="592" t="s">
        <v>69</v>
      </c>
      <c r="C14" s="637">
        <v>0</v>
      </c>
      <c r="D14" s="637">
        <v>0</v>
      </c>
      <c r="E14" s="637">
        <v>0</v>
      </c>
      <c r="F14" s="637">
        <v>0</v>
      </c>
      <c r="G14" s="637">
        <v>0</v>
      </c>
      <c r="H14" s="637">
        <v>0</v>
      </c>
      <c r="I14" s="637">
        <v>0</v>
      </c>
      <c r="J14" s="637">
        <v>0</v>
      </c>
      <c r="K14" s="637">
        <v>0</v>
      </c>
      <c r="L14" s="637">
        <v>0</v>
      </c>
      <c r="M14" s="637">
        <v>0</v>
      </c>
      <c r="N14" s="637">
        <v>0</v>
      </c>
      <c r="O14" s="637">
        <v>0</v>
      </c>
      <c r="P14" s="637">
        <v>0</v>
      </c>
      <c r="Q14" s="637">
        <v>0</v>
      </c>
      <c r="R14" s="637">
        <v>0</v>
      </c>
      <c r="S14" s="637">
        <v>0</v>
      </c>
    </row>
    <row r="15" spans="1:19" s="86" customFormat="1">
      <c r="B15" s="633" t="s">
        <v>75</v>
      </c>
      <c r="C15" s="634">
        <v>0</v>
      </c>
      <c r="D15" s="634">
        <v>0</v>
      </c>
      <c r="E15" s="634">
        <v>0</v>
      </c>
      <c r="F15" s="634">
        <v>0</v>
      </c>
      <c r="G15" s="634">
        <v>0</v>
      </c>
      <c r="H15" s="634">
        <v>0</v>
      </c>
      <c r="I15" s="634">
        <v>0</v>
      </c>
      <c r="J15" s="634">
        <v>0</v>
      </c>
      <c r="K15" s="634">
        <v>0</v>
      </c>
      <c r="L15" s="634">
        <v>0</v>
      </c>
      <c r="M15" s="634">
        <v>0</v>
      </c>
      <c r="N15" s="634">
        <v>0</v>
      </c>
      <c r="O15" s="634">
        <v>0</v>
      </c>
      <c r="P15" s="634">
        <v>0</v>
      </c>
      <c r="Q15" s="634">
        <v>0</v>
      </c>
      <c r="R15" s="634">
        <v>0</v>
      </c>
      <c r="S15" s="634">
        <v>0</v>
      </c>
    </row>
    <row r="16" spans="1:19" s="86" customFormat="1">
      <c r="B16" s="635" t="s">
        <v>100</v>
      </c>
      <c r="C16" s="636">
        <v>0</v>
      </c>
      <c r="D16" s="636">
        <v>0</v>
      </c>
      <c r="E16" s="636">
        <v>0</v>
      </c>
      <c r="F16" s="636">
        <v>0</v>
      </c>
      <c r="G16" s="636">
        <v>0</v>
      </c>
      <c r="H16" s="636">
        <v>0</v>
      </c>
      <c r="I16" s="636">
        <v>0</v>
      </c>
      <c r="J16" s="636">
        <v>0</v>
      </c>
      <c r="K16" s="636">
        <v>0</v>
      </c>
      <c r="L16" s="636">
        <v>0</v>
      </c>
      <c r="M16" s="636">
        <v>0</v>
      </c>
      <c r="N16" s="636">
        <v>0</v>
      </c>
      <c r="O16" s="636">
        <v>0</v>
      </c>
      <c r="P16" s="636">
        <v>0</v>
      </c>
      <c r="Q16" s="636">
        <v>0</v>
      </c>
      <c r="R16" s="636">
        <v>0</v>
      </c>
      <c r="S16" s="636">
        <v>0</v>
      </c>
    </row>
    <row r="17" spans="2:19" s="86" customFormat="1">
      <c r="B17" s="937" t="s">
        <v>1458</v>
      </c>
      <c r="C17" s="627">
        <v>0</v>
      </c>
      <c r="D17" s="627">
        <v>0</v>
      </c>
      <c r="E17" s="627">
        <v>0</v>
      </c>
      <c r="F17" s="627">
        <v>0</v>
      </c>
      <c r="G17" s="627">
        <v>0</v>
      </c>
      <c r="H17" s="627">
        <v>0</v>
      </c>
      <c r="I17" s="627">
        <v>0</v>
      </c>
      <c r="J17" s="627">
        <v>0</v>
      </c>
      <c r="K17" s="627">
        <v>0</v>
      </c>
      <c r="L17" s="627">
        <v>0</v>
      </c>
      <c r="M17" s="627">
        <v>0</v>
      </c>
      <c r="N17" s="627">
        <v>0</v>
      </c>
      <c r="O17" s="627">
        <v>0</v>
      </c>
      <c r="P17" s="627">
        <v>0</v>
      </c>
      <c r="Q17" s="627">
        <v>0</v>
      </c>
      <c r="R17" s="627">
        <v>0</v>
      </c>
      <c r="S17" s="627">
        <v>0</v>
      </c>
    </row>
    <row r="18" spans="2:19" s="86" customFormat="1">
      <c r="B18" s="937" t="s">
        <v>1459</v>
      </c>
      <c r="C18" s="637">
        <v>0</v>
      </c>
      <c r="D18" s="637">
        <v>0</v>
      </c>
      <c r="E18" s="637">
        <v>0</v>
      </c>
      <c r="F18" s="637">
        <v>0</v>
      </c>
      <c r="G18" s="637">
        <v>0</v>
      </c>
      <c r="H18" s="637">
        <v>0</v>
      </c>
      <c r="I18" s="637">
        <v>0</v>
      </c>
      <c r="J18" s="637">
        <v>0</v>
      </c>
      <c r="K18" s="637">
        <v>0</v>
      </c>
      <c r="L18" s="637">
        <v>0</v>
      </c>
      <c r="M18" s="637">
        <v>0</v>
      </c>
      <c r="N18" s="637">
        <v>0</v>
      </c>
      <c r="O18" s="637">
        <v>0</v>
      </c>
      <c r="P18" s="637">
        <v>0</v>
      </c>
      <c r="Q18" s="637">
        <v>0</v>
      </c>
      <c r="R18" s="637">
        <v>0</v>
      </c>
      <c r="S18" s="637">
        <v>0</v>
      </c>
    </row>
    <row r="19" spans="2:19" s="86" customFormat="1">
      <c r="B19" s="592" t="s">
        <v>69</v>
      </c>
      <c r="C19" s="637">
        <v>0</v>
      </c>
      <c r="D19" s="637">
        <v>0</v>
      </c>
      <c r="E19" s="637">
        <v>0</v>
      </c>
      <c r="F19" s="637">
        <v>0</v>
      </c>
      <c r="G19" s="637">
        <v>0</v>
      </c>
      <c r="H19" s="637">
        <v>0</v>
      </c>
      <c r="I19" s="637">
        <v>0</v>
      </c>
      <c r="J19" s="637">
        <v>0</v>
      </c>
      <c r="K19" s="637">
        <v>0</v>
      </c>
      <c r="L19" s="637">
        <v>0</v>
      </c>
      <c r="M19" s="637">
        <v>0</v>
      </c>
      <c r="N19" s="637">
        <v>0</v>
      </c>
      <c r="O19" s="637">
        <v>0</v>
      </c>
      <c r="P19" s="637">
        <v>0</v>
      </c>
      <c r="Q19" s="637">
        <v>0</v>
      </c>
      <c r="R19" s="637">
        <v>0</v>
      </c>
      <c r="S19" s="637">
        <v>0</v>
      </c>
    </row>
    <row r="20" spans="2:19" s="9" customFormat="1">
      <c r="B20" s="569" t="s">
        <v>700</v>
      </c>
      <c r="C20" s="640"/>
      <c r="D20" s="640"/>
      <c r="E20" s="640"/>
      <c r="F20" s="640"/>
      <c r="G20" s="640"/>
      <c r="H20" s="640"/>
      <c r="I20" s="640"/>
      <c r="J20" s="640"/>
      <c r="K20" s="640"/>
      <c r="L20" s="640"/>
      <c r="M20" s="640"/>
      <c r="N20" s="640"/>
      <c r="O20" s="640"/>
      <c r="P20" s="640"/>
      <c r="Q20" s="640"/>
      <c r="R20" s="640"/>
      <c r="S20" s="640"/>
    </row>
    <row r="21" spans="2:19" s="9" customFormat="1">
      <c r="B21" s="569"/>
      <c r="C21" s="640"/>
      <c r="D21" s="640"/>
      <c r="E21" s="640"/>
      <c r="F21" s="640"/>
      <c r="G21" s="640"/>
      <c r="H21" s="640"/>
      <c r="I21" s="640"/>
      <c r="J21" s="640"/>
      <c r="K21" s="640"/>
      <c r="L21" s="640"/>
      <c r="M21" s="640"/>
      <c r="N21" s="640"/>
      <c r="O21" s="640"/>
      <c r="P21" s="640"/>
      <c r="Q21" s="640"/>
      <c r="R21" s="640"/>
      <c r="S21" s="640"/>
    </row>
    <row r="22" spans="2:19" s="9" customFormat="1">
      <c r="C22" s="640"/>
      <c r="D22" s="640"/>
      <c r="E22" s="640"/>
      <c r="F22" s="640"/>
      <c r="G22" s="640"/>
      <c r="H22" s="640"/>
      <c r="I22" s="640"/>
      <c r="J22" s="640"/>
      <c r="K22" s="640"/>
      <c r="L22" s="640"/>
      <c r="M22" s="640"/>
      <c r="N22" s="640"/>
      <c r="O22" s="640"/>
      <c r="P22" s="640"/>
      <c r="Q22" s="640"/>
      <c r="R22" s="640"/>
      <c r="S22" s="640"/>
    </row>
    <row r="23" spans="2:19" s="9" customFormat="1">
      <c r="B23" s="639"/>
      <c r="C23" s="640"/>
      <c r="D23" s="640"/>
      <c r="E23" s="640"/>
      <c r="F23" s="640"/>
      <c r="G23" s="640"/>
      <c r="H23" s="640"/>
      <c r="I23" s="640"/>
      <c r="J23" s="640"/>
      <c r="K23" s="640"/>
      <c r="L23" s="640"/>
      <c r="M23" s="640"/>
      <c r="N23" s="640"/>
      <c r="O23" s="640"/>
      <c r="P23" s="640"/>
      <c r="Q23" s="640"/>
      <c r="R23" s="640"/>
      <c r="S23" s="640"/>
    </row>
    <row r="24" spans="2:19">
      <c r="B24" s="1100" t="s">
        <v>1949</v>
      </c>
      <c r="C24" s="1100"/>
      <c r="D24" s="1100"/>
      <c r="E24" s="1100"/>
      <c r="F24" s="1100"/>
      <c r="G24" s="1100"/>
      <c r="H24" s="1100"/>
      <c r="I24" s="1100"/>
      <c r="J24" s="1100"/>
      <c r="K24" s="1100"/>
      <c r="L24" s="1100"/>
      <c r="M24" s="1100"/>
      <c r="N24" s="1100"/>
      <c r="O24" s="1100"/>
      <c r="P24" s="1100"/>
      <c r="Q24" s="1100"/>
      <c r="R24" s="1100"/>
      <c r="S24" s="1100"/>
    </row>
    <row r="25" spans="2:19">
      <c r="B25" s="30"/>
      <c r="C25" s="30"/>
      <c r="D25" s="30"/>
      <c r="E25" s="30"/>
      <c r="F25" s="30"/>
      <c r="G25" s="30"/>
      <c r="H25" s="30"/>
      <c r="I25" s="30"/>
      <c r="J25" s="30"/>
      <c r="K25" s="30"/>
      <c r="L25" s="30"/>
      <c r="M25" s="30"/>
      <c r="N25" s="30"/>
      <c r="O25" s="30"/>
      <c r="P25" s="30"/>
      <c r="Q25" s="30"/>
      <c r="R25" s="30"/>
      <c r="S25" s="30"/>
    </row>
    <row r="26" spans="2:19" s="4" customFormat="1" ht="30.75" customHeight="1">
      <c r="B26" s="629"/>
      <c r="C26" s="1126" t="s">
        <v>26</v>
      </c>
      <c r="D26" s="1082"/>
      <c r="E26" s="1082"/>
      <c r="F26" s="1082"/>
      <c r="G26" s="1082"/>
      <c r="H26" s="1126" t="s">
        <v>27</v>
      </c>
      <c r="I26" s="1082"/>
      <c r="J26" s="1082"/>
      <c r="K26" s="1082"/>
      <c r="L26" s="1081" t="s">
        <v>71</v>
      </c>
      <c r="M26" s="1082"/>
      <c r="N26" s="1082"/>
      <c r="O26" s="1082"/>
      <c r="P26" s="1126" t="s">
        <v>28</v>
      </c>
      <c r="Q26" s="1082"/>
      <c r="R26" s="1082"/>
      <c r="S26" s="1082"/>
    </row>
    <row r="27" spans="2:19" s="4" customFormat="1" ht="51">
      <c r="B27" s="630"/>
      <c r="C27" s="631" t="s">
        <v>693</v>
      </c>
      <c r="D27" s="631" t="s">
        <v>152</v>
      </c>
      <c r="E27" s="631" t="s">
        <v>153</v>
      </c>
      <c r="F27" s="631" t="s">
        <v>154</v>
      </c>
      <c r="G27" s="632" t="s">
        <v>1808</v>
      </c>
      <c r="H27" s="631" t="s">
        <v>694</v>
      </c>
      <c r="I27" s="631" t="s">
        <v>695</v>
      </c>
      <c r="J27" s="631" t="s">
        <v>696</v>
      </c>
      <c r="K27" s="632" t="s">
        <v>1808</v>
      </c>
      <c r="L27" s="631" t="s">
        <v>694</v>
      </c>
      <c r="M27" s="631" t="s">
        <v>695</v>
      </c>
      <c r="N27" s="631" t="s">
        <v>696</v>
      </c>
      <c r="O27" s="632" t="s">
        <v>1808</v>
      </c>
      <c r="P27" s="631" t="s">
        <v>694</v>
      </c>
      <c r="Q27" s="631" t="s">
        <v>695</v>
      </c>
      <c r="R27" s="631" t="s">
        <v>696</v>
      </c>
      <c r="S27" s="632" t="s">
        <v>1808</v>
      </c>
    </row>
    <row r="28" spans="2:19">
      <c r="B28" s="598" t="s">
        <v>29</v>
      </c>
      <c r="C28" s="624">
        <v>75</v>
      </c>
      <c r="D28" s="624">
        <v>308</v>
      </c>
      <c r="E28" s="624">
        <v>50</v>
      </c>
      <c r="F28" s="624">
        <v>9</v>
      </c>
      <c r="G28" s="624">
        <v>7</v>
      </c>
      <c r="H28" s="624">
        <v>0</v>
      </c>
      <c r="I28" s="624">
        <v>442</v>
      </c>
      <c r="J28" s="624">
        <v>0</v>
      </c>
      <c r="K28" s="624">
        <v>7</v>
      </c>
      <c r="L28" s="624">
        <v>0</v>
      </c>
      <c r="M28" s="624">
        <v>204</v>
      </c>
      <c r="N28" s="624">
        <v>0</v>
      </c>
      <c r="O28" s="244">
        <v>0</v>
      </c>
      <c r="P28" s="624">
        <v>0</v>
      </c>
      <c r="Q28" s="624">
        <v>16</v>
      </c>
      <c r="R28" s="624">
        <v>0</v>
      </c>
      <c r="S28" s="244">
        <v>0</v>
      </c>
    </row>
    <row r="29" spans="2:19" s="272" customFormat="1">
      <c r="B29" s="633" t="s">
        <v>72</v>
      </c>
      <c r="C29" s="634">
        <v>75</v>
      </c>
      <c r="D29" s="634">
        <v>308</v>
      </c>
      <c r="E29" s="634">
        <v>50</v>
      </c>
      <c r="F29" s="634">
        <v>9</v>
      </c>
      <c r="G29" s="634">
        <v>7</v>
      </c>
      <c r="H29" s="634">
        <v>0</v>
      </c>
      <c r="I29" s="634">
        <v>442</v>
      </c>
      <c r="J29" s="634">
        <v>0</v>
      </c>
      <c r="K29" s="634">
        <v>7</v>
      </c>
      <c r="L29" s="634">
        <v>0</v>
      </c>
      <c r="M29" s="634">
        <v>204</v>
      </c>
      <c r="N29" s="634">
        <v>0</v>
      </c>
      <c r="O29" s="634">
        <v>0</v>
      </c>
      <c r="P29" s="634">
        <v>0</v>
      </c>
      <c r="Q29" s="634">
        <v>16</v>
      </c>
      <c r="R29" s="634">
        <v>0</v>
      </c>
      <c r="S29" s="634">
        <v>0</v>
      </c>
    </row>
    <row r="30" spans="2:19" s="86" customFormat="1">
      <c r="B30" s="635" t="s">
        <v>73</v>
      </c>
      <c r="C30" s="636">
        <v>75</v>
      </c>
      <c r="D30" s="636">
        <v>308</v>
      </c>
      <c r="E30" s="636">
        <v>50</v>
      </c>
      <c r="F30" s="636">
        <v>9</v>
      </c>
      <c r="G30" s="636">
        <v>7</v>
      </c>
      <c r="H30" s="636">
        <v>0</v>
      </c>
      <c r="I30" s="636">
        <v>442</v>
      </c>
      <c r="J30" s="636">
        <v>0</v>
      </c>
      <c r="K30" s="636">
        <v>7</v>
      </c>
      <c r="L30" s="636">
        <v>0</v>
      </c>
      <c r="M30" s="636">
        <v>204</v>
      </c>
      <c r="N30" s="636">
        <v>0</v>
      </c>
      <c r="O30" s="636">
        <v>0</v>
      </c>
      <c r="P30" s="636">
        <v>0</v>
      </c>
      <c r="Q30" s="636">
        <v>16</v>
      </c>
      <c r="R30" s="636">
        <v>0</v>
      </c>
      <c r="S30" s="636">
        <v>0</v>
      </c>
    </row>
    <row r="31" spans="2:19" s="86" customFormat="1">
      <c r="B31" s="589" t="s">
        <v>159</v>
      </c>
      <c r="C31" s="637">
        <v>74</v>
      </c>
      <c r="D31" s="637">
        <v>269</v>
      </c>
      <c r="E31" s="637">
        <v>38</v>
      </c>
      <c r="F31" s="637">
        <v>8</v>
      </c>
      <c r="G31" s="637">
        <v>6</v>
      </c>
      <c r="H31" s="637">
        <v>0</v>
      </c>
      <c r="I31" s="637">
        <v>388</v>
      </c>
      <c r="J31" s="637">
        <v>0</v>
      </c>
      <c r="K31" s="637">
        <v>6</v>
      </c>
      <c r="L31" s="637">
        <v>0</v>
      </c>
      <c r="M31" s="637">
        <v>175</v>
      </c>
      <c r="N31" s="637">
        <v>0</v>
      </c>
      <c r="O31" s="637">
        <v>0</v>
      </c>
      <c r="P31" s="637">
        <v>0</v>
      </c>
      <c r="Q31" s="637">
        <v>14</v>
      </c>
      <c r="R31" s="637">
        <v>0</v>
      </c>
      <c r="S31" s="637">
        <v>0</v>
      </c>
    </row>
    <row r="32" spans="2:19" s="86" customFormat="1">
      <c r="B32" s="638" t="s">
        <v>697</v>
      </c>
      <c r="C32" s="637">
        <v>73</v>
      </c>
      <c r="D32" s="637">
        <v>0</v>
      </c>
      <c r="E32" s="637">
        <v>0</v>
      </c>
      <c r="F32" s="637">
        <v>0</v>
      </c>
      <c r="G32" s="637">
        <v>0</v>
      </c>
      <c r="H32" s="637">
        <v>0</v>
      </c>
      <c r="I32" s="637">
        <v>73</v>
      </c>
      <c r="J32" s="637">
        <v>0</v>
      </c>
      <c r="K32" s="637">
        <v>0</v>
      </c>
      <c r="L32" s="637">
        <v>0</v>
      </c>
      <c r="M32" s="637">
        <v>7</v>
      </c>
      <c r="N32" s="637">
        <v>0</v>
      </c>
      <c r="O32" s="637">
        <v>0</v>
      </c>
      <c r="P32" s="637">
        <v>0</v>
      </c>
      <c r="Q32" s="637">
        <v>1</v>
      </c>
      <c r="R32" s="637">
        <v>0</v>
      </c>
      <c r="S32" s="637">
        <v>0</v>
      </c>
    </row>
    <row r="33" spans="2:19" s="86" customFormat="1">
      <c r="B33" s="589" t="s">
        <v>160</v>
      </c>
      <c r="C33" s="627">
        <v>1</v>
      </c>
      <c r="D33" s="627">
        <v>39</v>
      </c>
      <c r="E33" s="627">
        <v>12</v>
      </c>
      <c r="F33" s="627">
        <v>2</v>
      </c>
      <c r="G33" s="627">
        <v>0</v>
      </c>
      <c r="H33" s="627">
        <v>0</v>
      </c>
      <c r="I33" s="627">
        <v>54</v>
      </c>
      <c r="J33" s="627">
        <v>0</v>
      </c>
      <c r="K33" s="627">
        <v>0</v>
      </c>
      <c r="L33" s="627">
        <v>0</v>
      </c>
      <c r="M33" s="627">
        <v>29</v>
      </c>
      <c r="N33" s="627">
        <v>0</v>
      </c>
      <c r="O33" s="627">
        <v>0</v>
      </c>
      <c r="P33" s="627">
        <v>0</v>
      </c>
      <c r="Q33" s="627">
        <v>2</v>
      </c>
      <c r="R33" s="627">
        <v>0</v>
      </c>
      <c r="S33" s="627">
        <v>0</v>
      </c>
    </row>
    <row r="34" spans="2:19" s="86" customFormat="1">
      <c r="B34" s="638" t="s">
        <v>697</v>
      </c>
      <c r="C34" s="637">
        <v>0</v>
      </c>
      <c r="D34" s="637">
        <v>0</v>
      </c>
      <c r="E34" s="637">
        <v>0</v>
      </c>
      <c r="F34" s="637">
        <v>0</v>
      </c>
      <c r="G34" s="637">
        <v>0</v>
      </c>
      <c r="H34" s="637">
        <v>0</v>
      </c>
      <c r="I34" s="637">
        <v>0</v>
      </c>
      <c r="J34" s="637">
        <v>0</v>
      </c>
      <c r="K34" s="637">
        <v>0</v>
      </c>
      <c r="L34" s="637">
        <v>0</v>
      </c>
      <c r="M34" s="637">
        <v>0</v>
      </c>
      <c r="N34" s="637">
        <v>0</v>
      </c>
      <c r="O34" s="637">
        <v>0</v>
      </c>
      <c r="P34" s="637">
        <v>0</v>
      </c>
      <c r="Q34" s="637">
        <v>0</v>
      </c>
      <c r="R34" s="637">
        <v>0</v>
      </c>
      <c r="S34" s="637">
        <v>0</v>
      </c>
    </row>
    <row r="35" spans="2:19" s="86" customFormat="1">
      <c r="B35" s="592" t="s">
        <v>74</v>
      </c>
      <c r="C35" s="637">
        <v>0</v>
      </c>
      <c r="D35" s="637">
        <v>0</v>
      </c>
      <c r="E35" s="637">
        <v>0</v>
      </c>
      <c r="F35" s="637">
        <v>0</v>
      </c>
      <c r="G35" s="637">
        <v>0</v>
      </c>
      <c r="H35" s="637">
        <v>0</v>
      </c>
      <c r="I35" s="637">
        <v>0</v>
      </c>
      <c r="J35" s="637">
        <v>0</v>
      </c>
      <c r="K35" s="637">
        <v>0</v>
      </c>
      <c r="L35" s="637">
        <v>0</v>
      </c>
      <c r="M35" s="637">
        <v>0</v>
      </c>
      <c r="N35" s="637">
        <v>0</v>
      </c>
      <c r="O35" s="637">
        <v>0</v>
      </c>
      <c r="P35" s="637">
        <v>0</v>
      </c>
      <c r="Q35" s="637">
        <v>0</v>
      </c>
      <c r="R35" s="637">
        <v>0</v>
      </c>
      <c r="S35" s="637">
        <v>0</v>
      </c>
    </row>
    <row r="36" spans="2:19" s="272" customFormat="1">
      <c r="B36" s="589" t="s">
        <v>161</v>
      </c>
      <c r="C36" s="637">
        <v>0</v>
      </c>
      <c r="D36" s="637">
        <v>0</v>
      </c>
      <c r="E36" s="637">
        <v>0</v>
      </c>
      <c r="F36" s="637">
        <v>0</v>
      </c>
      <c r="G36" s="637">
        <v>0</v>
      </c>
      <c r="H36" s="637">
        <v>0</v>
      </c>
      <c r="I36" s="637">
        <v>0</v>
      </c>
      <c r="J36" s="637">
        <v>0</v>
      </c>
      <c r="K36" s="637">
        <v>0</v>
      </c>
      <c r="L36" s="637">
        <v>0</v>
      </c>
      <c r="M36" s="637">
        <v>0</v>
      </c>
      <c r="N36" s="637">
        <v>0</v>
      </c>
      <c r="O36" s="637">
        <v>0</v>
      </c>
      <c r="P36" s="637">
        <v>0</v>
      </c>
      <c r="Q36" s="637">
        <v>0</v>
      </c>
      <c r="R36" s="637">
        <v>0</v>
      </c>
      <c r="S36" s="637">
        <v>0</v>
      </c>
    </row>
    <row r="37" spans="2:19" s="86" customFormat="1">
      <c r="B37" s="589" t="s">
        <v>162</v>
      </c>
      <c r="C37" s="637">
        <v>0</v>
      </c>
      <c r="D37" s="637">
        <v>0</v>
      </c>
      <c r="E37" s="637">
        <v>0</v>
      </c>
      <c r="F37" s="637">
        <v>0</v>
      </c>
      <c r="G37" s="637">
        <v>0</v>
      </c>
      <c r="H37" s="637">
        <v>0</v>
      </c>
      <c r="I37" s="637">
        <v>0</v>
      </c>
      <c r="J37" s="637">
        <v>0</v>
      </c>
      <c r="K37" s="637">
        <v>0</v>
      </c>
      <c r="L37" s="637">
        <v>0</v>
      </c>
      <c r="M37" s="637">
        <v>0</v>
      </c>
      <c r="N37" s="637">
        <v>0</v>
      </c>
      <c r="O37" s="637">
        <v>0</v>
      </c>
      <c r="P37" s="637">
        <v>0</v>
      </c>
      <c r="Q37" s="637">
        <v>0</v>
      </c>
      <c r="R37" s="637">
        <v>0</v>
      </c>
      <c r="S37" s="637">
        <v>0</v>
      </c>
    </row>
    <row r="38" spans="2:19" s="86" customFormat="1">
      <c r="B38" s="633" t="s">
        <v>75</v>
      </c>
      <c r="C38" s="634">
        <v>0</v>
      </c>
      <c r="D38" s="634">
        <v>0</v>
      </c>
      <c r="E38" s="634">
        <v>0</v>
      </c>
      <c r="F38" s="634">
        <v>0</v>
      </c>
      <c r="G38" s="634">
        <v>0</v>
      </c>
      <c r="H38" s="634">
        <v>0</v>
      </c>
      <c r="I38" s="634">
        <v>0</v>
      </c>
      <c r="J38" s="634">
        <v>0</v>
      </c>
      <c r="K38" s="634">
        <v>0</v>
      </c>
      <c r="L38" s="634">
        <v>0</v>
      </c>
      <c r="M38" s="634">
        <v>0</v>
      </c>
      <c r="N38" s="634">
        <v>0</v>
      </c>
      <c r="O38" s="634">
        <v>0</v>
      </c>
      <c r="P38" s="634">
        <v>0</v>
      </c>
      <c r="Q38" s="634">
        <v>0</v>
      </c>
      <c r="R38" s="634">
        <v>0</v>
      </c>
      <c r="S38" s="634">
        <v>0</v>
      </c>
    </row>
    <row r="39" spans="2:19" s="86" customFormat="1">
      <c r="B39" s="635" t="s">
        <v>73</v>
      </c>
      <c r="C39" s="636">
        <v>0</v>
      </c>
      <c r="D39" s="636">
        <v>0</v>
      </c>
      <c r="E39" s="636">
        <v>0</v>
      </c>
      <c r="F39" s="636">
        <v>0</v>
      </c>
      <c r="G39" s="636">
        <v>0</v>
      </c>
      <c r="H39" s="636">
        <v>0</v>
      </c>
      <c r="I39" s="636">
        <v>0</v>
      </c>
      <c r="J39" s="636">
        <v>0</v>
      </c>
      <c r="K39" s="636">
        <v>0</v>
      </c>
      <c r="L39" s="636">
        <v>0</v>
      </c>
      <c r="M39" s="636">
        <v>0</v>
      </c>
      <c r="N39" s="636">
        <v>0</v>
      </c>
      <c r="O39" s="636">
        <v>0</v>
      </c>
      <c r="P39" s="636">
        <v>0</v>
      </c>
      <c r="Q39" s="636">
        <v>0</v>
      </c>
      <c r="R39" s="636">
        <v>0</v>
      </c>
      <c r="S39" s="636">
        <v>0</v>
      </c>
    </row>
    <row r="40" spans="2:19" s="86" customFormat="1">
      <c r="B40" s="589" t="s">
        <v>159</v>
      </c>
      <c r="C40" s="627">
        <v>0</v>
      </c>
      <c r="D40" s="627">
        <v>0</v>
      </c>
      <c r="E40" s="627">
        <v>0</v>
      </c>
      <c r="F40" s="627">
        <v>0</v>
      </c>
      <c r="G40" s="627">
        <v>0</v>
      </c>
      <c r="H40" s="627">
        <v>0</v>
      </c>
      <c r="I40" s="627">
        <v>0</v>
      </c>
      <c r="J40" s="627">
        <v>0</v>
      </c>
      <c r="K40" s="627">
        <v>0</v>
      </c>
      <c r="L40" s="627">
        <v>0</v>
      </c>
      <c r="M40" s="627">
        <v>0</v>
      </c>
      <c r="N40" s="627">
        <v>0</v>
      </c>
      <c r="O40" s="627">
        <v>0</v>
      </c>
      <c r="P40" s="627">
        <v>0</v>
      </c>
      <c r="Q40" s="627">
        <v>0</v>
      </c>
      <c r="R40" s="627">
        <v>0</v>
      </c>
      <c r="S40" s="627">
        <v>0</v>
      </c>
    </row>
    <row r="41" spans="2:19" s="86" customFormat="1">
      <c r="B41" s="589" t="s">
        <v>160</v>
      </c>
      <c r="C41" s="637">
        <v>0</v>
      </c>
      <c r="D41" s="637">
        <v>0</v>
      </c>
      <c r="E41" s="637">
        <v>0</v>
      </c>
      <c r="F41" s="637">
        <v>0</v>
      </c>
      <c r="G41" s="637">
        <v>0</v>
      </c>
      <c r="H41" s="637">
        <v>0</v>
      </c>
      <c r="I41" s="637">
        <v>0</v>
      </c>
      <c r="J41" s="637">
        <v>0</v>
      </c>
      <c r="K41" s="637">
        <v>0</v>
      </c>
      <c r="L41" s="637">
        <v>0</v>
      </c>
      <c r="M41" s="637">
        <v>0</v>
      </c>
      <c r="N41" s="637">
        <v>0</v>
      </c>
      <c r="O41" s="637">
        <v>0</v>
      </c>
      <c r="P41" s="637">
        <v>0</v>
      </c>
      <c r="Q41" s="637">
        <v>0</v>
      </c>
      <c r="R41" s="637">
        <v>0</v>
      </c>
      <c r="S41" s="637">
        <v>0</v>
      </c>
    </row>
    <row r="42" spans="2:19" s="86" customFormat="1">
      <c r="B42" s="592" t="s">
        <v>74</v>
      </c>
      <c r="C42" s="637">
        <v>0</v>
      </c>
      <c r="D42" s="637">
        <v>0</v>
      </c>
      <c r="E42" s="637">
        <v>0</v>
      </c>
      <c r="F42" s="637">
        <v>0</v>
      </c>
      <c r="G42" s="637">
        <v>0</v>
      </c>
      <c r="H42" s="637">
        <v>0</v>
      </c>
      <c r="I42" s="637">
        <v>0</v>
      </c>
      <c r="J42" s="637">
        <v>0</v>
      </c>
      <c r="K42" s="637">
        <v>0</v>
      </c>
      <c r="L42" s="637">
        <v>0</v>
      </c>
      <c r="M42" s="637">
        <v>0</v>
      </c>
      <c r="N42" s="637">
        <v>0</v>
      </c>
      <c r="O42" s="637">
        <v>0</v>
      </c>
      <c r="P42" s="637">
        <v>0</v>
      </c>
      <c r="Q42" s="637">
        <v>0</v>
      </c>
      <c r="R42" s="637">
        <v>0</v>
      </c>
      <c r="S42" s="637">
        <v>0</v>
      </c>
    </row>
    <row r="43" spans="2:19">
      <c r="B43" s="589" t="s">
        <v>161</v>
      </c>
      <c r="C43" s="637">
        <v>0</v>
      </c>
      <c r="D43" s="637">
        <v>0</v>
      </c>
      <c r="E43" s="637">
        <v>0</v>
      </c>
      <c r="F43" s="637">
        <v>0</v>
      </c>
      <c r="G43" s="637">
        <v>0</v>
      </c>
      <c r="H43" s="637">
        <v>0</v>
      </c>
      <c r="I43" s="637">
        <v>0</v>
      </c>
      <c r="J43" s="637">
        <v>0</v>
      </c>
      <c r="K43" s="637">
        <v>0</v>
      </c>
      <c r="L43" s="637">
        <v>0</v>
      </c>
      <c r="M43" s="637">
        <v>0</v>
      </c>
      <c r="N43" s="637">
        <v>0</v>
      </c>
      <c r="O43" s="637">
        <v>0</v>
      </c>
      <c r="P43" s="637">
        <v>0</v>
      </c>
      <c r="Q43" s="637">
        <v>0</v>
      </c>
      <c r="R43" s="637">
        <v>0</v>
      </c>
      <c r="S43" s="637">
        <v>0</v>
      </c>
    </row>
    <row r="44" spans="2:19">
      <c r="B44" s="589" t="s">
        <v>162</v>
      </c>
      <c r="C44" s="637">
        <v>0</v>
      </c>
      <c r="D44" s="637">
        <v>0</v>
      </c>
      <c r="E44" s="637">
        <v>0</v>
      </c>
      <c r="F44" s="637">
        <v>0</v>
      </c>
      <c r="G44" s="637">
        <v>0</v>
      </c>
      <c r="H44" s="637">
        <v>0</v>
      </c>
      <c r="I44" s="637">
        <v>0</v>
      </c>
      <c r="J44" s="637">
        <v>0</v>
      </c>
      <c r="K44" s="637">
        <v>0</v>
      </c>
      <c r="L44" s="637">
        <v>0</v>
      </c>
      <c r="M44" s="637">
        <v>0</v>
      </c>
      <c r="N44" s="637">
        <v>0</v>
      </c>
      <c r="O44" s="637">
        <v>0</v>
      </c>
      <c r="P44" s="637">
        <v>0</v>
      </c>
      <c r="Q44" s="637">
        <v>0</v>
      </c>
      <c r="R44" s="637">
        <v>0</v>
      </c>
      <c r="S44" s="637">
        <v>0</v>
      </c>
    </row>
    <row r="45" spans="2:19">
      <c r="B45" s="569" t="s">
        <v>700</v>
      </c>
      <c r="C45" s="640"/>
      <c r="D45" s="640"/>
      <c r="E45" s="640"/>
      <c r="F45" s="640"/>
      <c r="G45" s="640"/>
      <c r="H45" s="640"/>
      <c r="I45" s="640"/>
      <c r="J45" s="640"/>
      <c r="K45" s="640"/>
      <c r="L45" s="640"/>
      <c r="M45" s="640"/>
      <c r="N45" s="640"/>
      <c r="O45" s="640"/>
      <c r="P45" s="640"/>
      <c r="Q45" s="640"/>
      <c r="R45" s="640"/>
      <c r="S45" s="640"/>
    </row>
    <row r="46" spans="2:19">
      <c r="B46" s="569"/>
    </row>
    <row r="49" spans="2:19" ht="15">
      <c r="B49" s="942" t="s">
        <v>1382</v>
      </c>
      <c r="C49" s="943"/>
      <c r="D49" s="108"/>
      <c r="E49" s="108"/>
      <c r="F49" s="108"/>
      <c r="G49" s="66"/>
      <c r="H49" s="66"/>
    </row>
    <row r="50" spans="2:19" ht="13.5" customHeight="1">
      <c r="B50" s="1044" t="s">
        <v>1824</v>
      </c>
      <c r="C50" s="1044"/>
      <c r="D50" s="1044"/>
      <c r="E50" s="1044"/>
      <c r="F50" s="1044"/>
      <c r="G50" s="1044"/>
      <c r="H50" s="1044"/>
      <c r="I50" s="1044"/>
      <c r="J50" s="1044"/>
      <c r="K50" s="1044"/>
      <c r="L50" s="1044"/>
      <c r="M50" s="1044"/>
      <c r="N50" s="1044"/>
      <c r="O50" s="1044"/>
      <c r="P50" s="1044"/>
      <c r="Q50" s="1044"/>
      <c r="R50" s="1044"/>
      <c r="S50" s="1044"/>
    </row>
    <row r="51" spans="2:19" ht="14.25" customHeight="1">
      <c r="B51" s="1044"/>
      <c r="C51" s="1044"/>
      <c r="D51" s="1044"/>
      <c r="E51" s="1044"/>
      <c r="F51" s="1044"/>
      <c r="G51" s="1044"/>
      <c r="H51" s="1044"/>
      <c r="I51" s="1044"/>
      <c r="J51" s="1044"/>
      <c r="K51" s="1044"/>
      <c r="L51" s="1044"/>
      <c r="M51" s="1044"/>
      <c r="N51" s="1044"/>
      <c r="O51" s="1044"/>
      <c r="P51" s="1044"/>
      <c r="Q51" s="1044"/>
      <c r="R51" s="1044"/>
      <c r="S51" s="1044"/>
    </row>
  </sheetData>
  <mergeCells count="11">
    <mergeCell ref="B2:S2"/>
    <mergeCell ref="C5:G5"/>
    <mergeCell ref="H5:K5"/>
    <mergeCell ref="L5:O5"/>
    <mergeCell ref="P5:S5"/>
    <mergeCell ref="B50:S51"/>
    <mergeCell ref="B24:S24"/>
    <mergeCell ref="C26:G26"/>
    <mergeCell ref="H26:K26"/>
    <mergeCell ref="L26:O26"/>
    <mergeCell ref="P26:S26"/>
  </mergeCells>
  <pageMargins left="0.7" right="0.7" top="0.75" bottom="0.75" header="0.3" footer="0.3"/>
  <pageSetup paperSize="9" scale="36"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51"/>
  <sheetViews>
    <sheetView showGridLines="0" zoomScaleNormal="100" zoomScaleSheetLayoutView="100" workbookViewId="0"/>
  </sheetViews>
  <sheetFormatPr baseColWidth="10" defaultColWidth="9" defaultRowHeight="12.75"/>
  <cols>
    <col min="1" max="1" width="8.6640625" style="37" customWidth="1"/>
    <col min="2" max="2" width="42.6640625" style="37" customWidth="1"/>
    <col min="3" max="19" width="13.83203125" style="37" customWidth="1"/>
    <col min="20" max="16384" width="9" style="37"/>
  </cols>
  <sheetData>
    <row r="2" spans="1:19">
      <c r="B2" s="1100" t="s">
        <v>1589</v>
      </c>
      <c r="C2" s="1100"/>
      <c r="D2" s="1100"/>
      <c r="E2" s="1100"/>
      <c r="F2" s="1100"/>
      <c r="G2" s="1100"/>
      <c r="H2" s="1100"/>
      <c r="I2" s="1100"/>
      <c r="J2" s="1100"/>
      <c r="K2" s="1100"/>
      <c r="L2" s="1100"/>
      <c r="M2" s="1100"/>
      <c r="N2" s="1100"/>
      <c r="O2" s="1100"/>
      <c r="P2" s="1100"/>
      <c r="Q2" s="1100"/>
      <c r="R2" s="1100"/>
      <c r="S2" s="1100"/>
    </row>
    <row r="3" spans="1:19">
      <c r="A3" s="4"/>
      <c r="B3" s="30"/>
      <c r="C3" s="30"/>
      <c r="D3" s="30"/>
      <c r="E3" s="30"/>
      <c r="F3" s="30"/>
      <c r="G3" s="30"/>
      <c r="H3" s="30"/>
      <c r="I3" s="30"/>
      <c r="J3" s="30"/>
      <c r="K3" s="30"/>
      <c r="L3" s="30"/>
      <c r="M3" s="30"/>
      <c r="N3" s="30"/>
      <c r="O3" s="30"/>
      <c r="P3" s="30"/>
      <c r="Q3" s="30"/>
      <c r="R3" s="30"/>
      <c r="S3" s="30"/>
    </row>
    <row r="4" spans="1:19">
      <c r="A4" s="4"/>
      <c r="B4" s="30"/>
      <c r="C4" s="30"/>
      <c r="D4" s="30"/>
      <c r="E4" s="30"/>
      <c r="F4" s="30"/>
      <c r="G4" s="30"/>
      <c r="H4" s="30"/>
      <c r="I4" s="30"/>
      <c r="J4" s="30"/>
      <c r="K4" s="30"/>
      <c r="L4" s="30"/>
      <c r="M4" s="30"/>
      <c r="N4" s="30"/>
      <c r="O4" s="30"/>
      <c r="P4" s="30"/>
      <c r="Q4" s="30"/>
      <c r="R4" s="30"/>
      <c r="S4" s="30"/>
    </row>
    <row r="5" spans="1:19" s="4" customFormat="1" ht="29.45" customHeight="1">
      <c r="B5" s="629"/>
      <c r="C5" s="1126" t="s">
        <v>26</v>
      </c>
      <c r="D5" s="1082"/>
      <c r="E5" s="1082"/>
      <c r="F5" s="1082"/>
      <c r="G5" s="1082"/>
      <c r="H5" s="1126" t="s">
        <v>27</v>
      </c>
      <c r="I5" s="1082"/>
      <c r="J5" s="1082"/>
      <c r="K5" s="1082"/>
      <c r="L5" s="1081" t="s">
        <v>71</v>
      </c>
      <c r="M5" s="1082"/>
      <c r="N5" s="1082"/>
      <c r="O5" s="1082"/>
      <c r="P5" s="1126" t="s">
        <v>28</v>
      </c>
      <c r="Q5" s="1082"/>
      <c r="R5" s="1082"/>
      <c r="S5" s="1082"/>
    </row>
    <row r="6" spans="1:19" s="4" customFormat="1" ht="38.450000000000003" customHeight="1">
      <c r="B6" s="630"/>
      <c r="C6" s="631" t="s">
        <v>693</v>
      </c>
      <c r="D6" s="631" t="s">
        <v>1979</v>
      </c>
      <c r="E6" s="631" t="s">
        <v>1980</v>
      </c>
      <c r="F6" s="631" t="s">
        <v>1981</v>
      </c>
      <c r="G6" s="632" t="s">
        <v>1808</v>
      </c>
      <c r="H6" s="631" t="s">
        <v>694</v>
      </c>
      <c r="I6" s="631" t="s">
        <v>695</v>
      </c>
      <c r="J6" s="631" t="s">
        <v>696</v>
      </c>
      <c r="K6" s="632" t="s">
        <v>1808</v>
      </c>
      <c r="L6" s="631" t="s">
        <v>694</v>
      </c>
      <c r="M6" s="631" t="s">
        <v>695</v>
      </c>
      <c r="N6" s="631" t="s">
        <v>696</v>
      </c>
      <c r="O6" s="632" t="s">
        <v>1808</v>
      </c>
      <c r="P6" s="631" t="s">
        <v>694</v>
      </c>
      <c r="Q6" s="631" t="s">
        <v>695</v>
      </c>
      <c r="R6" s="631" t="s">
        <v>696</v>
      </c>
      <c r="S6" s="632" t="s">
        <v>1808</v>
      </c>
    </row>
    <row r="7" spans="1:19" ht="18" customHeight="1">
      <c r="B7" s="598" t="s">
        <v>29</v>
      </c>
      <c r="C7" s="967">
        <v>717</v>
      </c>
      <c r="D7" s="967">
        <v>207</v>
      </c>
      <c r="E7" s="967">
        <v>0</v>
      </c>
      <c r="F7" s="967">
        <v>0</v>
      </c>
      <c r="G7" s="967">
        <v>23</v>
      </c>
      <c r="H7" s="967">
        <v>924</v>
      </c>
      <c r="I7" s="967">
        <v>0</v>
      </c>
      <c r="J7" s="967">
        <v>0</v>
      </c>
      <c r="K7" s="967">
        <v>23</v>
      </c>
      <c r="L7" s="967">
        <v>116</v>
      </c>
      <c r="M7" s="967">
        <v>0</v>
      </c>
      <c r="N7" s="967">
        <v>0</v>
      </c>
      <c r="O7" s="968">
        <v>0</v>
      </c>
      <c r="P7" s="967">
        <v>9</v>
      </c>
      <c r="Q7" s="967">
        <v>0</v>
      </c>
      <c r="R7" s="967">
        <v>0</v>
      </c>
      <c r="S7" s="968">
        <v>0</v>
      </c>
    </row>
    <row r="8" spans="1:19" s="272" customFormat="1" ht="18" customHeight="1">
      <c r="B8" s="633" t="s">
        <v>72</v>
      </c>
      <c r="C8" s="969">
        <v>0</v>
      </c>
      <c r="D8" s="969">
        <v>207</v>
      </c>
      <c r="E8" s="969">
        <v>0</v>
      </c>
      <c r="F8" s="969">
        <v>0</v>
      </c>
      <c r="G8" s="969">
        <v>1</v>
      </c>
      <c r="H8" s="969">
        <v>207</v>
      </c>
      <c r="I8" s="969">
        <v>0</v>
      </c>
      <c r="J8" s="969">
        <v>0</v>
      </c>
      <c r="K8" s="969">
        <v>1</v>
      </c>
      <c r="L8" s="969">
        <v>44</v>
      </c>
      <c r="M8" s="969">
        <v>0</v>
      </c>
      <c r="N8" s="969">
        <v>0</v>
      </c>
      <c r="O8" s="969">
        <v>0</v>
      </c>
      <c r="P8" s="969">
        <v>4</v>
      </c>
      <c r="Q8" s="969">
        <v>0</v>
      </c>
      <c r="R8" s="969">
        <v>0</v>
      </c>
      <c r="S8" s="969">
        <v>0</v>
      </c>
    </row>
    <row r="9" spans="1:19" s="86" customFormat="1" ht="13.9" customHeight="1">
      <c r="B9" s="635" t="s">
        <v>100</v>
      </c>
      <c r="C9" s="975">
        <v>0</v>
      </c>
      <c r="D9" s="975">
        <v>207</v>
      </c>
      <c r="E9" s="975">
        <v>0</v>
      </c>
      <c r="F9" s="975">
        <v>0</v>
      </c>
      <c r="G9" s="975">
        <v>1</v>
      </c>
      <c r="H9" s="975">
        <v>207</v>
      </c>
      <c r="I9" s="975">
        <v>0</v>
      </c>
      <c r="J9" s="975">
        <v>0</v>
      </c>
      <c r="K9" s="975">
        <v>1</v>
      </c>
      <c r="L9" s="975">
        <v>44</v>
      </c>
      <c r="M9" s="975">
        <v>0</v>
      </c>
      <c r="N9" s="975">
        <v>0</v>
      </c>
      <c r="O9" s="975">
        <v>0</v>
      </c>
      <c r="P9" s="975">
        <v>4</v>
      </c>
      <c r="Q9" s="975">
        <v>0</v>
      </c>
      <c r="R9" s="975">
        <v>0</v>
      </c>
      <c r="S9" s="975">
        <v>0</v>
      </c>
    </row>
    <row r="10" spans="1:19" s="230" customFormat="1" ht="13.9" customHeight="1">
      <c r="B10" s="937" t="s">
        <v>1458</v>
      </c>
      <c r="C10" s="976">
        <v>0</v>
      </c>
      <c r="D10" s="976">
        <v>207</v>
      </c>
      <c r="E10" s="976">
        <v>0</v>
      </c>
      <c r="F10" s="976">
        <v>0</v>
      </c>
      <c r="G10" s="976">
        <v>1</v>
      </c>
      <c r="H10" s="976">
        <v>207</v>
      </c>
      <c r="I10" s="976">
        <v>0</v>
      </c>
      <c r="J10" s="976">
        <v>0</v>
      </c>
      <c r="K10" s="976">
        <v>1</v>
      </c>
      <c r="L10" s="976">
        <v>44</v>
      </c>
      <c r="M10" s="976">
        <v>0</v>
      </c>
      <c r="N10" s="976">
        <v>0</v>
      </c>
      <c r="O10" s="976">
        <v>0</v>
      </c>
      <c r="P10" s="976">
        <v>4</v>
      </c>
      <c r="Q10" s="976">
        <v>0</v>
      </c>
      <c r="R10" s="976">
        <v>0</v>
      </c>
      <c r="S10" s="976">
        <v>0</v>
      </c>
    </row>
    <row r="11" spans="1:19" s="230" customFormat="1" ht="13.9" customHeight="1">
      <c r="B11" s="638" t="s">
        <v>697</v>
      </c>
      <c r="C11" s="976">
        <v>0</v>
      </c>
      <c r="D11" s="976">
        <v>207</v>
      </c>
      <c r="E11" s="976">
        <v>0</v>
      </c>
      <c r="F11" s="976">
        <v>0</v>
      </c>
      <c r="G11" s="976">
        <v>1</v>
      </c>
      <c r="H11" s="976">
        <v>207</v>
      </c>
      <c r="I11" s="976">
        <v>0</v>
      </c>
      <c r="J11" s="976">
        <v>0</v>
      </c>
      <c r="K11" s="976">
        <v>1</v>
      </c>
      <c r="L11" s="976">
        <v>44</v>
      </c>
      <c r="M11" s="976">
        <v>0</v>
      </c>
      <c r="N11" s="976">
        <v>0</v>
      </c>
      <c r="O11" s="976">
        <v>0</v>
      </c>
      <c r="P11" s="976">
        <v>4</v>
      </c>
      <c r="Q11" s="976">
        <v>0</v>
      </c>
      <c r="R11" s="976">
        <v>0</v>
      </c>
      <c r="S11" s="976">
        <v>0</v>
      </c>
    </row>
    <row r="12" spans="1:19" s="86" customFormat="1" ht="13.9" customHeight="1">
      <c r="B12" s="937" t="s">
        <v>1459</v>
      </c>
      <c r="C12" s="972">
        <v>0</v>
      </c>
      <c r="D12" s="972">
        <v>0</v>
      </c>
      <c r="E12" s="972">
        <v>0</v>
      </c>
      <c r="F12" s="972">
        <v>0</v>
      </c>
      <c r="G12" s="972">
        <v>0</v>
      </c>
      <c r="H12" s="972">
        <v>0</v>
      </c>
      <c r="I12" s="972">
        <v>0</v>
      </c>
      <c r="J12" s="972">
        <v>0</v>
      </c>
      <c r="K12" s="972">
        <v>0</v>
      </c>
      <c r="L12" s="972">
        <v>0</v>
      </c>
      <c r="M12" s="972">
        <v>0</v>
      </c>
      <c r="N12" s="972">
        <v>0</v>
      </c>
      <c r="O12" s="972">
        <v>0</v>
      </c>
      <c r="P12" s="972">
        <v>0</v>
      </c>
      <c r="Q12" s="972">
        <v>0</v>
      </c>
      <c r="R12" s="972">
        <v>0</v>
      </c>
      <c r="S12" s="972">
        <v>0</v>
      </c>
    </row>
    <row r="13" spans="1:19" s="230" customFormat="1" ht="18" customHeight="1">
      <c r="B13" s="638" t="s">
        <v>697</v>
      </c>
      <c r="C13" s="976">
        <v>0</v>
      </c>
      <c r="D13" s="976">
        <v>0</v>
      </c>
      <c r="E13" s="976">
        <v>0</v>
      </c>
      <c r="F13" s="976">
        <v>0</v>
      </c>
      <c r="G13" s="976">
        <v>0</v>
      </c>
      <c r="H13" s="976">
        <v>0</v>
      </c>
      <c r="I13" s="976">
        <v>0</v>
      </c>
      <c r="J13" s="976">
        <v>0</v>
      </c>
      <c r="K13" s="976">
        <v>0</v>
      </c>
      <c r="L13" s="976">
        <v>0</v>
      </c>
      <c r="M13" s="976">
        <v>0</v>
      </c>
      <c r="N13" s="976">
        <v>0</v>
      </c>
      <c r="O13" s="976">
        <v>0</v>
      </c>
      <c r="P13" s="976">
        <v>0</v>
      </c>
      <c r="Q13" s="976">
        <v>0</v>
      </c>
      <c r="R13" s="976">
        <v>0</v>
      </c>
      <c r="S13" s="976">
        <v>0</v>
      </c>
    </row>
    <row r="14" spans="1:19" s="230" customFormat="1" ht="13.9" customHeight="1">
      <c r="B14" s="592" t="s">
        <v>69</v>
      </c>
      <c r="C14" s="976">
        <v>0</v>
      </c>
      <c r="D14" s="976">
        <v>0</v>
      </c>
      <c r="E14" s="976">
        <v>0</v>
      </c>
      <c r="F14" s="976">
        <v>0</v>
      </c>
      <c r="G14" s="976">
        <v>0</v>
      </c>
      <c r="H14" s="976">
        <v>0</v>
      </c>
      <c r="I14" s="976">
        <v>0</v>
      </c>
      <c r="J14" s="976">
        <v>0</v>
      </c>
      <c r="K14" s="976">
        <v>0</v>
      </c>
      <c r="L14" s="976">
        <v>0</v>
      </c>
      <c r="M14" s="976">
        <v>0</v>
      </c>
      <c r="N14" s="976">
        <v>0</v>
      </c>
      <c r="O14" s="976">
        <v>0</v>
      </c>
      <c r="P14" s="976">
        <v>0</v>
      </c>
      <c r="Q14" s="976">
        <v>0</v>
      </c>
      <c r="R14" s="976">
        <v>0</v>
      </c>
      <c r="S14" s="976">
        <v>0</v>
      </c>
    </row>
    <row r="15" spans="1:19" s="272" customFormat="1" ht="13.9" customHeight="1">
      <c r="B15" s="633" t="s">
        <v>75</v>
      </c>
      <c r="C15" s="969">
        <v>717</v>
      </c>
      <c r="D15" s="969">
        <v>0</v>
      </c>
      <c r="E15" s="969">
        <v>0</v>
      </c>
      <c r="F15" s="969">
        <v>0</v>
      </c>
      <c r="G15" s="969">
        <v>22</v>
      </c>
      <c r="H15" s="969">
        <v>717</v>
      </c>
      <c r="I15" s="969">
        <v>0</v>
      </c>
      <c r="J15" s="969">
        <v>0</v>
      </c>
      <c r="K15" s="969">
        <v>22</v>
      </c>
      <c r="L15" s="969">
        <v>72</v>
      </c>
      <c r="M15" s="969">
        <v>0</v>
      </c>
      <c r="N15" s="969">
        <v>0</v>
      </c>
      <c r="O15" s="969">
        <v>0</v>
      </c>
      <c r="P15" s="969">
        <v>6</v>
      </c>
      <c r="Q15" s="969">
        <v>0</v>
      </c>
      <c r="R15" s="969">
        <v>0</v>
      </c>
      <c r="S15" s="969">
        <v>0</v>
      </c>
    </row>
    <row r="16" spans="1:19" s="86" customFormat="1" ht="13.9" customHeight="1">
      <c r="B16" s="635" t="s">
        <v>100</v>
      </c>
      <c r="C16" s="975">
        <v>717</v>
      </c>
      <c r="D16" s="975">
        <v>0</v>
      </c>
      <c r="E16" s="975">
        <v>0</v>
      </c>
      <c r="F16" s="975">
        <v>0</v>
      </c>
      <c r="G16" s="975">
        <v>22</v>
      </c>
      <c r="H16" s="975">
        <v>717</v>
      </c>
      <c r="I16" s="975">
        <v>0</v>
      </c>
      <c r="J16" s="975">
        <v>0</v>
      </c>
      <c r="K16" s="975">
        <v>22</v>
      </c>
      <c r="L16" s="975">
        <v>72</v>
      </c>
      <c r="M16" s="975">
        <v>0</v>
      </c>
      <c r="N16" s="975">
        <v>0</v>
      </c>
      <c r="O16" s="975">
        <v>0</v>
      </c>
      <c r="P16" s="975">
        <v>6</v>
      </c>
      <c r="Q16" s="975">
        <v>0</v>
      </c>
      <c r="R16" s="975">
        <v>0</v>
      </c>
      <c r="S16" s="975">
        <v>0</v>
      </c>
    </row>
    <row r="17" spans="2:19" s="230" customFormat="1" ht="13.9" customHeight="1">
      <c r="B17" s="937" t="s">
        <v>1458</v>
      </c>
      <c r="C17" s="972">
        <v>717</v>
      </c>
      <c r="D17" s="972">
        <v>0</v>
      </c>
      <c r="E17" s="972">
        <v>0</v>
      </c>
      <c r="F17" s="972">
        <v>0</v>
      </c>
      <c r="G17" s="972">
        <v>22</v>
      </c>
      <c r="H17" s="972">
        <v>717</v>
      </c>
      <c r="I17" s="972">
        <v>0</v>
      </c>
      <c r="J17" s="972">
        <v>0</v>
      </c>
      <c r="K17" s="972">
        <v>22</v>
      </c>
      <c r="L17" s="972">
        <v>72</v>
      </c>
      <c r="M17" s="972">
        <v>0</v>
      </c>
      <c r="N17" s="972">
        <v>0</v>
      </c>
      <c r="O17" s="972">
        <v>0</v>
      </c>
      <c r="P17" s="972">
        <v>6</v>
      </c>
      <c r="Q17" s="972">
        <v>0</v>
      </c>
      <c r="R17" s="972">
        <v>0</v>
      </c>
      <c r="S17" s="972">
        <v>0</v>
      </c>
    </row>
    <row r="18" spans="2:19" s="230" customFormat="1" ht="13.9" customHeight="1">
      <c r="B18" s="937" t="s">
        <v>1459</v>
      </c>
      <c r="C18" s="976">
        <v>0</v>
      </c>
      <c r="D18" s="976">
        <v>0</v>
      </c>
      <c r="E18" s="976">
        <v>0</v>
      </c>
      <c r="F18" s="976">
        <v>0</v>
      </c>
      <c r="G18" s="976">
        <v>0</v>
      </c>
      <c r="H18" s="976">
        <v>0</v>
      </c>
      <c r="I18" s="976">
        <v>0</v>
      </c>
      <c r="J18" s="976">
        <v>0</v>
      </c>
      <c r="K18" s="976">
        <v>0</v>
      </c>
      <c r="L18" s="976">
        <v>0</v>
      </c>
      <c r="M18" s="976">
        <v>0</v>
      </c>
      <c r="N18" s="976">
        <v>0</v>
      </c>
      <c r="O18" s="976">
        <v>0</v>
      </c>
      <c r="P18" s="976">
        <v>0</v>
      </c>
      <c r="Q18" s="976">
        <v>0</v>
      </c>
      <c r="R18" s="976">
        <v>0</v>
      </c>
      <c r="S18" s="976">
        <v>0</v>
      </c>
    </row>
    <row r="19" spans="2:19" s="86" customFormat="1" ht="13.9" customHeight="1">
      <c r="B19" s="592" t="s">
        <v>69</v>
      </c>
      <c r="C19" s="976">
        <v>0</v>
      </c>
      <c r="D19" s="976">
        <v>0</v>
      </c>
      <c r="E19" s="976">
        <v>0</v>
      </c>
      <c r="F19" s="976">
        <v>0</v>
      </c>
      <c r="G19" s="976">
        <v>0</v>
      </c>
      <c r="H19" s="976">
        <v>0</v>
      </c>
      <c r="I19" s="976">
        <v>0</v>
      </c>
      <c r="J19" s="976">
        <v>0</v>
      </c>
      <c r="K19" s="976">
        <v>0</v>
      </c>
      <c r="L19" s="976">
        <v>0</v>
      </c>
      <c r="M19" s="976">
        <v>0</v>
      </c>
      <c r="N19" s="976">
        <v>0</v>
      </c>
      <c r="O19" s="976">
        <v>0</v>
      </c>
      <c r="P19" s="976">
        <v>0</v>
      </c>
      <c r="Q19" s="976">
        <v>0</v>
      </c>
      <c r="R19" s="976">
        <v>0</v>
      </c>
      <c r="S19" s="976">
        <v>0</v>
      </c>
    </row>
    <row r="20" spans="2:19">
      <c r="B20" s="569" t="s">
        <v>1304</v>
      </c>
      <c r="C20" s="640"/>
      <c r="D20" s="640"/>
      <c r="E20" s="640"/>
      <c r="F20" s="640"/>
      <c r="G20" s="640"/>
      <c r="H20" s="640"/>
      <c r="I20" s="640"/>
      <c r="J20" s="640"/>
      <c r="K20" s="640"/>
      <c r="L20" s="640"/>
      <c r="M20" s="640"/>
      <c r="N20" s="640"/>
      <c r="O20" s="640"/>
      <c r="P20" s="640"/>
      <c r="Q20" s="640"/>
      <c r="R20" s="640"/>
      <c r="S20" s="640"/>
    </row>
    <row r="21" spans="2:19">
      <c r="B21" s="639"/>
      <c r="C21" s="640"/>
      <c r="D21" s="640"/>
      <c r="E21" s="640"/>
      <c r="F21" s="640"/>
      <c r="G21" s="640"/>
      <c r="H21" s="640"/>
      <c r="I21" s="640"/>
      <c r="J21" s="640"/>
      <c r="K21" s="640"/>
      <c r="L21" s="640"/>
      <c r="M21" s="640"/>
      <c r="N21" s="640"/>
      <c r="O21" s="640"/>
      <c r="P21" s="640"/>
      <c r="Q21" s="640"/>
      <c r="R21" s="640"/>
      <c r="S21" s="640"/>
    </row>
    <row r="22" spans="2:19">
      <c r="B22" s="639"/>
      <c r="C22" s="640"/>
      <c r="D22" s="640"/>
      <c r="E22" s="640"/>
      <c r="F22" s="640"/>
      <c r="G22" s="640"/>
      <c r="H22" s="640"/>
      <c r="I22" s="640"/>
      <c r="J22" s="640"/>
      <c r="K22" s="640"/>
      <c r="L22" s="640"/>
      <c r="M22" s="640"/>
      <c r="N22" s="640"/>
      <c r="O22" s="640"/>
      <c r="P22" s="640"/>
      <c r="Q22" s="640"/>
      <c r="R22" s="640"/>
      <c r="S22" s="640"/>
    </row>
    <row r="23" spans="2:19">
      <c r="B23" s="639"/>
      <c r="C23" s="640"/>
      <c r="D23" s="640"/>
      <c r="E23" s="640"/>
      <c r="F23" s="640"/>
      <c r="G23" s="640"/>
      <c r="H23" s="640"/>
      <c r="I23" s="640"/>
      <c r="J23" s="640"/>
      <c r="K23" s="640"/>
      <c r="L23" s="640"/>
      <c r="M23" s="640"/>
      <c r="N23" s="640"/>
      <c r="O23" s="640"/>
      <c r="P23" s="640"/>
      <c r="Q23" s="640"/>
      <c r="R23" s="640"/>
      <c r="S23" s="640"/>
    </row>
    <row r="24" spans="2:19">
      <c r="B24" s="25"/>
      <c r="C24" s="16"/>
      <c r="D24" s="16"/>
      <c r="E24" s="16"/>
      <c r="F24" s="16"/>
      <c r="G24" s="16"/>
      <c r="H24" s="16"/>
      <c r="I24" s="16"/>
      <c r="J24" s="16"/>
      <c r="K24" s="16"/>
      <c r="L24" s="16"/>
      <c r="M24" s="16"/>
      <c r="N24" s="16"/>
      <c r="O24" s="16"/>
      <c r="P24" s="16"/>
      <c r="Q24" s="16"/>
      <c r="R24" s="16"/>
      <c r="S24" s="16"/>
    </row>
    <row r="25" spans="2:19">
      <c r="B25" s="1100" t="s">
        <v>1950</v>
      </c>
      <c r="C25" s="1100"/>
      <c r="D25" s="1100"/>
      <c r="E25" s="1100"/>
      <c r="F25" s="1100"/>
      <c r="G25" s="1100"/>
      <c r="H25" s="1100"/>
      <c r="I25" s="1100"/>
      <c r="J25" s="1100"/>
      <c r="K25" s="1100"/>
      <c r="L25" s="1100"/>
      <c r="M25" s="1100"/>
      <c r="N25" s="1100"/>
      <c r="O25" s="1100"/>
      <c r="P25" s="1100"/>
      <c r="Q25" s="1100"/>
      <c r="R25" s="1100"/>
      <c r="S25" s="1100"/>
    </row>
    <row r="26" spans="2:19" ht="38.450000000000003" customHeight="1">
      <c r="B26" s="30"/>
      <c r="C26" s="30"/>
      <c r="D26" s="30"/>
      <c r="E26" s="30"/>
      <c r="F26" s="30"/>
      <c r="G26" s="30"/>
      <c r="H26" s="30"/>
      <c r="I26" s="30"/>
      <c r="J26" s="30"/>
      <c r="K26" s="30"/>
      <c r="L26" s="30"/>
      <c r="M26" s="30"/>
      <c r="N26" s="30"/>
      <c r="O26" s="30"/>
      <c r="P26" s="30"/>
      <c r="Q26" s="30"/>
      <c r="R26" s="30"/>
      <c r="S26" s="30"/>
    </row>
    <row r="27" spans="2:19" s="4" customFormat="1" ht="35.450000000000003" customHeight="1">
      <c r="B27" s="629"/>
      <c r="C27" s="1126" t="s">
        <v>26</v>
      </c>
      <c r="D27" s="1082"/>
      <c r="E27" s="1082"/>
      <c r="F27" s="1082"/>
      <c r="G27" s="1082"/>
      <c r="H27" s="1126" t="s">
        <v>27</v>
      </c>
      <c r="I27" s="1082"/>
      <c r="J27" s="1082"/>
      <c r="K27" s="1082"/>
      <c r="L27" s="1081" t="s">
        <v>71</v>
      </c>
      <c r="M27" s="1082"/>
      <c r="N27" s="1082"/>
      <c r="O27" s="1082"/>
      <c r="P27" s="1126" t="s">
        <v>28</v>
      </c>
      <c r="Q27" s="1082"/>
      <c r="R27" s="1082"/>
      <c r="S27" s="1082"/>
    </row>
    <row r="28" spans="2:19" s="4" customFormat="1" ht="51">
      <c r="B28" s="630"/>
      <c r="C28" s="631" t="s">
        <v>693</v>
      </c>
      <c r="D28" s="631" t="s">
        <v>1979</v>
      </c>
      <c r="E28" s="631" t="s">
        <v>1980</v>
      </c>
      <c r="F28" s="631" t="s">
        <v>1981</v>
      </c>
      <c r="G28" s="632" t="s">
        <v>1808</v>
      </c>
      <c r="H28" s="631" t="s">
        <v>694</v>
      </c>
      <c r="I28" s="631" t="s">
        <v>695</v>
      </c>
      <c r="J28" s="631" t="s">
        <v>696</v>
      </c>
      <c r="K28" s="632" t="s">
        <v>1808</v>
      </c>
      <c r="L28" s="631" t="s">
        <v>694</v>
      </c>
      <c r="M28" s="631" t="s">
        <v>695</v>
      </c>
      <c r="N28" s="631" t="s">
        <v>696</v>
      </c>
      <c r="O28" s="632" t="s">
        <v>1808</v>
      </c>
      <c r="P28" s="631" t="s">
        <v>694</v>
      </c>
      <c r="Q28" s="631" t="s">
        <v>695</v>
      </c>
      <c r="R28" s="631" t="s">
        <v>696</v>
      </c>
      <c r="S28" s="632" t="s">
        <v>1808</v>
      </c>
    </row>
    <row r="29" spans="2:19" ht="13.9" customHeight="1">
      <c r="B29" s="598" t="s">
        <v>29</v>
      </c>
      <c r="C29" s="624">
        <v>1175</v>
      </c>
      <c r="D29" s="624">
        <v>0</v>
      </c>
      <c r="E29" s="624">
        <v>0</v>
      </c>
      <c r="F29" s="624">
        <v>3</v>
      </c>
      <c r="G29" s="624">
        <v>22</v>
      </c>
      <c r="H29" s="624">
        <v>1178</v>
      </c>
      <c r="I29" s="624">
        <v>0</v>
      </c>
      <c r="J29" s="624">
        <v>0</v>
      </c>
      <c r="K29" s="624">
        <v>22</v>
      </c>
      <c r="L29" s="624">
        <v>143</v>
      </c>
      <c r="M29" s="624">
        <v>0</v>
      </c>
      <c r="N29" s="624">
        <v>0</v>
      </c>
      <c r="O29" s="624">
        <v>0</v>
      </c>
      <c r="P29" s="624">
        <v>11</v>
      </c>
      <c r="Q29" s="624">
        <v>0</v>
      </c>
      <c r="R29" s="624">
        <v>0</v>
      </c>
      <c r="S29" s="624">
        <v>0</v>
      </c>
    </row>
    <row r="30" spans="2:19" s="272" customFormat="1" ht="13.9" customHeight="1">
      <c r="B30" s="633" t="s">
        <v>72</v>
      </c>
      <c r="C30" s="634">
        <v>264</v>
      </c>
      <c r="D30" s="634">
        <v>0</v>
      </c>
      <c r="E30" s="634">
        <v>0</v>
      </c>
      <c r="F30" s="634">
        <v>3</v>
      </c>
      <c r="G30" s="634">
        <v>2</v>
      </c>
      <c r="H30" s="634">
        <v>267</v>
      </c>
      <c r="I30" s="634">
        <v>0</v>
      </c>
      <c r="J30" s="634">
        <v>0</v>
      </c>
      <c r="K30" s="634">
        <v>2</v>
      </c>
      <c r="L30" s="634">
        <v>52</v>
      </c>
      <c r="M30" s="634">
        <v>0</v>
      </c>
      <c r="N30" s="634">
        <v>0</v>
      </c>
      <c r="O30" s="634">
        <v>0</v>
      </c>
      <c r="P30" s="634">
        <v>4</v>
      </c>
      <c r="Q30" s="634">
        <v>0</v>
      </c>
      <c r="R30" s="634">
        <v>0</v>
      </c>
      <c r="S30" s="634">
        <v>0</v>
      </c>
    </row>
    <row r="31" spans="2:19" s="86" customFormat="1" ht="13.9" customHeight="1">
      <c r="B31" s="635" t="s">
        <v>73</v>
      </c>
      <c r="C31" s="636">
        <v>264</v>
      </c>
      <c r="D31" s="636">
        <v>0</v>
      </c>
      <c r="E31" s="636">
        <v>0</v>
      </c>
      <c r="F31" s="636">
        <v>3</v>
      </c>
      <c r="G31" s="636">
        <v>2</v>
      </c>
      <c r="H31" s="636">
        <v>267</v>
      </c>
      <c r="I31" s="636">
        <v>0</v>
      </c>
      <c r="J31" s="636">
        <v>0</v>
      </c>
      <c r="K31" s="636">
        <v>2</v>
      </c>
      <c r="L31" s="636">
        <v>52</v>
      </c>
      <c r="M31" s="636">
        <v>0</v>
      </c>
      <c r="N31" s="636">
        <v>0</v>
      </c>
      <c r="O31" s="636">
        <v>0</v>
      </c>
      <c r="P31" s="636">
        <v>4</v>
      </c>
      <c r="Q31" s="636">
        <v>0</v>
      </c>
      <c r="R31" s="636">
        <v>0</v>
      </c>
      <c r="S31" s="636">
        <v>0</v>
      </c>
    </row>
    <row r="32" spans="2:19" s="230" customFormat="1" ht="13.9" customHeight="1">
      <c r="B32" s="589" t="s">
        <v>159</v>
      </c>
      <c r="C32" s="637">
        <v>264</v>
      </c>
      <c r="D32" s="637">
        <v>0</v>
      </c>
      <c r="E32" s="637">
        <v>0</v>
      </c>
      <c r="F32" s="637">
        <v>3</v>
      </c>
      <c r="G32" s="637">
        <v>2</v>
      </c>
      <c r="H32" s="637">
        <v>267</v>
      </c>
      <c r="I32" s="637">
        <v>0</v>
      </c>
      <c r="J32" s="637">
        <v>0</v>
      </c>
      <c r="K32" s="637">
        <v>2</v>
      </c>
      <c r="L32" s="637">
        <v>52</v>
      </c>
      <c r="M32" s="637">
        <v>0</v>
      </c>
      <c r="N32" s="637">
        <v>0</v>
      </c>
      <c r="O32" s="637">
        <v>0</v>
      </c>
      <c r="P32" s="637">
        <v>4</v>
      </c>
      <c r="Q32" s="637">
        <v>0</v>
      </c>
      <c r="R32" s="637">
        <v>0</v>
      </c>
      <c r="S32" s="637">
        <v>0</v>
      </c>
    </row>
    <row r="33" spans="2:19" s="230" customFormat="1" ht="13.9" customHeight="1">
      <c r="B33" s="638" t="s">
        <v>697</v>
      </c>
      <c r="C33" s="637">
        <v>264</v>
      </c>
      <c r="D33" s="637">
        <v>0</v>
      </c>
      <c r="E33" s="637">
        <v>0</v>
      </c>
      <c r="F33" s="637">
        <v>3</v>
      </c>
      <c r="G33" s="637">
        <v>2</v>
      </c>
      <c r="H33" s="637">
        <v>267</v>
      </c>
      <c r="I33" s="637">
        <v>0</v>
      </c>
      <c r="J33" s="637">
        <v>0</v>
      </c>
      <c r="K33" s="637">
        <v>2</v>
      </c>
      <c r="L33" s="637">
        <v>52</v>
      </c>
      <c r="M33" s="637">
        <v>0</v>
      </c>
      <c r="N33" s="637">
        <v>0</v>
      </c>
      <c r="O33" s="637">
        <v>0</v>
      </c>
      <c r="P33" s="637">
        <v>4</v>
      </c>
      <c r="Q33" s="637">
        <v>0</v>
      </c>
      <c r="R33" s="637">
        <v>0</v>
      </c>
      <c r="S33" s="637">
        <v>0</v>
      </c>
    </row>
    <row r="34" spans="2:19" s="86" customFormat="1" ht="13.9" customHeight="1">
      <c r="B34" s="589" t="s">
        <v>160</v>
      </c>
      <c r="C34" s="627">
        <v>0</v>
      </c>
      <c r="D34" s="627">
        <v>0</v>
      </c>
      <c r="E34" s="627">
        <v>0</v>
      </c>
      <c r="F34" s="627">
        <v>0</v>
      </c>
      <c r="G34" s="627">
        <v>0</v>
      </c>
      <c r="H34" s="627">
        <v>0</v>
      </c>
      <c r="I34" s="627">
        <v>0</v>
      </c>
      <c r="J34" s="627">
        <v>0</v>
      </c>
      <c r="K34" s="627">
        <v>0</v>
      </c>
      <c r="L34" s="627">
        <v>0</v>
      </c>
      <c r="M34" s="627">
        <v>0</v>
      </c>
      <c r="N34" s="627">
        <v>0</v>
      </c>
      <c r="O34" s="627">
        <v>0</v>
      </c>
      <c r="P34" s="627">
        <v>0</v>
      </c>
      <c r="Q34" s="627">
        <v>0</v>
      </c>
      <c r="R34" s="627">
        <v>0</v>
      </c>
      <c r="S34" s="627">
        <v>0</v>
      </c>
    </row>
    <row r="35" spans="2:19" s="230" customFormat="1" ht="18" customHeight="1">
      <c r="B35" s="638" t="s">
        <v>697</v>
      </c>
      <c r="C35" s="637">
        <v>0</v>
      </c>
      <c r="D35" s="637">
        <v>0</v>
      </c>
      <c r="E35" s="637">
        <v>0</v>
      </c>
      <c r="F35" s="637">
        <v>0</v>
      </c>
      <c r="G35" s="637">
        <v>0</v>
      </c>
      <c r="H35" s="637">
        <v>0</v>
      </c>
      <c r="I35" s="637">
        <v>0</v>
      </c>
      <c r="J35" s="637">
        <v>0</v>
      </c>
      <c r="K35" s="637">
        <v>0</v>
      </c>
      <c r="L35" s="637">
        <v>0</v>
      </c>
      <c r="M35" s="637">
        <v>0</v>
      </c>
      <c r="N35" s="637">
        <v>0</v>
      </c>
      <c r="O35" s="637">
        <v>0</v>
      </c>
      <c r="P35" s="637">
        <v>0</v>
      </c>
      <c r="Q35" s="637">
        <v>0</v>
      </c>
      <c r="R35" s="637">
        <v>0</v>
      </c>
      <c r="S35" s="637">
        <v>0</v>
      </c>
    </row>
    <row r="36" spans="2:19" s="230" customFormat="1" ht="13.9" customHeight="1">
      <c r="B36" s="592" t="s">
        <v>74</v>
      </c>
      <c r="C36" s="637">
        <v>0</v>
      </c>
      <c r="D36" s="637">
        <v>0</v>
      </c>
      <c r="E36" s="637">
        <v>0</v>
      </c>
      <c r="F36" s="637">
        <v>0</v>
      </c>
      <c r="G36" s="637">
        <v>0</v>
      </c>
      <c r="H36" s="637">
        <v>0</v>
      </c>
      <c r="I36" s="637">
        <v>0</v>
      </c>
      <c r="J36" s="637">
        <v>0</v>
      </c>
      <c r="K36" s="637">
        <v>0</v>
      </c>
      <c r="L36" s="637">
        <v>0</v>
      </c>
      <c r="M36" s="637">
        <v>0</v>
      </c>
      <c r="N36" s="637">
        <v>0</v>
      </c>
      <c r="O36" s="637">
        <v>0</v>
      </c>
      <c r="P36" s="637">
        <v>0</v>
      </c>
      <c r="Q36" s="637">
        <v>0</v>
      </c>
      <c r="R36" s="637">
        <v>0</v>
      </c>
      <c r="S36" s="637">
        <v>0</v>
      </c>
    </row>
    <row r="37" spans="2:19" s="272" customFormat="1" ht="13.9" customHeight="1">
      <c r="B37" s="589" t="s">
        <v>161</v>
      </c>
      <c r="C37" s="637">
        <v>0</v>
      </c>
      <c r="D37" s="637">
        <v>0</v>
      </c>
      <c r="E37" s="637">
        <v>0</v>
      </c>
      <c r="F37" s="637">
        <v>0</v>
      </c>
      <c r="G37" s="637">
        <v>0</v>
      </c>
      <c r="H37" s="637">
        <v>0</v>
      </c>
      <c r="I37" s="637">
        <v>0</v>
      </c>
      <c r="J37" s="637">
        <v>0</v>
      </c>
      <c r="K37" s="637">
        <v>0</v>
      </c>
      <c r="L37" s="637">
        <v>0</v>
      </c>
      <c r="M37" s="637">
        <v>0</v>
      </c>
      <c r="N37" s="637">
        <v>0</v>
      </c>
      <c r="O37" s="637">
        <v>0</v>
      </c>
      <c r="P37" s="637">
        <v>0</v>
      </c>
      <c r="Q37" s="637">
        <v>0</v>
      </c>
      <c r="R37" s="637">
        <v>0</v>
      </c>
      <c r="S37" s="637">
        <v>0</v>
      </c>
    </row>
    <row r="38" spans="2:19" s="86" customFormat="1" ht="13.9" customHeight="1">
      <c r="B38" s="589" t="s">
        <v>162</v>
      </c>
      <c r="C38" s="637">
        <v>0</v>
      </c>
      <c r="D38" s="637">
        <v>0</v>
      </c>
      <c r="E38" s="637">
        <v>0</v>
      </c>
      <c r="F38" s="637">
        <v>0</v>
      </c>
      <c r="G38" s="637">
        <v>0</v>
      </c>
      <c r="H38" s="637">
        <v>0</v>
      </c>
      <c r="I38" s="637">
        <v>0</v>
      </c>
      <c r="J38" s="637">
        <v>0</v>
      </c>
      <c r="K38" s="637">
        <v>0</v>
      </c>
      <c r="L38" s="637">
        <v>0</v>
      </c>
      <c r="M38" s="637">
        <v>0</v>
      </c>
      <c r="N38" s="637">
        <v>0</v>
      </c>
      <c r="O38" s="637">
        <v>0</v>
      </c>
      <c r="P38" s="637">
        <v>0</v>
      </c>
      <c r="Q38" s="637">
        <v>0</v>
      </c>
      <c r="R38" s="637">
        <v>0</v>
      </c>
      <c r="S38" s="637">
        <v>0</v>
      </c>
    </row>
    <row r="39" spans="2:19" s="230" customFormat="1" ht="13.9" customHeight="1">
      <c r="B39" s="633" t="s">
        <v>75</v>
      </c>
      <c r="C39" s="634">
        <v>911</v>
      </c>
      <c r="D39" s="634">
        <v>0</v>
      </c>
      <c r="E39" s="634">
        <v>0</v>
      </c>
      <c r="F39" s="634">
        <v>0</v>
      </c>
      <c r="G39" s="634">
        <v>21</v>
      </c>
      <c r="H39" s="634">
        <v>911</v>
      </c>
      <c r="I39" s="634">
        <v>0</v>
      </c>
      <c r="J39" s="634">
        <v>0</v>
      </c>
      <c r="K39" s="634">
        <v>21</v>
      </c>
      <c r="L39" s="634">
        <v>91</v>
      </c>
      <c r="M39" s="634">
        <v>0</v>
      </c>
      <c r="N39" s="634">
        <v>0</v>
      </c>
      <c r="O39" s="634">
        <v>0</v>
      </c>
      <c r="P39" s="634">
        <v>7</v>
      </c>
      <c r="Q39" s="634">
        <v>0</v>
      </c>
      <c r="R39" s="634">
        <v>0</v>
      </c>
      <c r="S39" s="634">
        <v>0</v>
      </c>
    </row>
    <row r="40" spans="2:19" s="230" customFormat="1" ht="13.9" customHeight="1">
      <c r="B40" s="635" t="s">
        <v>73</v>
      </c>
      <c r="C40" s="636">
        <v>911</v>
      </c>
      <c r="D40" s="636">
        <v>0</v>
      </c>
      <c r="E40" s="636">
        <v>0</v>
      </c>
      <c r="F40" s="636">
        <v>0</v>
      </c>
      <c r="G40" s="636">
        <v>21</v>
      </c>
      <c r="H40" s="636">
        <v>911</v>
      </c>
      <c r="I40" s="636">
        <v>0</v>
      </c>
      <c r="J40" s="636">
        <v>0</v>
      </c>
      <c r="K40" s="636">
        <v>21</v>
      </c>
      <c r="L40" s="636">
        <v>91</v>
      </c>
      <c r="M40" s="636">
        <v>0</v>
      </c>
      <c r="N40" s="636">
        <v>0</v>
      </c>
      <c r="O40" s="636">
        <v>0</v>
      </c>
      <c r="P40" s="636">
        <v>7</v>
      </c>
      <c r="Q40" s="636">
        <v>0</v>
      </c>
      <c r="R40" s="636">
        <v>0</v>
      </c>
      <c r="S40" s="636">
        <v>0</v>
      </c>
    </row>
    <row r="41" spans="2:19" s="86" customFormat="1" ht="13.9" customHeight="1">
      <c r="B41" s="589" t="s">
        <v>159</v>
      </c>
      <c r="C41" s="627">
        <v>911</v>
      </c>
      <c r="D41" s="627">
        <v>0</v>
      </c>
      <c r="E41" s="627">
        <v>0</v>
      </c>
      <c r="F41" s="627">
        <v>0</v>
      </c>
      <c r="G41" s="627">
        <v>21</v>
      </c>
      <c r="H41" s="627">
        <v>911</v>
      </c>
      <c r="I41" s="627">
        <v>0</v>
      </c>
      <c r="J41" s="627">
        <v>0</v>
      </c>
      <c r="K41" s="627">
        <v>21</v>
      </c>
      <c r="L41" s="627">
        <v>91</v>
      </c>
      <c r="M41" s="627">
        <v>0</v>
      </c>
      <c r="N41" s="627">
        <v>0</v>
      </c>
      <c r="O41" s="627">
        <v>0</v>
      </c>
      <c r="P41" s="627">
        <v>7</v>
      </c>
      <c r="Q41" s="627">
        <v>0</v>
      </c>
      <c r="R41" s="627">
        <v>0</v>
      </c>
      <c r="S41" s="627">
        <v>0</v>
      </c>
    </row>
    <row r="42" spans="2:19" s="230" customFormat="1" ht="12" customHeight="1">
      <c r="B42" s="589" t="s">
        <v>160</v>
      </c>
      <c r="C42" s="637">
        <v>0</v>
      </c>
      <c r="D42" s="637">
        <v>0</v>
      </c>
      <c r="E42" s="637">
        <v>0</v>
      </c>
      <c r="F42" s="637">
        <v>0</v>
      </c>
      <c r="G42" s="637">
        <v>0</v>
      </c>
      <c r="H42" s="637">
        <v>0</v>
      </c>
      <c r="I42" s="637">
        <v>0</v>
      </c>
      <c r="J42" s="637">
        <v>0</v>
      </c>
      <c r="K42" s="637">
        <v>0</v>
      </c>
      <c r="L42" s="637">
        <v>0</v>
      </c>
      <c r="M42" s="637">
        <v>0</v>
      </c>
      <c r="N42" s="637">
        <v>0</v>
      </c>
      <c r="O42" s="637">
        <v>0</v>
      </c>
      <c r="P42" s="637">
        <v>0</v>
      </c>
      <c r="Q42" s="637">
        <v>0</v>
      </c>
      <c r="R42" s="637">
        <v>0</v>
      </c>
      <c r="S42" s="637">
        <v>0</v>
      </c>
    </row>
    <row r="43" spans="2:19">
      <c r="B43" s="592" t="s">
        <v>74</v>
      </c>
      <c r="C43" s="637">
        <v>0</v>
      </c>
      <c r="D43" s="637">
        <v>0</v>
      </c>
      <c r="E43" s="637">
        <v>0</v>
      </c>
      <c r="F43" s="637">
        <v>0</v>
      </c>
      <c r="G43" s="637">
        <v>0</v>
      </c>
      <c r="H43" s="637">
        <v>0</v>
      </c>
      <c r="I43" s="637">
        <v>0</v>
      </c>
      <c r="J43" s="637">
        <v>0</v>
      </c>
      <c r="K43" s="637">
        <v>0</v>
      </c>
      <c r="L43" s="637">
        <v>0</v>
      </c>
      <c r="M43" s="637">
        <v>0</v>
      </c>
      <c r="N43" s="637">
        <v>0</v>
      </c>
      <c r="O43" s="637">
        <v>0</v>
      </c>
      <c r="P43" s="637">
        <v>0</v>
      </c>
      <c r="Q43" s="637">
        <v>0</v>
      </c>
      <c r="R43" s="637">
        <v>0</v>
      </c>
      <c r="S43" s="637">
        <v>0</v>
      </c>
    </row>
    <row r="44" spans="2:19" s="464" customFormat="1" ht="12">
      <c r="B44" s="589" t="s">
        <v>161</v>
      </c>
      <c r="C44" s="637">
        <v>0</v>
      </c>
      <c r="D44" s="637">
        <v>0</v>
      </c>
      <c r="E44" s="637">
        <v>0</v>
      </c>
      <c r="F44" s="637">
        <v>0</v>
      </c>
      <c r="G44" s="637">
        <v>0</v>
      </c>
      <c r="H44" s="637">
        <v>0</v>
      </c>
      <c r="I44" s="637">
        <v>0</v>
      </c>
      <c r="J44" s="637">
        <v>0</v>
      </c>
      <c r="K44" s="637">
        <v>0</v>
      </c>
      <c r="L44" s="637">
        <v>0</v>
      </c>
      <c r="M44" s="637">
        <v>0</v>
      </c>
      <c r="N44" s="637">
        <v>0</v>
      </c>
      <c r="O44" s="637">
        <v>0</v>
      </c>
      <c r="P44" s="637">
        <v>0</v>
      </c>
      <c r="Q44" s="637">
        <v>0</v>
      </c>
      <c r="R44" s="637">
        <v>0</v>
      </c>
      <c r="S44" s="637">
        <v>0</v>
      </c>
    </row>
    <row r="45" spans="2:19">
      <c r="B45" s="589" t="s">
        <v>162</v>
      </c>
      <c r="C45" s="637">
        <v>0</v>
      </c>
      <c r="D45" s="637">
        <v>0</v>
      </c>
      <c r="E45" s="637">
        <v>0</v>
      </c>
      <c r="F45" s="637">
        <v>0</v>
      </c>
      <c r="G45" s="637">
        <v>0</v>
      </c>
      <c r="H45" s="637">
        <v>0</v>
      </c>
      <c r="I45" s="637">
        <v>0</v>
      </c>
      <c r="J45" s="637">
        <v>0</v>
      </c>
      <c r="K45" s="637">
        <v>0</v>
      </c>
      <c r="L45" s="637">
        <v>0</v>
      </c>
      <c r="M45" s="637">
        <v>0</v>
      </c>
      <c r="N45" s="637">
        <v>0</v>
      </c>
      <c r="O45" s="637">
        <v>0</v>
      </c>
      <c r="P45" s="637">
        <v>0</v>
      </c>
      <c r="Q45" s="637">
        <v>0</v>
      </c>
      <c r="R45" s="637">
        <v>0</v>
      </c>
      <c r="S45" s="637">
        <v>0</v>
      </c>
    </row>
    <row r="46" spans="2:19">
      <c r="B46" s="569" t="s">
        <v>1304</v>
      </c>
      <c r="C46" s="640"/>
      <c r="D46" s="640"/>
      <c r="E46" s="640"/>
      <c r="F46" s="640"/>
      <c r="G46" s="640"/>
      <c r="H46" s="640"/>
      <c r="I46" s="640"/>
      <c r="J46" s="640"/>
      <c r="K46" s="640"/>
      <c r="L46" s="640"/>
      <c r="M46" s="640"/>
      <c r="N46" s="640"/>
      <c r="O46" s="640"/>
      <c r="P46" s="640"/>
      <c r="Q46" s="640"/>
      <c r="R46" s="640"/>
      <c r="S46" s="640"/>
    </row>
    <row r="50" spans="2:19" ht="15">
      <c r="B50" s="942" t="s">
        <v>1382</v>
      </c>
      <c r="C50" s="943"/>
      <c r="D50" s="108"/>
      <c r="E50" s="108"/>
      <c r="F50" s="108"/>
      <c r="G50" s="66"/>
      <c r="H50" s="66"/>
    </row>
    <row r="51" spans="2:19" ht="13.5" customHeight="1">
      <c r="B51" s="1044" t="s">
        <v>2008</v>
      </c>
      <c r="C51" s="1044"/>
      <c r="D51" s="1044"/>
      <c r="E51" s="1044"/>
      <c r="F51" s="1044"/>
      <c r="G51" s="1044"/>
      <c r="H51" s="1044"/>
      <c r="I51" s="1044"/>
      <c r="J51" s="1044"/>
      <c r="K51" s="1044"/>
      <c r="L51" s="1044"/>
      <c r="M51" s="1044"/>
      <c r="N51" s="1044"/>
      <c r="O51" s="1044"/>
      <c r="P51" s="1044"/>
      <c r="Q51" s="1044"/>
      <c r="R51" s="1044"/>
      <c r="S51" s="1044"/>
    </row>
  </sheetData>
  <mergeCells count="11">
    <mergeCell ref="B25:S25"/>
    <mergeCell ref="B2:S2"/>
    <mergeCell ref="C5:G5"/>
    <mergeCell ref="H5:K5"/>
    <mergeCell ref="L5:O5"/>
    <mergeCell ref="P5:S5"/>
    <mergeCell ref="B51:S51"/>
    <mergeCell ref="C27:G27"/>
    <mergeCell ref="H27:K27"/>
    <mergeCell ref="L27:O27"/>
    <mergeCell ref="P27:S27"/>
  </mergeCells>
  <pageMargins left="0.7" right="0.7" top="0.75" bottom="0.75" header="0.3" footer="0.3"/>
  <pageSetup paperSize="9" scale="33" orientation="portrait" horizontalDpi="1200" verticalDpi="1200"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B2:E46"/>
  <sheetViews>
    <sheetView showGridLines="0" topLeftCell="A25" zoomScaleNormal="100" zoomScaleSheetLayoutView="100" workbookViewId="0">
      <selection activeCell="C26" sqref="C26"/>
    </sheetView>
  </sheetViews>
  <sheetFormatPr baseColWidth="10" defaultColWidth="9" defaultRowHeight="12.75"/>
  <cols>
    <col min="1" max="1" width="8.6640625" style="6" customWidth="1"/>
    <col min="2" max="2" width="40.33203125" style="6" customWidth="1"/>
    <col min="3" max="3" width="12.1640625" style="6" bestFit="1" customWidth="1"/>
    <col min="4" max="4" width="19" style="6" customWidth="1"/>
    <col min="5" max="5" width="21.33203125" style="6" customWidth="1"/>
    <col min="6" max="16384" width="9" style="6"/>
  </cols>
  <sheetData>
    <row r="2" spans="2:5" ht="35.25" customHeight="1">
      <c r="B2" s="1100" t="s">
        <v>1590</v>
      </c>
      <c r="C2" s="1100"/>
      <c r="D2" s="1100"/>
      <c r="E2" s="1100"/>
    </row>
    <row r="3" spans="2:5">
      <c r="B3" s="29"/>
      <c r="C3" s="30"/>
      <c r="D3" s="30"/>
      <c r="E3" s="30"/>
    </row>
    <row r="4" spans="2:5">
      <c r="B4" s="29"/>
      <c r="C4" s="30"/>
      <c r="D4" s="30"/>
      <c r="E4" s="30"/>
    </row>
    <row r="5" spans="2:5" s="37" customFormat="1">
      <c r="B5" s="531"/>
      <c r="C5" s="30"/>
      <c r="D5" s="30"/>
      <c r="E5" s="30"/>
    </row>
    <row r="6" spans="2:5" s="4" customFormat="1" ht="51">
      <c r="B6" s="248" t="s">
        <v>76</v>
      </c>
      <c r="C6" s="252" t="s">
        <v>1351</v>
      </c>
      <c r="D6" s="553" t="s">
        <v>1941</v>
      </c>
      <c r="E6" s="252" t="s">
        <v>1805</v>
      </c>
    </row>
    <row r="7" spans="2:5" s="37" customFormat="1" ht="18" customHeight="1">
      <c r="B7" s="877" t="s">
        <v>17</v>
      </c>
      <c r="C7" s="237">
        <v>30535</v>
      </c>
      <c r="D7" s="237">
        <v>4</v>
      </c>
      <c r="E7" s="237">
        <v>-34</v>
      </c>
    </row>
    <row r="8" spans="2:5" s="86" customFormat="1" ht="13.9" customHeight="1">
      <c r="B8" s="260" t="s">
        <v>5</v>
      </c>
      <c r="C8" s="261">
        <v>28954</v>
      </c>
      <c r="D8" s="261">
        <v>4</v>
      </c>
      <c r="E8" s="261">
        <v>-32</v>
      </c>
    </row>
    <row r="9" spans="2:5" s="86" customFormat="1" ht="13.9" customHeight="1">
      <c r="B9" s="888" t="s">
        <v>1353</v>
      </c>
      <c r="C9" s="216">
        <v>22075</v>
      </c>
      <c r="D9" s="319">
        <v>2</v>
      </c>
      <c r="E9" s="319">
        <v>5</v>
      </c>
    </row>
    <row r="10" spans="2:5" s="86" customFormat="1" ht="13.9" customHeight="1">
      <c r="B10" s="210" t="s">
        <v>80</v>
      </c>
      <c r="C10" s="221">
        <v>0</v>
      </c>
      <c r="D10" s="320">
        <v>0</v>
      </c>
      <c r="E10" s="320">
        <v>0</v>
      </c>
    </row>
    <row r="11" spans="2:5" s="86" customFormat="1" ht="13.9" customHeight="1">
      <c r="B11" s="886" t="s">
        <v>14</v>
      </c>
      <c r="C11" s="221">
        <v>6879</v>
      </c>
      <c r="D11" s="320">
        <v>2</v>
      </c>
      <c r="E11" s="320">
        <v>-37</v>
      </c>
    </row>
    <row r="12" spans="2:5" s="86" customFormat="1" ht="13.9" customHeight="1">
      <c r="B12" s="886" t="s">
        <v>1354</v>
      </c>
      <c r="C12" s="320">
        <v>0</v>
      </c>
      <c r="D12" s="320">
        <v>0</v>
      </c>
      <c r="E12" s="320">
        <v>0</v>
      </c>
    </row>
    <row r="13" spans="2:5" s="86" customFormat="1" ht="13.9" customHeight="1">
      <c r="B13" s="260" t="s">
        <v>1352</v>
      </c>
      <c r="C13" s="261">
        <v>1581</v>
      </c>
      <c r="D13" s="261">
        <v>0</v>
      </c>
      <c r="E13" s="261">
        <v>-2</v>
      </c>
    </row>
    <row r="14" spans="2:5" s="86" customFormat="1" ht="13.9" customHeight="1">
      <c r="B14" s="886" t="s">
        <v>70</v>
      </c>
      <c r="C14" s="887">
        <v>0</v>
      </c>
      <c r="D14" s="887">
        <v>0</v>
      </c>
      <c r="E14" s="887">
        <v>0</v>
      </c>
    </row>
    <row r="15" spans="2:5" s="86" customFormat="1" ht="13.9" customHeight="1">
      <c r="B15" s="888" t="s">
        <v>1356</v>
      </c>
      <c r="C15" s="220">
        <v>0</v>
      </c>
      <c r="D15" s="220">
        <v>0</v>
      </c>
      <c r="E15" s="220">
        <v>0</v>
      </c>
    </row>
    <row r="16" spans="2:5" s="86" customFormat="1" ht="25.5">
      <c r="B16" s="886" t="s">
        <v>1804</v>
      </c>
      <c r="C16" s="220">
        <v>1581</v>
      </c>
      <c r="D16" s="220">
        <v>0</v>
      </c>
      <c r="E16" s="220">
        <v>-2</v>
      </c>
    </row>
    <row r="17" spans="2:5" s="86" customFormat="1" ht="13.9" customHeight="1">
      <c r="B17" s="886" t="s">
        <v>1355</v>
      </c>
      <c r="C17" s="220">
        <v>0</v>
      </c>
      <c r="D17" s="220">
        <v>0</v>
      </c>
      <c r="E17" s="220">
        <v>0</v>
      </c>
    </row>
    <row r="18" spans="2:5" s="86" customFormat="1" ht="13.9" customHeight="1">
      <c r="B18" s="886" t="s">
        <v>1354</v>
      </c>
      <c r="C18" s="320">
        <v>0</v>
      </c>
      <c r="D18" s="320">
        <v>0</v>
      </c>
      <c r="E18" s="320">
        <v>0</v>
      </c>
    </row>
    <row r="19" spans="2:5" s="115" customFormat="1" ht="12" customHeight="1">
      <c r="B19" s="1119" t="s">
        <v>1905</v>
      </c>
      <c r="C19" s="1119"/>
      <c r="D19" s="1119"/>
      <c r="E19" s="1119"/>
    </row>
    <row r="20" spans="2:5" ht="9.1999999999999993" customHeight="1">
      <c r="B20" s="8"/>
      <c r="C20" s="14"/>
      <c r="D20" s="14"/>
      <c r="E20" s="8"/>
    </row>
    <row r="21" spans="2:5" ht="9.1999999999999993" customHeight="1">
      <c r="B21" s="27"/>
      <c r="C21" s="25"/>
      <c r="D21" s="25"/>
      <c r="E21" s="27"/>
    </row>
    <row r="22" spans="2:5" ht="24" customHeight="1">
      <c r="B22" s="1100" t="s">
        <v>1823</v>
      </c>
      <c r="C22" s="1100"/>
      <c r="D22" s="1100"/>
      <c r="E22" s="1100"/>
    </row>
    <row r="23" spans="2:5" ht="15.95" customHeight="1">
      <c r="B23" s="30"/>
      <c r="C23" s="30"/>
      <c r="D23" s="30"/>
      <c r="E23" s="30"/>
    </row>
    <row r="24" spans="2:5" s="37" customFormat="1" ht="15.95" customHeight="1">
      <c r="B24" s="531"/>
      <c r="C24" s="30"/>
      <c r="D24" s="30"/>
      <c r="E24" s="30"/>
    </row>
    <row r="25" spans="2:5" s="4" customFormat="1" ht="51">
      <c r="B25" s="248" t="s">
        <v>76</v>
      </c>
      <c r="C25" s="252" t="s">
        <v>77</v>
      </c>
      <c r="D25" s="1019" t="s">
        <v>1941</v>
      </c>
      <c r="E25" s="252" t="s">
        <v>78</v>
      </c>
    </row>
    <row r="26" spans="2:5" s="86" customFormat="1" ht="13.9" customHeight="1">
      <c r="B26" s="209" t="s">
        <v>79</v>
      </c>
      <c r="C26" s="216">
        <v>23987</v>
      </c>
      <c r="D26" s="319">
        <v>1</v>
      </c>
      <c r="E26" s="319">
        <v>0</v>
      </c>
    </row>
    <row r="27" spans="2:5" s="86" customFormat="1" ht="13.9" customHeight="1">
      <c r="B27" s="210" t="s">
        <v>80</v>
      </c>
      <c r="C27" s="221">
        <v>0</v>
      </c>
      <c r="D27" s="320">
        <v>0</v>
      </c>
      <c r="E27" s="320">
        <v>0</v>
      </c>
    </row>
    <row r="28" spans="2:5" s="86" customFormat="1" ht="13.9" customHeight="1">
      <c r="B28" s="210" t="s">
        <v>81</v>
      </c>
      <c r="C28" s="220">
        <v>1955</v>
      </c>
      <c r="D28" s="220">
        <v>0</v>
      </c>
      <c r="E28" s="220">
        <v>0</v>
      </c>
    </row>
    <row r="29" spans="2:5" s="86" customFormat="1" ht="13.9" customHeight="1">
      <c r="B29" s="210" t="s">
        <v>82</v>
      </c>
      <c r="C29" s="220">
        <v>20</v>
      </c>
      <c r="D29" s="220">
        <v>0</v>
      </c>
      <c r="E29" s="220">
        <v>0</v>
      </c>
    </row>
    <row r="30" spans="2:5" s="86" customFormat="1" ht="13.9" customHeight="1">
      <c r="B30" s="210" t="s">
        <v>83</v>
      </c>
      <c r="C30" s="220">
        <v>3306</v>
      </c>
      <c r="D30" s="220">
        <v>1</v>
      </c>
      <c r="E30" s="220">
        <v>0</v>
      </c>
    </row>
    <row r="31" spans="2:5" s="86" customFormat="1" ht="13.9" customHeight="1">
      <c r="B31" s="210" t="s">
        <v>84</v>
      </c>
      <c r="C31" s="320">
        <v>0</v>
      </c>
      <c r="D31" s="320">
        <v>0</v>
      </c>
      <c r="E31" s="320">
        <v>0</v>
      </c>
    </row>
    <row r="32" spans="2:5" s="86" customFormat="1" ht="13.9" customHeight="1">
      <c r="B32" s="210" t="s">
        <v>85</v>
      </c>
      <c r="C32" s="320">
        <v>0</v>
      </c>
      <c r="D32" s="320">
        <v>0</v>
      </c>
      <c r="E32" s="320">
        <v>0</v>
      </c>
    </row>
    <row r="33" spans="2:5" s="86" customFormat="1" ht="13.9" customHeight="1">
      <c r="B33" s="211" t="s">
        <v>19</v>
      </c>
      <c r="C33" s="321">
        <v>0</v>
      </c>
      <c r="D33" s="321">
        <v>0</v>
      </c>
      <c r="E33" s="321">
        <v>0</v>
      </c>
    </row>
    <row r="34" spans="2:5" s="37" customFormat="1" ht="18" customHeight="1">
      <c r="B34" s="150" t="s">
        <v>17</v>
      </c>
      <c r="C34" s="237">
        <v>29268</v>
      </c>
      <c r="D34" s="237">
        <v>2</v>
      </c>
      <c r="E34" s="237">
        <v>0</v>
      </c>
    </row>
    <row r="35" spans="2:5" s="115" customFormat="1" ht="12" customHeight="1">
      <c r="B35" s="1119" t="s">
        <v>1903</v>
      </c>
      <c r="C35" s="1119"/>
      <c r="D35" s="1119"/>
      <c r="E35" s="1119"/>
    </row>
    <row r="37" spans="2:5">
      <c r="C37" s="1037"/>
      <c r="D37" s="1037"/>
    </row>
    <row r="38" spans="2:5">
      <c r="C38" s="1037"/>
      <c r="D38" s="1037"/>
    </row>
    <row r="39" spans="2:5" ht="15">
      <c r="B39" s="942" t="s">
        <v>1382</v>
      </c>
      <c r="C39" s="943"/>
      <c r="D39" s="108"/>
      <c r="E39" s="108"/>
    </row>
    <row r="40" spans="2:5" ht="13.5" customHeight="1">
      <c r="B40" s="1044" t="s">
        <v>1902</v>
      </c>
      <c r="C40" s="1044"/>
      <c r="D40" s="1044"/>
      <c r="E40" s="1044"/>
    </row>
    <row r="41" spans="2:5" s="37" customFormat="1" ht="13.5" customHeight="1">
      <c r="B41" s="1044"/>
      <c r="C41" s="1044"/>
      <c r="D41" s="1044"/>
      <c r="E41" s="1044"/>
    </row>
    <row r="42" spans="2:5" s="37" customFormat="1" ht="13.5" customHeight="1">
      <c r="B42" s="1044"/>
      <c r="C42" s="1044"/>
      <c r="D42" s="1044"/>
      <c r="E42" s="1044"/>
    </row>
    <row r="43" spans="2:5" s="37" customFormat="1" ht="13.5" customHeight="1">
      <c r="B43" s="1044"/>
      <c r="C43" s="1044"/>
      <c r="D43" s="1044"/>
      <c r="E43" s="1044"/>
    </row>
    <row r="44" spans="2:5">
      <c r="B44" s="1044"/>
      <c r="C44" s="1044"/>
      <c r="D44" s="1044"/>
      <c r="E44" s="1044"/>
    </row>
    <row r="45" spans="2:5">
      <c r="B45" s="1044"/>
      <c r="C45" s="1044"/>
      <c r="D45" s="1044"/>
      <c r="E45" s="1044"/>
    </row>
    <row r="46" spans="2:5">
      <c r="B46" s="1044"/>
      <c r="C46" s="1044"/>
      <c r="D46" s="1044"/>
      <c r="E46" s="1044"/>
    </row>
  </sheetData>
  <mergeCells count="6">
    <mergeCell ref="B40:E46"/>
    <mergeCell ref="B2:E2"/>
    <mergeCell ref="B22:E22"/>
    <mergeCell ref="B19:E19"/>
    <mergeCell ref="B35:E35"/>
    <mergeCell ref="C37:D38"/>
  </mergeCells>
  <pageMargins left="0.7" right="0.7" top="0.75" bottom="0.75" header="0.3" footer="0.3"/>
  <pageSetup paperSize="9" scale="96" orientation="portrait" horizontalDpi="1200" verticalDpi="1200"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B2:G28"/>
  <sheetViews>
    <sheetView showGridLines="0" zoomScaleNormal="100" zoomScaleSheetLayoutView="100" workbookViewId="0">
      <selection activeCell="C1" sqref="C1"/>
    </sheetView>
  </sheetViews>
  <sheetFormatPr baseColWidth="10" defaultColWidth="9" defaultRowHeight="12.75"/>
  <cols>
    <col min="1" max="1" width="8.6640625" style="6" customWidth="1"/>
    <col min="2" max="2" width="39.83203125" style="6" customWidth="1"/>
    <col min="3" max="3" width="20.6640625" style="6" customWidth="1"/>
    <col min="4" max="4" width="22" style="6" customWidth="1"/>
    <col min="5" max="5" width="21" style="6" customWidth="1"/>
    <col min="6" max="6" width="18" style="6" customWidth="1"/>
    <col min="7" max="7" width="20.6640625" style="6" customWidth="1"/>
    <col min="8" max="16384" width="9" style="6"/>
  </cols>
  <sheetData>
    <row r="2" spans="2:7">
      <c r="B2" s="1100" t="s">
        <v>1591</v>
      </c>
      <c r="C2" s="1100"/>
      <c r="D2" s="1100"/>
      <c r="E2" s="1100"/>
      <c r="F2" s="1100"/>
      <c r="G2" s="1100"/>
    </row>
    <row r="3" spans="2:7">
      <c r="B3" s="29"/>
      <c r="C3" s="30"/>
      <c r="D3" s="30"/>
      <c r="E3" s="30"/>
      <c r="F3" s="30"/>
      <c r="G3" s="30"/>
    </row>
    <row r="4" spans="2:7">
      <c r="B4" s="29"/>
      <c r="C4" s="30"/>
      <c r="D4" s="30"/>
      <c r="E4" s="30"/>
      <c r="F4" s="30"/>
      <c r="G4" s="30"/>
    </row>
    <row r="5" spans="2:7" s="4" customFormat="1" ht="52.5">
      <c r="B5" s="322"/>
      <c r="C5" s="252" t="s">
        <v>86</v>
      </c>
      <c r="D5" s="252" t="s">
        <v>87</v>
      </c>
      <c r="E5" s="252" t="s">
        <v>1069</v>
      </c>
      <c r="F5" s="252" t="s">
        <v>1342</v>
      </c>
      <c r="G5" s="274" t="s">
        <v>530</v>
      </c>
    </row>
    <row r="6" spans="2:7" s="86" customFormat="1">
      <c r="B6" s="145" t="s">
        <v>89</v>
      </c>
      <c r="C6" s="227">
        <v>235086</v>
      </c>
      <c r="D6" s="227">
        <v>165870</v>
      </c>
      <c r="E6" s="227">
        <v>117885</v>
      </c>
      <c r="F6" s="227">
        <v>47985</v>
      </c>
      <c r="G6" s="236">
        <v>0</v>
      </c>
    </row>
    <row r="7" spans="2:7" s="86" customFormat="1" ht="25.5">
      <c r="B7" s="161" t="s">
        <v>90</v>
      </c>
      <c r="C7" s="239">
        <v>87233</v>
      </c>
      <c r="D7" s="239">
        <v>0</v>
      </c>
      <c r="E7" s="280">
        <v>0</v>
      </c>
      <c r="F7" s="239">
        <v>0</v>
      </c>
      <c r="G7" s="280">
        <v>0</v>
      </c>
    </row>
    <row r="8" spans="2:7">
      <c r="B8" s="150" t="s">
        <v>115</v>
      </c>
      <c r="C8" s="237">
        <v>322319</v>
      </c>
      <c r="D8" s="237">
        <v>165870</v>
      </c>
      <c r="E8" s="237">
        <v>117885</v>
      </c>
      <c r="F8" s="237">
        <v>47985</v>
      </c>
      <c r="G8" s="243">
        <v>0</v>
      </c>
    </row>
    <row r="9" spans="2:7" s="273" customFormat="1">
      <c r="B9" s="259" t="s">
        <v>1797</v>
      </c>
      <c r="C9" s="459">
        <v>11084</v>
      </c>
      <c r="D9" s="459">
        <v>5004</v>
      </c>
      <c r="E9" s="459">
        <v>4209</v>
      </c>
      <c r="F9" s="459">
        <v>795</v>
      </c>
      <c r="G9" s="460">
        <v>0</v>
      </c>
    </row>
    <row r="10" spans="2:7" s="273" customFormat="1" ht="25.5">
      <c r="B10" s="259" t="s">
        <v>46</v>
      </c>
      <c r="C10" s="459">
        <v>11084</v>
      </c>
      <c r="D10" s="459">
        <v>5004</v>
      </c>
      <c r="E10" s="459">
        <v>4209</v>
      </c>
      <c r="F10" s="459">
        <v>795</v>
      </c>
      <c r="G10" s="460">
        <v>0</v>
      </c>
    </row>
    <row r="11" spans="2:7" s="115" customFormat="1" ht="9" customHeight="1">
      <c r="B11" s="1127" t="s">
        <v>1341</v>
      </c>
      <c r="C11" s="1127"/>
      <c r="D11" s="1127"/>
      <c r="E11" s="1127"/>
      <c r="F11" s="1127"/>
      <c r="G11" s="1127"/>
    </row>
    <row r="12" spans="2:7" s="524" customFormat="1" ht="12" customHeight="1"/>
    <row r="13" spans="2:7">
      <c r="B13" s="1119"/>
      <c r="C13" s="1119"/>
      <c r="D13" s="1119"/>
      <c r="E13" s="1119"/>
      <c r="F13" s="1119"/>
      <c r="G13" s="1119"/>
    </row>
    <row r="14" spans="2:7">
      <c r="B14" s="27"/>
      <c r="C14" s="27"/>
      <c r="D14" s="27"/>
      <c r="E14" s="27"/>
      <c r="F14" s="27"/>
      <c r="G14" s="27"/>
    </row>
    <row r="15" spans="2:7">
      <c r="B15" s="1100" t="s">
        <v>1460</v>
      </c>
      <c r="C15" s="1100"/>
      <c r="D15" s="1100"/>
      <c r="E15" s="1100"/>
      <c r="F15" s="1100"/>
      <c r="G15" s="1100"/>
    </row>
    <row r="16" spans="2:7">
      <c r="B16" s="30"/>
      <c r="C16" s="30"/>
      <c r="D16" s="30"/>
      <c r="E16" s="30"/>
      <c r="F16" s="30"/>
      <c r="G16" s="30"/>
    </row>
    <row r="17" spans="2:7" s="4" customFormat="1" ht="52.5">
      <c r="B17" s="322"/>
      <c r="C17" s="252" t="s">
        <v>86</v>
      </c>
      <c r="D17" s="252" t="s">
        <v>87</v>
      </c>
      <c r="E17" s="523" t="s">
        <v>1069</v>
      </c>
      <c r="F17" s="871" t="s">
        <v>1342</v>
      </c>
      <c r="G17" s="274" t="s">
        <v>88</v>
      </c>
    </row>
    <row r="18" spans="2:7" s="86" customFormat="1">
      <c r="B18" s="145" t="s">
        <v>89</v>
      </c>
      <c r="C18" s="227">
        <v>239644</v>
      </c>
      <c r="D18" s="227">
        <v>163879</v>
      </c>
      <c r="E18" s="227">
        <v>116867</v>
      </c>
      <c r="F18" s="227">
        <v>47012</v>
      </c>
      <c r="G18" s="236">
        <v>0</v>
      </c>
    </row>
    <row r="19" spans="2:7" s="86" customFormat="1" ht="25.5">
      <c r="B19" s="161" t="s">
        <v>90</v>
      </c>
      <c r="C19" s="239">
        <v>84786</v>
      </c>
      <c r="D19" s="239">
        <v>0</v>
      </c>
      <c r="E19" s="280">
        <v>0</v>
      </c>
      <c r="F19" s="239">
        <v>0</v>
      </c>
      <c r="G19" s="280">
        <v>0</v>
      </c>
    </row>
    <row r="20" spans="2:7" s="37" customFormat="1">
      <c r="B20" s="150" t="s">
        <v>115</v>
      </c>
      <c r="C20" s="237">
        <v>324430</v>
      </c>
      <c r="D20" s="237">
        <v>163879</v>
      </c>
      <c r="E20" s="237">
        <v>116867</v>
      </c>
      <c r="F20" s="237">
        <v>47012</v>
      </c>
      <c r="G20" s="243">
        <v>0</v>
      </c>
    </row>
    <row r="21" spans="2:7" s="273" customFormat="1" ht="25.5">
      <c r="B21" s="259" t="s">
        <v>46</v>
      </c>
      <c r="C21" s="459">
        <v>10552</v>
      </c>
      <c r="D21" s="459">
        <v>4152</v>
      </c>
      <c r="E21" s="459">
        <v>3577</v>
      </c>
      <c r="F21" s="459">
        <v>575</v>
      </c>
      <c r="G21" s="460">
        <v>0</v>
      </c>
    </row>
    <row r="22" spans="2:7" s="115" customFormat="1" ht="9" customHeight="1">
      <c r="B22" s="1127" t="s">
        <v>1341</v>
      </c>
      <c r="C22" s="1127"/>
      <c r="D22" s="1127"/>
      <c r="E22" s="1127"/>
      <c r="F22" s="1127"/>
      <c r="G22" s="1127"/>
    </row>
    <row r="23" spans="2:7" ht="11.25" customHeight="1">
      <c r="B23" s="1127"/>
      <c r="C23" s="1127"/>
      <c r="D23" s="1127"/>
      <c r="E23" s="1127"/>
      <c r="F23" s="1127"/>
      <c r="G23" s="1127"/>
    </row>
    <row r="24" spans="2:7">
      <c r="E24" s="1037"/>
      <c r="F24" s="1037"/>
    </row>
    <row r="25" spans="2:7">
      <c r="E25" s="1037"/>
      <c r="F25" s="1037"/>
    </row>
    <row r="26" spans="2:7">
      <c r="B26" s="892" t="s">
        <v>1382</v>
      </c>
      <c r="C26" s="893"/>
      <c r="D26" s="893"/>
      <c r="E26" s="893"/>
      <c r="F26" s="559"/>
      <c r="G26" s="559"/>
    </row>
    <row r="27" spans="2:7">
      <c r="B27" s="1125" t="s">
        <v>1841</v>
      </c>
      <c r="C27" s="1116"/>
      <c r="D27" s="1116"/>
      <c r="E27" s="1116"/>
      <c r="F27" s="1116"/>
      <c r="G27" s="1116"/>
    </row>
    <row r="28" spans="2:7">
      <c r="B28" s="1116"/>
      <c r="C28" s="1117"/>
      <c r="D28" s="1117"/>
      <c r="E28" s="1117"/>
      <c r="F28" s="1117"/>
      <c r="G28" s="1117"/>
    </row>
  </sheetData>
  <mergeCells count="8">
    <mergeCell ref="B27:G28"/>
    <mergeCell ref="B2:G2"/>
    <mergeCell ref="B15:G15"/>
    <mergeCell ref="B22:G22"/>
    <mergeCell ref="E24:F25"/>
    <mergeCell ref="B11:G11"/>
    <mergeCell ref="B23:G23"/>
    <mergeCell ref="B13:G13"/>
  </mergeCells>
  <pageMargins left="0.7" right="0.7" top="0.75" bottom="0.75" header="0.3" footer="0.3"/>
  <pageSetup paperSize="9" scale="65" orientation="portrait" horizontalDpi="90" verticalDpi="90"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B2:D45"/>
  <sheetViews>
    <sheetView showGridLines="0" zoomScaleNormal="100" zoomScaleSheetLayoutView="100" workbookViewId="0">
      <selection activeCell="C1" sqref="C1"/>
    </sheetView>
  </sheetViews>
  <sheetFormatPr baseColWidth="10" defaultColWidth="9" defaultRowHeight="12.75"/>
  <cols>
    <col min="1" max="1" width="8.6640625" style="6" customWidth="1"/>
    <col min="2" max="2" width="34.5" style="6" bestFit="1" customWidth="1"/>
    <col min="3" max="3" width="11.33203125" style="6" customWidth="1"/>
    <col min="4" max="4" width="20.5" style="6" customWidth="1"/>
    <col min="5" max="16384" width="9" style="6"/>
  </cols>
  <sheetData>
    <row r="2" spans="2:4" ht="45.2" customHeight="1">
      <c r="B2" s="1100" t="s">
        <v>1592</v>
      </c>
      <c r="C2" s="1100"/>
      <c r="D2" s="1100"/>
    </row>
    <row r="3" spans="2:4">
      <c r="B3" s="29"/>
      <c r="C3" s="30"/>
      <c r="D3" s="30"/>
    </row>
    <row r="4" spans="2:4">
      <c r="B4" s="29"/>
      <c r="C4" s="30"/>
      <c r="D4" s="30"/>
    </row>
    <row r="5" spans="2:4" s="4" customFormat="1" ht="25.5">
      <c r="B5" s="318"/>
      <c r="C5" s="252" t="s">
        <v>47</v>
      </c>
      <c r="D5" s="274" t="s">
        <v>91</v>
      </c>
    </row>
    <row r="6" spans="2:4">
      <c r="B6" s="314" t="s">
        <v>92</v>
      </c>
      <c r="C6" s="862"/>
      <c r="D6" s="862"/>
    </row>
    <row r="7" spans="2:4" s="86" customFormat="1">
      <c r="B7" s="145" t="s">
        <v>93</v>
      </c>
      <c r="C7" s="227">
        <v>1584</v>
      </c>
      <c r="D7" s="227">
        <v>127</v>
      </c>
    </row>
    <row r="8" spans="2:4" s="86" customFormat="1">
      <c r="B8" s="144" t="s">
        <v>94</v>
      </c>
      <c r="C8" s="222">
        <v>380</v>
      </c>
      <c r="D8" s="222">
        <v>30</v>
      </c>
    </row>
    <row r="9" spans="2:4" s="86" customFormat="1">
      <c r="B9" s="144" t="s">
        <v>95</v>
      </c>
      <c r="C9" s="222">
        <v>2720</v>
      </c>
      <c r="D9" s="222">
        <v>217</v>
      </c>
    </row>
    <row r="10" spans="2:4" s="86" customFormat="1">
      <c r="B10" s="144" t="s">
        <v>96</v>
      </c>
      <c r="C10" s="222">
        <v>21</v>
      </c>
      <c r="D10" s="222">
        <v>2</v>
      </c>
    </row>
    <row r="11" spans="2:4" s="37" customFormat="1">
      <c r="B11" s="260" t="s">
        <v>53</v>
      </c>
      <c r="C11" s="391"/>
      <c r="D11" s="391"/>
    </row>
    <row r="12" spans="2:4" s="86" customFormat="1">
      <c r="B12" s="145" t="s">
        <v>97</v>
      </c>
      <c r="C12" s="227">
        <v>0</v>
      </c>
      <c r="D12" s="227">
        <v>0</v>
      </c>
    </row>
    <row r="13" spans="2:4" s="86" customFormat="1">
      <c r="B13" s="144" t="s">
        <v>98</v>
      </c>
      <c r="C13" s="222">
        <v>0</v>
      </c>
      <c r="D13" s="222">
        <v>0</v>
      </c>
    </row>
    <row r="14" spans="2:4" s="86" customFormat="1">
      <c r="B14" s="144" t="s">
        <v>99</v>
      </c>
      <c r="C14" s="222">
        <v>0</v>
      </c>
      <c r="D14" s="222">
        <v>0</v>
      </c>
    </row>
    <row r="15" spans="2:4">
      <c r="B15" s="165" t="s">
        <v>100</v>
      </c>
      <c r="C15" s="333">
        <v>670</v>
      </c>
      <c r="D15" s="333">
        <v>54</v>
      </c>
    </row>
    <row r="16" spans="2:4">
      <c r="B16" s="341" t="s">
        <v>17</v>
      </c>
      <c r="C16" s="237">
        <v>5375</v>
      </c>
      <c r="D16" s="237">
        <v>430</v>
      </c>
    </row>
    <row r="17" spans="2:4">
      <c r="B17" s="11"/>
      <c r="C17" s="12"/>
      <c r="D17" s="13"/>
    </row>
    <row r="18" spans="2:4">
      <c r="B18" s="26"/>
      <c r="C18" s="12"/>
      <c r="D18" s="13"/>
    </row>
    <row r="19" spans="2:4" ht="36" customHeight="1">
      <c r="B19" s="1100" t="s">
        <v>1825</v>
      </c>
      <c r="C19" s="1100"/>
      <c r="D19" s="1100"/>
    </row>
    <row r="20" spans="2:4">
      <c r="B20" s="30"/>
      <c r="C20" s="30"/>
      <c r="D20" s="30"/>
    </row>
    <row r="21" spans="2:4" s="4" customFormat="1" ht="25.5">
      <c r="B21" s="318"/>
      <c r="C21" s="252" t="s">
        <v>47</v>
      </c>
      <c r="D21" s="274" t="s">
        <v>91</v>
      </c>
    </row>
    <row r="22" spans="2:4" s="37" customFormat="1">
      <c r="B22" s="314" t="s">
        <v>92</v>
      </c>
      <c r="C22" s="862">
        <v>5183</v>
      </c>
      <c r="D22" s="862">
        <v>415</v>
      </c>
    </row>
    <row r="23" spans="2:4" s="86" customFormat="1">
      <c r="B23" s="145" t="s">
        <v>93</v>
      </c>
      <c r="C23" s="227">
        <v>1943</v>
      </c>
      <c r="D23" s="227">
        <v>155</v>
      </c>
    </row>
    <row r="24" spans="2:4" s="86" customFormat="1">
      <c r="B24" s="144" t="s">
        <v>94</v>
      </c>
      <c r="C24" s="222">
        <v>264</v>
      </c>
      <c r="D24" s="222">
        <v>21</v>
      </c>
    </row>
    <row r="25" spans="2:4" s="86" customFormat="1">
      <c r="B25" s="144" t="s">
        <v>95</v>
      </c>
      <c r="C25" s="222">
        <v>2966</v>
      </c>
      <c r="D25" s="222">
        <v>238</v>
      </c>
    </row>
    <row r="26" spans="2:4" s="86" customFormat="1">
      <c r="B26" s="144" t="s">
        <v>96</v>
      </c>
      <c r="C26" s="222">
        <v>10</v>
      </c>
      <c r="D26" s="222">
        <v>1</v>
      </c>
    </row>
    <row r="27" spans="2:4" s="37" customFormat="1">
      <c r="B27" s="260" t="s">
        <v>53</v>
      </c>
      <c r="C27" s="391">
        <v>0</v>
      </c>
      <c r="D27" s="391">
        <v>0</v>
      </c>
    </row>
    <row r="28" spans="2:4" s="86" customFormat="1">
      <c r="B28" s="145" t="s">
        <v>97</v>
      </c>
      <c r="C28" s="227">
        <v>0</v>
      </c>
      <c r="D28" s="227">
        <v>0</v>
      </c>
    </row>
    <row r="29" spans="2:4" s="86" customFormat="1">
      <c r="B29" s="144" t="s">
        <v>98</v>
      </c>
      <c r="C29" s="222">
        <v>0</v>
      </c>
      <c r="D29" s="222">
        <v>0</v>
      </c>
    </row>
    <row r="30" spans="2:4" s="86" customFormat="1">
      <c r="B30" s="144" t="s">
        <v>99</v>
      </c>
      <c r="C30" s="222">
        <v>0</v>
      </c>
      <c r="D30" s="222">
        <v>0</v>
      </c>
    </row>
    <row r="31" spans="2:4" s="37" customFormat="1">
      <c r="B31" s="165" t="s">
        <v>100</v>
      </c>
      <c r="C31" s="333">
        <v>4</v>
      </c>
      <c r="D31" s="333">
        <v>0</v>
      </c>
    </row>
    <row r="32" spans="2:4" s="37" customFormat="1" ht="25.5">
      <c r="B32" s="256" t="s">
        <v>101</v>
      </c>
      <c r="C32" s="461">
        <v>1210</v>
      </c>
      <c r="D32" s="461">
        <v>97</v>
      </c>
    </row>
    <row r="33" spans="2:4" s="37" customFormat="1">
      <c r="B33" s="341" t="s">
        <v>23</v>
      </c>
      <c r="C33" s="237">
        <v>6397</v>
      </c>
      <c r="D33" s="237">
        <v>512</v>
      </c>
    </row>
    <row r="35" spans="2:4">
      <c r="C35" s="1037"/>
      <c r="D35" s="1037"/>
    </row>
    <row r="36" spans="2:4">
      <c r="C36" s="1037"/>
      <c r="D36" s="1037"/>
    </row>
    <row r="37" spans="2:4">
      <c r="B37" s="892" t="s">
        <v>1382</v>
      </c>
      <c r="C37" s="893"/>
      <c r="D37" s="893"/>
    </row>
    <row r="38" spans="2:4">
      <c r="B38" s="1125" t="s">
        <v>1942</v>
      </c>
      <c r="C38" s="1116"/>
      <c r="D38" s="1116"/>
    </row>
    <row r="39" spans="2:4" s="37" customFormat="1">
      <c r="B39" s="1125"/>
      <c r="C39" s="1116"/>
      <c r="D39" s="1116"/>
    </row>
    <row r="40" spans="2:4" s="37" customFormat="1">
      <c r="B40" s="1125"/>
      <c r="C40" s="1116"/>
      <c r="D40" s="1116"/>
    </row>
    <row r="41" spans="2:4" s="37" customFormat="1">
      <c r="B41" s="1125"/>
      <c r="C41" s="1116"/>
      <c r="D41" s="1116"/>
    </row>
    <row r="42" spans="2:4" s="37" customFormat="1">
      <c r="B42" s="1125"/>
      <c r="C42" s="1116"/>
      <c r="D42" s="1116"/>
    </row>
    <row r="43" spans="2:4">
      <c r="B43" s="1116"/>
      <c r="C43" s="1117"/>
      <c r="D43" s="1117"/>
    </row>
    <row r="44" spans="2:4">
      <c r="B44" s="1116"/>
      <c r="C44" s="1117"/>
      <c r="D44" s="1117"/>
    </row>
    <row r="45" spans="2:4">
      <c r="B45" s="1116"/>
      <c r="C45" s="1117"/>
      <c r="D45" s="1117"/>
    </row>
  </sheetData>
  <mergeCells count="4">
    <mergeCell ref="B2:D2"/>
    <mergeCell ref="B19:D19"/>
    <mergeCell ref="C35:D36"/>
    <mergeCell ref="B38:D45"/>
  </mergeCells>
  <pageMargins left="0.7" right="0.7" top="0.75" bottom="0.75" header="0.3" footer="0.3"/>
  <pageSetup paperSize="9" scale="97"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B2:D56"/>
  <sheetViews>
    <sheetView showGridLines="0" zoomScaleNormal="100" zoomScaleSheetLayoutView="100" workbookViewId="0">
      <selection activeCell="D1" sqref="D1"/>
    </sheetView>
  </sheetViews>
  <sheetFormatPr baseColWidth="10" defaultColWidth="9" defaultRowHeight="12.75"/>
  <cols>
    <col min="1" max="1" width="8.6640625" style="6" customWidth="1"/>
    <col min="2" max="2" width="6.1640625" style="6" customWidth="1"/>
    <col min="3" max="3" width="32.1640625" style="6" customWidth="1"/>
    <col min="4" max="4" width="15.83203125" style="6" customWidth="1"/>
    <col min="5" max="16384" width="9" style="6"/>
  </cols>
  <sheetData>
    <row r="2" spans="2:4" ht="52.5" customHeight="1">
      <c r="B2" s="1100" t="s">
        <v>1593</v>
      </c>
      <c r="C2" s="1100"/>
      <c r="D2" s="1100"/>
    </row>
    <row r="3" spans="2:4" ht="13.15" customHeight="1">
      <c r="B3" s="29"/>
      <c r="C3" s="30"/>
      <c r="D3" s="30"/>
    </row>
    <row r="4" spans="2:4" ht="13.15" customHeight="1">
      <c r="B4" s="29"/>
      <c r="C4" s="30"/>
      <c r="D4" s="30"/>
    </row>
    <row r="5" spans="2:4" s="4" customFormat="1" ht="14.25">
      <c r="B5" s="1159" t="s">
        <v>1461</v>
      </c>
      <c r="C5" s="1159"/>
      <c r="D5" s="1159"/>
    </row>
    <row r="6" spans="2:4" s="4" customFormat="1" ht="18" customHeight="1">
      <c r="B6" s="1160" t="s">
        <v>155</v>
      </c>
      <c r="C6" s="1160"/>
      <c r="D6" s="1160"/>
    </row>
    <row r="7" spans="2:4" ht="13.15" customHeight="1">
      <c r="B7" s="327">
        <v>1</v>
      </c>
      <c r="C7" s="209" t="s">
        <v>102</v>
      </c>
      <c r="D7" s="328">
        <v>111</v>
      </c>
    </row>
    <row r="8" spans="2:4" ht="13.15" customHeight="1">
      <c r="B8" s="329">
        <v>2</v>
      </c>
      <c r="C8" s="210" t="s">
        <v>103</v>
      </c>
      <c r="D8" s="317">
        <v>68</v>
      </c>
    </row>
    <row r="9" spans="2:4" ht="13.15" customHeight="1">
      <c r="B9" s="329">
        <v>3</v>
      </c>
      <c r="C9" s="210" t="s">
        <v>104</v>
      </c>
      <c r="D9" s="317">
        <v>40</v>
      </c>
    </row>
    <row r="10" spans="2:4" ht="13.15" customHeight="1">
      <c r="B10" s="329">
        <v>4</v>
      </c>
      <c r="C10" s="210" t="s">
        <v>105</v>
      </c>
      <c r="D10" s="317">
        <v>83</v>
      </c>
    </row>
    <row r="11" spans="2:4" s="4" customFormat="1" ht="18" customHeight="1">
      <c r="B11" s="1161" t="s">
        <v>156</v>
      </c>
      <c r="C11" s="1161"/>
      <c r="D11" s="1161"/>
    </row>
    <row r="12" spans="2:4" s="37" customFormat="1" ht="13.15" customHeight="1">
      <c r="B12" s="327">
        <v>5</v>
      </c>
      <c r="C12" s="209" t="s">
        <v>102</v>
      </c>
      <c r="D12" s="328">
        <v>168</v>
      </c>
    </row>
    <row r="13" spans="2:4" s="37" customFormat="1" ht="13.15" customHeight="1">
      <c r="B13" s="329">
        <v>6</v>
      </c>
      <c r="C13" s="210" t="s">
        <v>103</v>
      </c>
      <c r="D13" s="317">
        <v>114</v>
      </c>
    </row>
    <row r="14" spans="2:4" s="37" customFormat="1" ht="13.15" customHeight="1">
      <c r="B14" s="329">
        <v>7</v>
      </c>
      <c r="C14" s="210" t="s">
        <v>104</v>
      </c>
      <c r="D14" s="317">
        <v>59</v>
      </c>
    </row>
    <row r="15" spans="2:4" s="37" customFormat="1" ht="13.15" customHeight="1">
      <c r="B15" s="329">
        <v>8</v>
      </c>
      <c r="C15" s="210" t="s">
        <v>105</v>
      </c>
      <c r="D15" s="317">
        <v>131</v>
      </c>
    </row>
    <row r="16" spans="2:4" s="4" customFormat="1" ht="18" customHeight="1">
      <c r="B16" s="1161" t="s">
        <v>1305</v>
      </c>
      <c r="C16" s="1161"/>
      <c r="D16" s="1161"/>
    </row>
    <row r="17" spans="2:4" s="37" customFormat="1" ht="13.15" customHeight="1">
      <c r="B17" s="327">
        <v>9</v>
      </c>
      <c r="C17" s="209" t="s">
        <v>102</v>
      </c>
      <c r="D17" s="328">
        <v>104</v>
      </c>
    </row>
    <row r="18" spans="2:4" s="37" customFormat="1" ht="13.15" customHeight="1">
      <c r="B18" s="329">
        <v>10</v>
      </c>
      <c r="C18" s="210" t="s">
        <v>103</v>
      </c>
      <c r="D18" s="317">
        <v>87</v>
      </c>
    </row>
    <row r="19" spans="2:4" s="37" customFormat="1" ht="13.15" customHeight="1">
      <c r="B19" s="329">
        <v>11</v>
      </c>
      <c r="C19" s="210" t="s">
        <v>104</v>
      </c>
      <c r="D19" s="317">
        <v>69</v>
      </c>
    </row>
    <row r="20" spans="2:4" s="37" customFormat="1" ht="13.15" customHeight="1">
      <c r="B20" s="329">
        <v>12</v>
      </c>
      <c r="C20" s="210" t="s">
        <v>105</v>
      </c>
      <c r="D20" s="317">
        <v>75</v>
      </c>
    </row>
    <row r="21" spans="2:4" s="4" customFormat="1" ht="18" customHeight="1">
      <c r="B21" s="1161" t="s">
        <v>1464</v>
      </c>
      <c r="C21" s="1161"/>
      <c r="D21" s="1161"/>
    </row>
    <row r="22" spans="2:4" s="37" customFormat="1" ht="13.15" customHeight="1">
      <c r="B22" s="327">
        <v>13</v>
      </c>
      <c r="C22" s="209" t="s">
        <v>102</v>
      </c>
      <c r="D22" s="328"/>
    </row>
    <row r="23" spans="2:4" s="37" customFormat="1" ht="13.15" customHeight="1">
      <c r="B23" s="329">
        <v>14</v>
      </c>
      <c r="C23" s="210" t="s">
        <v>103</v>
      </c>
      <c r="D23" s="317"/>
    </row>
    <row r="24" spans="2:4" s="37" customFormat="1" ht="13.15" customHeight="1">
      <c r="B24" s="329">
        <v>15</v>
      </c>
      <c r="C24" s="210" t="s">
        <v>104</v>
      </c>
      <c r="D24" s="317"/>
    </row>
    <row r="25" spans="2:4" s="37" customFormat="1" ht="13.15" customHeight="1">
      <c r="B25" s="329">
        <v>16</v>
      </c>
      <c r="C25" s="210" t="s">
        <v>105</v>
      </c>
      <c r="D25" s="317"/>
    </row>
    <row r="26" spans="2:4" s="86" customFormat="1" ht="12" customHeight="1">
      <c r="B26" s="45" t="s">
        <v>1462</v>
      </c>
      <c r="C26" s="45"/>
      <c r="D26" s="45"/>
    </row>
    <row r="27" spans="2:4" s="37" customFormat="1" ht="29.25" customHeight="1">
      <c r="B27" s="1119" t="s">
        <v>629</v>
      </c>
      <c r="C27" s="1119"/>
      <c r="D27" s="1119"/>
    </row>
    <row r="28" spans="2:4" s="37" customFormat="1" ht="13.9" customHeight="1">
      <c r="B28" s="43"/>
      <c r="C28" s="43"/>
      <c r="D28" s="43"/>
    </row>
    <row r="29" spans="2:4" s="37" customFormat="1" ht="42.2" customHeight="1">
      <c r="B29" s="1100" t="s">
        <v>1463</v>
      </c>
      <c r="C29" s="1100"/>
      <c r="D29" s="1100"/>
    </row>
    <row r="31" spans="2:4" s="4" customFormat="1" ht="14.25">
      <c r="B31" s="1159" t="s">
        <v>1461</v>
      </c>
      <c r="C31" s="1159"/>
      <c r="D31" s="1159"/>
    </row>
    <row r="32" spans="2:4" s="4" customFormat="1" ht="18" customHeight="1">
      <c r="B32" s="1160" t="s">
        <v>155</v>
      </c>
      <c r="C32" s="1160"/>
      <c r="D32" s="1160"/>
    </row>
    <row r="33" spans="2:4" s="37" customFormat="1" ht="13.15" customHeight="1">
      <c r="B33" s="327">
        <v>1</v>
      </c>
      <c r="C33" s="209" t="s">
        <v>102</v>
      </c>
      <c r="D33" s="328">
        <v>91</v>
      </c>
    </row>
    <row r="34" spans="2:4" s="37" customFormat="1" ht="13.15" customHeight="1">
      <c r="B34" s="329">
        <v>2</v>
      </c>
      <c r="C34" s="210" t="s">
        <v>103</v>
      </c>
      <c r="D34" s="317">
        <v>61</v>
      </c>
    </row>
    <row r="35" spans="2:4" s="37" customFormat="1" ht="13.15" customHeight="1">
      <c r="B35" s="329">
        <v>3</v>
      </c>
      <c r="C35" s="210" t="s">
        <v>104</v>
      </c>
      <c r="D35" s="317">
        <v>35</v>
      </c>
    </row>
    <row r="36" spans="2:4" s="37" customFormat="1" ht="13.15" customHeight="1">
      <c r="B36" s="329">
        <v>4</v>
      </c>
      <c r="C36" s="210" t="s">
        <v>105</v>
      </c>
      <c r="D36" s="317">
        <v>63</v>
      </c>
    </row>
    <row r="37" spans="2:4" s="4" customFormat="1" ht="18" customHeight="1">
      <c r="B37" s="1161" t="s">
        <v>156</v>
      </c>
      <c r="C37" s="1161"/>
      <c r="D37" s="1161"/>
    </row>
    <row r="38" spans="2:4" s="37" customFormat="1" ht="13.15" customHeight="1">
      <c r="B38" s="327">
        <v>5</v>
      </c>
      <c r="C38" s="209" t="s">
        <v>102</v>
      </c>
      <c r="D38" s="328">
        <v>163</v>
      </c>
    </row>
    <row r="39" spans="2:4" s="37" customFormat="1" ht="13.15" customHeight="1">
      <c r="B39" s="329">
        <v>6</v>
      </c>
      <c r="C39" s="210" t="s">
        <v>103</v>
      </c>
      <c r="D39" s="317">
        <v>109</v>
      </c>
    </row>
    <row r="40" spans="2:4" s="37" customFormat="1" ht="13.15" customHeight="1">
      <c r="B40" s="329">
        <v>7</v>
      </c>
      <c r="C40" s="210" t="s">
        <v>104</v>
      </c>
      <c r="D40" s="317">
        <v>59</v>
      </c>
    </row>
    <row r="41" spans="2:4" s="37" customFormat="1" ht="13.15" customHeight="1">
      <c r="B41" s="329">
        <v>8</v>
      </c>
      <c r="C41" s="210" t="s">
        <v>105</v>
      </c>
      <c r="D41" s="317">
        <v>127</v>
      </c>
    </row>
    <row r="42" spans="2:4" s="4" customFormat="1" ht="18" customHeight="1">
      <c r="B42" s="1161" t="s">
        <v>1305</v>
      </c>
      <c r="C42" s="1161"/>
      <c r="D42" s="1161"/>
    </row>
    <row r="43" spans="2:4" s="37" customFormat="1" ht="13.15" customHeight="1">
      <c r="B43" s="327">
        <v>9</v>
      </c>
      <c r="C43" s="209" t="s">
        <v>102</v>
      </c>
      <c r="D43" s="328">
        <v>165</v>
      </c>
    </row>
    <row r="44" spans="2:4" s="37" customFormat="1" ht="13.15" customHeight="1">
      <c r="B44" s="329">
        <v>10</v>
      </c>
      <c r="C44" s="210" t="s">
        <v>103</v>
      </c>
      <c r="D44" s="317">
        <v>127</v>
      </c>
    </row>
    <row r="45" spans="2:4" s="37" customFormat="1" ht="13.15" customHeight="1">
      <c r="B45" s="329">
        <v>11</v>
      </c>
      <c r="C45" s="210" t="s">
        <v>104</v>
      </c>
      <c r="D45" s="317">
        <v>84</v>
      </c>
    </row>
    <row r="46" spans="2:4" s="37" customFormat="1" ht="13.15" customHeight="1">
      <c r="B46" s="329">
        <v>12</v>
      </c>
      <c r="C46" s="210" t="s">
        <v>105</v>
      </c>
      <c r="D46" s="317">
        <v>104</v>
      </c>
    </row>
    <row r="47" spans="2:4" s="86" customFormat="1" ht="12" customHeight="1">
      <c r="B47" s="45" t="s">
        <v>668</v>
      </c>
      <c r="C47" s="45"/>
      <c r="D47" s="45"/>
    </row>
    <row r="48" spans="2:4" ht="26.25" customHeight="1">
      <c r="B48" s="1119" t="s">
        <v>629</v>
      </c>
      <c r="C48" s="1119"/>
      <c r="D48" s="1119"/>
    </row>
    <row r="53" spans="2:4">
      <c r="B53" s="892" t="s">
        <v>1382</v>
      </c>
      <c r="C53" s="893"/>
      <c r="D53" s="893"/>
    </row>
    <row r="54" spans="2:4">
      <c r="B54" s="1125" t="s">
        <v>1826</v>
      </c>
      <c r="C54" s="1116"/>
      <c r="D54" s="1116"/>
    </row>
    <row r="55" spans="2:4">
      <c r="B55" s="1116"/>
      <c r="C55" s="1117"/>
      <c r="D55" s="1117"/>
    </row>
    <row r="56" spans="2:4">
      <c r="B56" s="1116"/>
      <c r="C56" s="1117"/>
      <c r="D56" s="1117"/>
    </row>
  </sheetData>
  <mergeCells count="14">
    <mergeCell ref="B29:D29"/>
    <mergeCell ref="B27:D27"/>
    <mergeCell ref="B2:D2"/>
    <mergeCell ref="B6:D6"/>
    <mergeCell ref="B11:D11"/>
    <mergeCell ref="B21:D21"/>
    <mergeCell ref="B5:D5"/>
    <mergeCell ref="B16:D16"/>
    <mergeCell ref="B54:D56"/>
    <mergeCell ref="B48:D48"/>
    <mergeCell ref="B31:D31"/>
    <mergeCell ref="B32:D32"/>
    <mergeCell ref="B37:D37"/>
    <mergeCell ref="B42:D42"/>
  </mergeCells>
  <pageMargins left="0.7" right="0.7" top="0.75" bottom="0.75" header="0.3" footer="0.3"/>
  <pageSetup scale="77" orientation="portrait" horizontalDpi="300" verticalDpi="300"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dimension ref="B2:D46"/>
  <sheetViews>
    <sheetView showGridLines="0" zoomScale="115" zoomScaleNormal="115" zoomScaleSheetLayoutView="100" workbookViewId="0">
      <selection activeCell="C1" sqref="C1"/>
    </sheetView>
  </sheetViews>
  <sheetFormatPr baseColWidth="10" defaultColWidth="9" defaultRowHeight="12.75"/>
  <cols>
    <col min="1" max="1" width="8.6640625" style="6" customWidth="1"/>
    <col min="2" max="2" width="79.1640625" style="6" customWidth="1"/>
    <col min="3" max="3" width="16.1640625" style="6" customWidth="1"/>
    <col min="4" max="4" width="21.6640625" style="6" customWidth="1"/>
    <col min="5" max="16384" width="9" style="6"/>
  </cols>
  <sheetData>
    <row r="2" spans="2:4" ht="26.25" customHeight="1">
      <c r="B2" s="1100" t="s">
        <v>1594</v>
      </c>
      <c r="C2" s="1100"/>
      <c r="D2" s="1100"/>
    </row>
    <row r="3" spans="2:4">
      <c r="B3" s="29"/>
      <c r="C3" s="30"/>
      <c r="D3" s="30"/>
    </row>
    <row r="4" spans="2:4">
      <c r="B4" s="33"/>
      <c r="C4" s="33"/>
      <c r="D4" s="33"/>
    </row>
    <row r="5" spans="2:4" s="4" customFormat="1" ht="25.5">
      <c r="B5" s="318"/>
      <c r="C5" s="252" t="s">
        <v>47</v>
      </c>
      <c r="D5" s="252" t="s">
        <v>30</v>
      </c>
    </row>
    <row r="6" spans="2:4" s="4" customFormat="1">
      <c r="B6" s="330" t="s">
        <v>106</v>
      </c>
      <c r="C6" s="331">
        <v>2580</v>
      </c>
      <c r="D6" s="331">
        <v>206</v>
      </c>
    </row>
    <row r="7" spans="2:4" s="86" customFormat="1">
      <c r="B7" s="145" t="s">
        <v>107</v>
      </c>
      <c r="C7" s="990"/>
      <c r="D7" s="227">
        <v>83</v>
      </c>
    </row>
    <row r="8" spans="2:4" s="86" customFormat="1" ht="25.5">
      <c r="B8" s="161" t="s">
        <v>163</v>
      </c>
      <c r="C8" s="991"/>
      <c r="D8" s="239">
        <v>206</v>
      </c>
    </row>
    <row r="9" spans="2:4" s="4" customFormat="1">
      <c r="B9" s="332" t="s">
        <v>108</v>
      </c>
      <c r="C9" s="333">
        <v>3853</v>
      </c>
      <c r="D9" s="333">
        <v>308</v>
      </c>
    </row>
    <row r="10" spans="2:4" s="86" customFormat="1">
      <c r="B10" s="145" t="s">
        <v>109</v>
      </c>
      <c r="C10" s="990"/>
      <c r="D10" s="227">
        <v>131</v>
      </c>
    </row>
    <row r="11" spans="2:4" s="86" customFormat="1" ht="25.5">
      <c r="B11" s="144" t="s">
        <v>164</v>
      </c>
      <c r="C11" s="991"/>
      <c r="D11" s="222">
        <v>308</v>
      </c>
    </row>
    <row r="12" spans="2:4" s="4" customFormat="1">
      <c r="B12" s="332" t="s">
        <v>110</v>
      </c>
      <c r="C12" s="333">
        <v>1632</v>
      </c>
      <c r="D12" s="333">
        <v>131</v>
      </c>
    </row>
    <row r="13" spans="2:4" s="86" customFormat="1">
      <c r="B13" s="145" t="s">
        <v>111</v>
      </c>
      <c r="C13" s="990"/>
      <c r="D13" s="227">
        <v>119</v>
      </c>
    </row>
    <row r="14" spans="2:4" s="86" customFormat="1">
      <c r="B14" s="144" t="s">
        <v>165</v>
      </c>
      <c r="C14" s="991"/>
      <c r="D14" s="222">
        <v>131</v>
      </c>
    </row>
    <row r="15" spans="2:4" s="4" customFormat="1">
      <c r="B15" s="332" t="s">
        <v>112</v>
      </c>
      <c r="C15" s="333"/>
      <c r="D15" s="333"/>
    </row>
    <row r="16" spans="2:4" s="86" customFormat="1">
      <c r="B16" s="145" t="s">
        <v>113</v>
      </c>
      <c r="C16" s="990"/>
      <c r="D16" s="227"/>
    </row>
    <row r="17" spans="2:4" s="86" customFormat="1" ht="25.5">
      <c r="B17" s="144" t="s">
        <v>166</v>
      </c>
      <c r="C17" s="991"/>
      <c r="D17" s="222"/>
    </row>
    <row r="18" spans="2:4" s="86" customFormat="1" ht="25.5">
      <c r="B18" s="144" t="s">
        <v>114</v>
      </c>
      <c r="C18" s="990"/>
      <c r="D18" s="222"/>
    </row>
    <row r="19" spans="2:4" s="4" customFormat="1">
      <c r="B19" s="334" t="s">
        <v>19</v>
      </c>
      <c r="C19" s="991"/>
      <c r="D19" s="335"/>
    </row>
    <row r="20" spans="2:4">
      <c r="B20" s="150" t="s">
        <v>17</v>
      </c>
      <c r="C20" s="237">
        <v>8065</v>
      </c>
      <c r="D20" s="237">
        <v>645</v>
      </c>
    </row>
    <row r="21" spans="2:4">
      <c r="B21" s="11"/>
      <c r="C21" s="861"/>
      <c r="D21" s="13"/>
    </row>
    <row r="22" spans="2:4">
      <c r="B22" s="26"/>
      <c r="C22" s="12"/>
      <c r="D22" s="13"/>
    </row>
    <row r="23" spans="2:4" ht="22.5" customHeight="1">
      <c r="B23" s="1100" t="s">
        <v>1953</v>
      </c>
      <c r="C23" s="1100"/>
      <c r="D23" s="1100"/>
    </row>
    <row r="24" spans="2:4">
      <c r="B24" s="30"/>
      <c r="C24" s="30"/>
      <c r="D24" s="30"/>
    </row>
    <row r="25" spans="2:4" s="4" customFormat="1" ht="25.5">
      <c r="B25" s="318"/>
      <c r="C25" s="252" t="s">
        <v>47</v>
      </c>
      <c r="D25" s="252" t="s">
        <v>30</v>
      </c>
    </row>
    <row r="26" spans="2:4" s="4" customFormat="1">
      <c r="B26" s="330" t="s">
        <v>106</v>
      </c>
      <c r="C26" s="331">
        <v>2276</v>
      </c>
      <c r="D26" s="331">
        <v>182</v>
      </c>
    </row>
    <row r="27" spans="2:4" s="86" customFormat="1">
      <c r="B27" s="145" t="s">
        <v>107</v>
      </c>
      <c r="C27" s="991"/>
      <c r="D27" s="227">
        <v>63</v>
      </c>
    </row>
    <row r="28" spans="2:4" s="86" customFormat="1" ht="25.5">
      <c r="B28" s="161" t="s">
        <v>163</v>
      </c>
      <c r="C28" s="991"/>
      <c r="D28" s="239">
        <v>182</v>
      </c>
    </row>
    <row r="29" spans="2:4" s="4" customFormat="1">
      <c r="B29" s="332" t="s">
        <v>108</v>
      </c>
      <c r="C29" s="333">
        <v>3639</v>
      </c>
      <c r="D29" s="333">
        <v>291</v>
      </c>
    </row>
    <row r="30" spans="2:4" s="86" customFormat="1">
      <c r="B30" s="145" t="s">
        <v>109</v>
      </c>
      <c r="C30" s="991"/>
      <c r="D30" s="227">
        <v>127</v>
      </c>
    </row>
    <row r="31" spans="2:4" s="86" customFormat="1" ht="25.5">
      <c r="B31" s="144" t="s">
        <v>164</v>
      </c>
      <c r="C31" s="991"/>
      <c r="D31" s="222">
        <v>291</v>
      </c>
    </row>
    <row r="32" spans="2:4" s="4" customFormat="1">
      <c r="B32" s="332" t="s">
        <v>110</v>
      </c>
      <c r="C32" s="333">
        <v>2461</v>
      </c>
      <c r="D32" s="333">
        <v>197</v>
      </c>
    </row>
    <row r="33" spans="2:4" s="86" customFormat="1">
      <c r="B33" s="145" t="s">
        <v>111</v>
      </c>
      <c r="C33" s="991"/>
      <c r="D33" s="227">
        <v>166</v>
      </c>
    </row>
    <row r="34" spans="2:4" s="86" customFormat="1">
      <c r="B34" s="144" t="s">
        <v>165</v>
      </c>
      <c r="C34" s="991"/>
      <c r="D34" s="222">
        <v>197</v>
      </c>
    </row>
    <row r="35" spans="2:4" s="4" customFormat="1">
      <c r="B35" s="332" t="s">
        <v>112</v>
      </c>
      <c r="C35" s="333"/>
      <c r="D35" s="333"/>
    </row>
    <row r="36" spans="2:4" s="86" customFormat="1">
      <c r="B36" s="145" t="s">
        <v>113</v>
      </c>
      <c r="C36" s="991"/>
      <c r="D36" s="227"/>
    </row>
    <row r="37" spans="2:4" s="86" customFormat="1" ht="25.5">
      <c r="B37" s="144" t="s">
        <v>166</v>
      </c>
      <c r="C37" s="991"/>
      <c r="D37" s="222"/>
    </row>
    <row r="38" spans="2:4" s="86" customFormat="1" ht="25.5">
      <c r="B38" s="144" t="s">
        <v>114</v>
      </c>
      <c r="C38" s="991"/>
      <c r="D38" s="222"/>
    </row>
    <row r="39" spans="2:4" s="4" customFormat="1">
      <c r="B39" s="334" t="s">
        <v>19</v>
      </c>
      <c r="C39" s="991"/>
      <c r="D39" s="335"/>
    </row>
    <row r="40" spans="2:4" s="37" customFormat="1">
      <c r="B40" s="150" t="s">
        <v>23</v>
      </c>
      <c r="C40" s="237">
        <v>8376</v>
      </c>
      <c r="D40" s="237">
        <v>670</v>
      </c>
    </row>
    <row r="41" spans="2:4">
      <c r="C41" s="91"/>
    </row>
    <row r="43" spans="2:4">
      <c r="C43" s="1037"/>
      <c r="D43" s="1037"/>
    </row>
    <row r="44" spans="2:4">
      <c r="C44" s="1037"/>
      <c r="D44" s="1037"/>
    </row>
    <row r="45" spans="2:4">
      <c r="B45" s="892" t="s">
        <v>1382</v>
      </c>
      <c r="C45" s="893"/>
      <c r="D45" s="893"/>
    </row>
    <row r="46" spans="2:4">
      <c r="B46" s="1125" t="s">
        <v>1827</v>
      </c>
      <c r="C46" s="1116"/>
      <c r="D46" s="1116"/>
    </row>
  </sheetData>
  <mergeCells count="4">
    <mergeCell ref="B2:D2"/>
    <mergeCell ref="B23:D23"/>
    <mergeCell ref="C43:D44"/>
    <mergeCell ref="B46:D46"/>
  </mergeCells>
  <pageMargins left="0.7" right="0.7" top="0.75" bottom="0.75" header="0.3" footer="0.3"/>
  <pageSetup paperSize="9" scale="77"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dimension ref="B2:I61"/>
  <sheetViews>
    <sheetView showGridLines="0" zoomScale="115" zoomScaleNormal="115" zoomScaleSheetLayoutView="100" workbookViewId="0"/>
  </sheetViews>
  <sheetFormatPr baseColWidth="10" defaultColWidth="9" defaultRowHeight="12.75"/>
  <cols>
    <col min="1" max="1" width="8.6640625" style="6" customWidth="1"/>
    <col min="2" max="2" width="57.1640625" style="6" customWidth="1"/>
    <col min="3" max="3" width="10" style="6" customWidth="1"/>
    <col min="4" max="4" width="13.1640625" style="6" customWidth="1"/>
    <col min="5" max="5" width="10.6640625" style="6" customWidth="1"/>
    <col min="6" max="6" width="9.1640625" style="6" customWidth="1"/>
    <col min="7" max="7" width="8.6640625" style="6" customWidth="1"/>
    <col min="8" max="8" width="10.5" style="6" customWidth="1"/>
    <col min="9" max="9" width="18.1640625" style="6" customWidth="1"/>
    <col min="10" max="16384" width="9" style="6"/>
  </cols>
  <sheetData>
    <row r="2" spans="2:9" ht="27" customHeight="1">
      <c r="B2" s="1100" t="s">
        <v>1595</v>
      </c>
      <c r="C2" s="1100"/>
      <c r="D2" s="1100"/>
      <c r="E2" s="1100"/>
      <c r="F2" s="1100"/>
      <c r="G2" s="1100"/>
      <c r="H2" s="1100"/>
      <c r="I2" s="1100"/>
    </row>
    <row r="3" spans="2:9">
      <c r="B3" s="29"/>
      <c r="C3" s="30"/>
      <c r="D3" s="30"/>
      <c r="E3" s="30"/>
      <c r="F3" s="30"/>
      <c r="G3" s="30"/>
      <c r="H3" s="30"/>
      <c r="I3" s="30"/>
    </row>
    <row r="4" spans="2:9">
      <c r="B4" s="33"/>
      <c r="C4" s="33"/>
      <c r="D4" s="33"/>
      <c r="E4" s="33"/>
      <c r="F4" s="33"/>
      <c r="G4" s="33"/>
      <c r="H4" s="33"/>
      <c r="I4" s="33"/>
    </row>
    <row r="5" spans="2:9" s="4" customFormat="1" ht="25.5">
      <c r="B5" s="801"/>
      <c r="C5" s="814" t="s">
        <v>1055</v>
      </c>
      <c r="D5" s="814" t="s">
        <v>1056</v>
      </c>
      <c r="E5" s="814" t="s">
        <v>1057</v>
      </c>
      <c r="F5" s="814" t="s">
        <v>1058</v>
      </c>
      <c r="G5" s="814" t="s">
        <v>1059</v>
      </c>
      <c r="H5" s="814" t="s">
        <v>1060</v>
      </c>
      <c r="I5" s="814" t="s">
        <v>1052</v>
      </c>
    </row>
    <row r="6" spans="2:9" s="272" customFormat="1">
      <c r="B6" s="815" t="s">
        <v>1067</v>
      </c>
      <c r="C6" s="823">
        <v>2276</v>
      </c>
      <c r="D6" s="823">
        <v>3639</v>
      </c>
      <c r="E6" s="823">
        <v>2461</v>
      </c>
      <c r="F6" s="824">
        <v>0</v>
      </c>
      <c r="G6" s="824">
        <v>0</v>
      </c>
      <c r="H6" s="823">
        <v>8376</v>
      </c>
      <c r="I6" s="823">
        <v>670</v>
      </c>
    </row>
    <row r="7" spans="2:9" s="272" customFormat="1">
      <c r="B7" s="818" t="s">
        <v>1190</v>
      </c>
      <c r="C7" s="587">
        <v>-1483</v>
      </c>
      <c r="D7" s="587">
        <v>-2052</v>
      </c>
      <c r="E7" s="587">
        <v>-385</v>
      </c>
      <c r="F7" s="587">
        <v>0</v>
      </c>
      <c r="G7" s="587">
        <v>0</v>
      </c>
      <c r="H7" s="587">
        <v>-3920</v>
      </c>
      <c r="I7" s="587">
        <v>-314</v>
      </c>
    </row>
    <row r="8" spans="2:9" s="272" customFormat="1">
      <c r="B8" s="822" t="s">
        <v>1193</v>
      </c>
      <c r="C8" s="823">
        <v>793</v>
      </c>
      <c r="D8" s="823">
        <v>1587</v>
      </c>
      <c r="E8" s="823">
        <v>2076</v>
      </c>
      <c r="F8" s="824">
        <v>0</v>
      </c>
      <c r="G8" s="824">
        <v>0</v>
      </c>
      <c r="H8" s="823">
        <v>4456</v>
      </c>
      <c r="I8" s="823">
        <v>356</v>
      </c>
    </row>
    <row r="9" spans="2:9" s="86" customFormat="1">
      <c r="B9" s="818" t="s">
        <v>1061</v>
      </c>
      <c r="C9" s="587">
        <v>198</v>
      </c>
      <c r="D9" s="587">
        <v>624</v>
      </c>
      <c r="E9" s="587">
        <v>-534</v>
      </c>
      <c r="F9" s="587">
        <v>0</v>
      </c>
      <c r="G9" s="587">
        <v>0</v>
      </c>
      <c r="H9" s="587">
        <v>288</v>
      </c>
      <c r="I9" s="587">
        <v>23</v>
      </c>
    </row>
    <row r="10" spans="2:9" s="86" customFormat="1">
      <c r="B10" s="819" t="s">
        <v>1062</v>
      </c>
      <c r="C10" s="593">
        <v>0</v>
      </c>
      <c r="D10" s="593">
        <v>0</v>
      </c>
      <c r="E10" s="593">
        <v>0</v>
      </c>
      <c r="F10" s="593">
        <v>0</v>
      </c>
      <c r="G10" s="593">
        <v>0</v>
      </c>
      <c r="H10" s="593">
        <v>0</v>
      </c>
      <c r="I10" s="593">
        <v>0</v>
      </c>
    </row>
    <row r="11" spans="2:9" s="86" customFormat="1">
      <c r="B11" s="819" t="s">
        <v>1063</v>
      </c>
      <c r="C11" s="593">
        <v>0</v>
      </c>
      <c r="D11" s="593">
        <v>0</v>
      </c>
      <c r="E11" s="593">
        <v>0</v>
      </c>
      <c r="F11" s="593">
        <v>0</v>
      </c>
      <c r="G11" s="593">
        <v>0</v>
      </c>
      <c r="H11" s="593">
        <v>0</v>
      </c>
      <c r="I11" s="593">
        <v>0</v>
      </c>
    </row>
    <row r="12" spans="2:9" s="86" customFormat="1">
      <c r="B12" s="819" t="s">
        <v>1064</v>
      </c>
      <c r="C12" s="593">
        <v>0</v>
      </c>
      <c r="D12" s="593">
        <v>0</v>
      </c>
      <c r="E12" s="593">
        <v>0</v>
      </c>
      <c r="F12" s="593">
        <v>0</v>
      </c>
      <c r="G12" s="593">
        <v>0</v>
      </c>
      <c r="H12" s="593">
        <v>0</v>
      </c>
      <c r="I12" s="593">
        <v>0</v>
      </c>
    </row>
    <row r="13" spans="2:9" s="86" customFormat="1">
      <c r="B13" s="819" t="s">
        <v>1065</v>
      </c>
      <c r="C13" s="593">
        <v>37</v>
      </c>
      <c r="D13" s="593">
        <v>74</v>
      </c>
      <c r="E13" s="593">
        <v>62</v>
      </c>
      <c r="F13" s="593">
        <v>0</v>
      </c>
      <c r="G13" s="593">
        <v>0</v>
      </c>
      <c r="H13" s="593">
        <v>173</v>
      </c>
      <c r="I13" s="593">
        <v>14</v>
      </c>
    </row>
    <row r="14" spans="2:9" s="86" customFormat="1">
      <c r="B14" s="820" t="s">
        <v>1066</v>
      </c>
      <c r="C14" s="821">
        <v>0</v>
      </c>
      <c r="D14" s="821">
        <v>0</v>
      </c>
      <c r="E14" s="821">
        <v>-41</v>
      </c>
      <c r="F14" s="821">
        <v>0</v>
      </c>
      <c r="G14" s="821">
        <v>0</v>
      </c>
      <c r="H14" s="821">
        <v>-41</v>
      </c>
      <c r="I14" s="821">
        <v>-3</v>
      </c>
    </row>
    <row r="15" spans="2:9" s="86" customFormat="1">
      <c r="B15" s="822" t="s">
        <v>1465</v>
      </c>
      <c r="C15" s="823">
        <v>907</v>
      </c>
      <c r="D15" s="823">
        <v>1472</v>
      </c>
      <c r="E15" s="823">
        <v>1948</v>
      </c>
      <c r="F15" s="824">
        <v>0</v>
      </c>
      <c r="G15" s="824">
        <v>0</v>
      </c>
      <c r="H15" s="823">
        <v>4327</v>
      </c>
      <c r="I15" s="823">
        <v>346</v>
      </c>
    </row>
    <row r="16" spans="2:9" s="86" customFormat="1">
      <c r="B16" s="818" t="s">
        <v>1190</v>
      </c>
      <c r="C16" s="587">
        <v>1604</v>
      </c>
      <c r="D16" s="587">
        <v>2865</v>
      </c>
      <c r="E16" s="587">
        <v>0</v>
      </c>
      <c r="F16" s="587">
        <v>0</v>
      </c>
      <c r="G16" s="587">
        <v>0</v>
      </c>
      <c r="H16" s="587">
        <v>4469</v>
      </c>
      <c r="I16" s="587">
        <v>358</v>
      </c>
    </row>
    <row r="17" spans="2:9" s="272" customFormat="1">
      <c r="B17" s="822" t="s">
        <v>1466</v>
      </c>
      <c r="C17" s="823">
        <v>2511</v>
      </c>
      <c r="D17" s="823">
        <v>4337</v>
      </c>
      <c r="E17" s="823">
        <v>1948</v>
      </c>
      <c r="F17" s="824">
        <v>0</v>
      </c>
      <c r="G17" s="824">
        <v>0</v>
      </c>
      <c r="H17" s="823">
        <v>8796</v>
      </c>
      <c r="I17" s="823">
        <v>704</v>
      </c>
    </row>
    <row r="19" spans="2:9">
      <c r="C19" s="1026"/>
      <c r="D19" s="1026"/>
      <c r="E19" s="1026"/>
      <c r="H19" s="1026"/>
      <c r="I19" s="1026"/>
    </row>
    <row r="20" spans="2:9">
      <c r="C20" s="38"/>
      <c r="D20" s="38"/>
    </row>
    <row r="23" spans="2:9" ht="25.5">
      <c r="B23" s="801"/>
      <c r="C23" s="814" t="s">
        <v>1055</v>
      </c>
      <c r="D23" s="814" t="s">
        <v>1056</v>
      </c>
      <c r="E23" s="814" t="s">
        <v>1057</v>
      </c>
      <c r="F23" s="814" t="s">
        <v>1058</v>
      </c>
      <c r="G23" s="814" t="s">
        <v>1059</v>
      </c>
      <c r="H23" s="814" t="s">
        <v>1060</v>
      </c>
      <c r="I23" s="814" t="s">
        <v>1052</v>
      </c>
    </row>
    <row r="24" spans="2:9">
      <c r="B24" s="815" t="s">
        <v>1466</v>
      </c>
      <c r="C24" s="816">
        <v>2511</v>
      </c>
      <c r="D24" s="816">
        <v>4337</v>
      </c>
      <c r="E24" s="816">
        <v>1948</v>
      </c>
      <c r="F24" s="817">
        <v>0</v>
      </c>
      <c r="G24" s="817">
        <v>0</v>
      </c>
      <c r="H24" s="816">
        <v>8796</v>
      </c>
      <c r="I24" s="816">
        <v>704</v>
      </c>
    </row>
    <row r="25" spans="2:9" s="37" customFormat="1">
      <c r="B25" s="818" t="s">
        <v>1190</v>
      </c>
      <c r="C25" s="587">
        <v>-1603</v>
      </c>
      <c r="D25" s="587">
        <v>-2866</v>
      </c>
      <c r="E25" s="587">
        <v>0</v>
      </c>
      <c r="F25" s="587">
        <v>0</v>
      </c>
      <c r="G25" s="587">
        <v>0</v>
      </c>
      <c r="H25" s="587">
        <v>-4469</v>
      </c>
      <c r="I25" s="587">
        <v>-357</v>
      </c>
    </row>
    <row r="26" spans="2:9" s="37" customFormat="1">
      <c r="B26" s="822" t="s">
        <v>1192</v>
      </c>
      <c r="C26" s="823">
        <v>908</v>
      </c>
      <c r="D26" s="823">
        <v>1472</v>
      </c>
      <c r="E26" s="823">
        <v>1948</v>
      </c>
      <c r="F26" s="824">
        <v>0</v>
      </c>
      <c r="G26" s="824">
        <v>0</v>
      </c>
      <c r="H26" s="823">
        <v>4328</v>
      </c>
      <c r="I26" s="823">
        <v>347</v>
      </c>
    </row>
    <row r="27" spans="2:9">
      <c r="B27" s="818" t="s">
        <v>1061</v>
      </c>
      <c r="C27" s="587">
        <v>48</v>
      </c>
      <c r="D27" s="587">
        <v>-530</v>
      </c>
      <c r="E27" s="587">
        <v>-376</v>
      </c>
      <c r="F27" s="587">
        <v>0</v>
      </c>
      <c r="G27" s="587">
        <v>0</v>
      </c>
      <c r="H27" s="587">
        <v>-858</v>
      </c>
      <c r="I27" s="587">
        <v>-69</v>
      </c>
    </row>
    <row r="28" spans="2:9">
      <c r="B28" s="819" t="s">
        <v>1062</v>
      </c>
      <c r="C28" s="593">
        <v>0</v>
      </c>
      <c r="D28" s="593">
        <v>0</v>
      </c>
      <c r="E28" s="593">
        <v>0</v>
      </c>
      <c r="F28" s="593">
        <v>0</v>
      </c>
      <c r="G28" s="593">
        <v>0</v>
      </c>
      <c r="H28" s="593">
        <v>0</v>
      </c>
      <c r="I28" s="593">
        <v>0</v>
      </c>
    </row>
    <row r="29" spans="2:9">
      <c r="B29" s="819" t="s">
        <v>1063</v>
      </c>
      <c r="C29" s="593">
        <v>0</v>
      </c>
      <c r="D29" s="593">
        <v>0</v>
      </c>
      <c r="E29" s="593">
        <v>0</v>
      </c>
      <c r="F29" s="593">
        <v>0</v>
      </c>
      <c r="G29" s="593">
        <v>0</v>
      </c>
      <c r="H29" s="593">
        <v>0</v>
      </c>
      <c r="I29" s="593">
        <v>0</v>
      </c>
    </row>
    <row r="30" spans="2:9">
      <c r="B30" s="819" t="s">
        <v>1064</v>
      </c>
      <c r="C30" s="593">
        <v>0</v>
      </c>
      <c r="D30" s="593">
        <v>0</v>
      </c>
      <c r="E30" s="593">
        <v>0</v>
      </c>
      <c r="F30" s="593">
        <v>0</v>
      </c>
      <c r="G30" s="593">
        <v>0</v>
      </c>
      <c r="H30" s="593">
        <v>0</v>
      </c>
      <c r="I30" s="593">
        <v>0</v>
      </c>
    </row>
    <row r="31" spans="2:9">
      <c r="B31" s="819" t="s">
        <v>1065</v>
      </c>
      <c r="C31" s="593">
        <v>21</v>
      </c>
      <c r="D31" s="593">
        <v>46</v>
      </c>
      <c r="E31" s="593">
        <v>19</v>
      </c>
      <c r="F31" s="593">
        <v>0</v>
      </c>
      <c r="G31" s="593">
        <v>0</v>
      </c>
      <c r="H31" s="593">
        <v>86</v>
      </c>
      <c r="I31" s="593">
        <v>7</v>
      </c>
    </row>
    <row r="32" spans="2:9">
      <c r="B32" s="820" t="s">
        <v>1066</v>
      </c>
      <c r="C32" s="821">
        <v>0</v>
      </c>
      <c r="D32" s="821">
        <v>0</v>
      </c>
      <c r="E32" s="821">
        <v>41</v>
      </c>
      <c r="F32" s="821">
        <v>0</v>
      </c>
      <c r="G32" s="821">
        <v>0</v>
      </c>
      <c r="H32" s="821">
        <v>41</v>
      </c>
      <c r="I32" s="821">
        <v>3</v>
      </c>
    </row>
    <row r="33" spans="2:9" s="37" customFormat="1">
      <c r="B33" s="822" t="s">
        <v>1191</v>
      </c>
      <c r="C33" s="823">
        <v>1037</v>
      </c>
      <c r="D33" s="823">
        <v>1638</v>
      </c>
      <c r="E33" s="823">
        <v>1493</v>
      </c>
      <c r="F33" s="824">
        <v>0</v>
      </c>
      <c r="G33" s="824">
        <v>0</v>
      </c>
      <c r="H33" s="823">
        <v>4168</v>
      </c>
      <c r="I33" s="823">
        <v>333</v>
      </c>
    </row>
    <row r="34" spans="2:9" s="37" customFormat="1">
      <c r="B34" s="818" t="s">
        <v>1190</v>
      </c>
      <c r="C34" s="587">
        <v>1542</v>
      </c>
      <c r="D34" s="587">
        <v>2215</v>
      </c>
      <c r="E34" s="587">
        <v>139</v>
      </c>
      <c r="F34" s="587">
        <v>0</v>
      </c>
      <c r="G34" s="587">
        <v>0</v>
      </c>
      <c r="H34" s="587">
        <v>3896</v>
      </c>
      <c r="I34" s="587">
        <v>312</v>
      </c>
    </row>
    <row r="35" spans="2:9">
      <c r="B35" s="822" t="s">
        <v>1467</v>
      </c>
      <c r="C35" s="823">
        <v>2580</v>
      </c>
      <c r="D35" s="823">
        <v>3853</v>
      </c>
      <c r="E35" s="823">
        <v>1632</v>
      </c>
      <c r="F35" s="824">
        <v>0</v>
      </c>
      <c r="G35" s="824">
        <v>0</v>
      </c>
      <c r="H35" s="823">
        <v>8065</v>
      </c>
      <c r="I35" s="823">
        <v>645</v>
      </c>
    </row>
    <row r="37" spans="2:9">
      <c r="C37" s="1026"/>
      <c r="D37" s="1026"/>
      <c r="E37" s="1026"/>
      <c r="F37" s="37"/>
      <c r="G37" s="37"/>
      <c r="H37" s="1026"/>
      <c r="I37" s="1026"/>
    </row>
    <row r="41" spans="2:9">
      <c r="B41" s="892" t="s">
        <v>1382</v>
      </c>
      <c r="C41" s="893"/>
      <c r="D41" s="893"/>
      <c r="E41" s="893"/>
      <c r="F41" s="559"/>
      <c r="G41" s="559"/>
      <c r="H41" s="559"/>
      <c r="I41" s="941"/>
    </row>
    <row r="42" spans="2:9">
      <c r="B42" s="1125" t="s">
        <v>1908</v>
      </c>
      <c r="C42" s="1116"/>
      <c r="D42" s="1116"/>
      <c r="E42" s="1116"/>
      <c r="F42" s="1116"/>
      <c r="G42" s="1116"/>
      <c r="H42" s="1116"/>
      <c r="I42" s="1116"/>
    </row>
    <row r="43" spans="2:9" s="37" customFormat="1">
      <c r="B43" s="1125"/>
      <c r="C43" s="1116"/>
      <c r="D43" s="1116"/>
      <c r="E43" s="1116"/>
      <c r="F43" s="1116"/>
      <c r="G43" s="1116"/>
      <c r="H43" s="1116"/>
      <c r="I43" s="1116"/>
    </row>
    <row r="44" spans="2:9" s="37" customFormat="1">
      <c r="B44" s="1125"/>
      <c r="C44" s="1116"/>
      <c r="D44" s="1116"/>
      <c r="E44" s="1116"/>
      <c r="F44" s="1116"/>
      <c r="G44" s="1116"/>
      <c r="H44" s="1116"/>
      <c r="I44" s="1116"/>
    </row>
    <row r="45" spans="2:9" s="37" customFormat="1">
      <c r="B45" s="1125"/>
      <c r="C45" s="1116"/>
      <c r="D45" s="1116"/>
      <c r="E45" s="1116"/>
      <c r="F45" s="1116"/>
      <c r="G45" s="1116"/>
      <c r="H45" s="1116"/>
      <c r="I45" s="1116"/>
    </row>
    <row r="46" spans="2:9" s="37" customFormat="1">
      <c r="B46" s="1125"/>
      <c r="C46" s="1116"/>
      <c r="D46" s="1116"/>
      <c r="E46" s="1116"/>
      <c r="F46" s="1116"/>
      <c r="G46" s="1116"/>
      <c r="H46" s="1116"/>
      <c r="I46" s="1116"/>
    </row>
    <row r="47" spans="2:9" s="37" customFormat="1">
      <c r="B47" s="1125"/>
      <c r="C47" s="1116"/>
      <c r="D47" s="1116"/>
      <c r="E47" s="1116"/>
      <c r="F47" s="1116"/>
      <c r="G47" s="1116"/>
      <c r="H47" s="1116"/>
      <c r="I47" s="1116"/>
    </row>
    <row r="48" spans="2:9" s="37" customFormat="1">
      <c r="B48" s="1125"/>
      <c r="C48" s="1116"/>
      <c r="D48" s="1116"/>
      <c r="E48" s="1116"/>
      <c r="F48" s="1116"/>
      <c r="G48" s="1116"/>
      <c r="H48" s="1116"/>
      <c r="I48" s="1116"/>
    </row>
    <row r="49" spans="2:9" s="37" customFormat="1">
      <c r="B49" s="1125"/>
      <c r="C49" s="1116"/>
      <c r="D49" s="1116"/>
      <c r="E49" s="1116"/>
      <c r="F49" s="1116"/>
      <c r="G49" s="1116"/>
      <c r="H49" s="1116"/>
      <c r="I49" s="1116"/>
    </row>
    <row r="50" spans="2:9" s="37" customFormat="1">
      <c r="B50" s="1125"/>
      <c r="C50" s="1116"/>
      <c r="D50" s="1116"/>
      <c r="E50" s="1116"/>
      <c r="F50" s="1116"/>
      <c r="G50" s="1116"/>
      <c r="H50" s="1116"/>
      <c r="I50" s="1116"/>
    </row>
    <row r="51" spans="2:9" s="37" customFormat="1">
      <c r="B51" s="1125"/>
      <c r="C51" s="1116"/>
      <c r="D51" s="1116"/>
      <c r="E51" s="1116"/>
      <c r="F51" s="1116"/>
      <c r="G51" s="1116"/>
      <c r="H51" s="1116"/>
      <c r="I51" s="1116"/>
    </row>
    <row r="52" spans="2:9" s="37" customFormat="1">
      <c r="B52" s="1125"/>
      <c r="C52" s="1116"/>
      <c r="D52" s="1116"/>
      <c r="E52" s="1116"/>
      <c r="F52" s="1116"/>
      <c r="G52" s="1116"/>
      <c r="H52" s="1116"/>
      <c r="I52" s="1116"/>
    </row>
    <row r="53" spans="2:9" s="37" customFormat="1">
      <c r="B53" s="1125"/>
      <c r="C53" s="1116"/>
      <c r="D53" s="1116"/>
      <c r="E53" s="1116"/>
      <c r="F53" s="1116"/>
      <c r="G53" s="1116"/>
      <c r="H53" s="1116"/>
      <c r="I53" s="1116"/>
    </row>
    <row r="54" spans="2:9" s="37" customFormat="1">
      <c r="B54" s="1125"/>
      <c r="C54" s="1116"/>
      <c r="D54" s="1116"/>
      <c r="E54" s="1116"/>
      <c r="F54" s="1116"/>
      <c r="G54" s="1116"/>
      <c r="H54" s="1116"/>
      <c r="I54" s="1116"/>
    </row>
    <row r="55" spans="2:9" s="37" customFormat="1">
      <c r="B55" s="1125"/>
      <c r="C55" s="1116"/>
      <c r="D55" s="1116"/>
      <c r="E55" s="1116"/>
      <c r="F55" s="1116"/>
      <c r="G55" s="1116"/>
      <c r="H55" s="1116"/>
      <c r="I55" s="1116"/>
    </row>
    <row r="56" spans="2:9" s="37" customFormat="1">
      <c r="B56" s="1125"/>
      <c r="C56" s="1116"/>
      <c r="D56" s="1116"/>
      <c r="E56" s="1116"/>
      <c r="F56" s="1116"/>
      <c r="G56" s="1116"/>
      <c r="H56" s="1116"/>
      <c r="I56" s="1116"/>
    </row>
    <row r="57" spans="2:9" s="37" customFormat="1">
      <c r="B57" s="1125"/>
      <c r="C57" s="1116"/>
      <c r="D57" s="1116"/>
      <c r="E57" s="1116"/>
      <c r="F57" s="1116"/>
      <c r="G57" s="1116"/>
      <c r="H57" s="1116"/>
      <c r="I57" s="1116"/>
    </row>
    <row r="58" spans="2:9" s="37" customFormat="1">
      <c r="B58" s="1125"/>
      <c r="C58" s="1116"/>
      <c r="D58" s="1116"/>
      <c r="E58" s="1116"/>
      <c r="F58" s="1116"/>
      <c r="G58" s="1116"/>
      <c r="H58" s="1116"/>
      <c r="I58" s="1116"/>
    </row>
    <row r="59" spans="2:9" s="37" customFormat="1">
      <c r="B59" s="1125"/>
      <c r="C59" s="1116"/>
      <c r="D59" s="1116"/>
      <c r="E59" s="1116"/>
      <c r="F59" s="1116"/>
      <c r="G59" s="1116"/>
      <c r="H59" s="1116"/>
      <c r="I59" s="1116"/>
    </row>
    <row r="60" spans="2:9">
      <c r="B60" s="1116"/>
      <c r="C60" s="1117"/>
      <c r="D60" s="1117"/>
      <c r="E60" s="1117"/>
      <c r="F60" s="1117"/>
      <c r="G60" s="1117"/>
      <c r="H60" s="1117"/>
      <c r="I60" s="1116"/>
    </row>
    <row r="61" spans="2:9">
      <c r="B61" s="1116"/>
      <c r="C61" s="1116"/>
      <c r="D61" s="1116"/>
      <c r="E61" s="1116"/>
      <c r="F61" s="1116"/>
      <c r="G61" s="1116"/>
      <c r="H61" s="1116"/>
      <c r="I61" s="1116"/>
    </row>
  </sheetData>
  <mergeCells count="2">
    <mergeCell ref="B2:I2"/>
    <mergeCell ref="B42:I61"/>
  </mergeCells>
  <pageMargins left="0.7" right="0.7" top="0.75" bottom="0.75" header="0.3" footer="0.3"/>
  <pageSetup paperSize="9" scale="67" orientation="portrait" horizontalDpi="1200" verticalDpi="1200"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987"/>
  <sheetViews>
    <sheetView showGridLines="0" zoomScaleNormal="100" zoomScaleSheetLayoutView="100" workbookViewId="0"/>
  </sheetViews>
  <sheetFormatPr baseColWidth="10" defaultColWidth="14.5" defaultRowHeight="15" customHeight="1"/>
  <cols>
    <col min="1" max="1" width="8.6640625" style="872" customWidth="1"/>
    <col min="2" max="2" width="76.1640625" style="872" customWidth="1"/>
    <col min="3" max="3" width="18" style="872" customWidth="1"/>
    <col min="4" max="4" width="16.33203125" style="872" customWidth="1"/>
    <col min="5" max="5" width="15.6640625" style="872" customWidth="1"/>
    <col min="6" max="6" width="15.5" style="872" customWidth="1"/>
    <col min="7" max="20" width="8.6640625" style="872" customWidth="1"/>
    <col min="21" max="16384" width="14.5" style="872"/>
  </cols>
  <sheetData>
    <row r="1" spans="2:17" ht="13.5" customHeight="1"/>
    <row r="2" spans="2:17" ht="13.5" customHeight="1">
      <c r="B2" s="1110" t="s">
        <v>1596</v>
      </c>
      <c r="C2" s="1116"/>
      <c r="D2" s="1116"/>
      <c r="E2" s="1116"/>
      <c r="F2" s="1116"/>
    </row>
    <row r="3" spans="2:17" ht="13.5" customHeight="1">
      <c r="B3" s="890"/>
      <c r="C3" s="890"/>
      <c r="D3" s="890"/>
      <c r="E3" s="890"/>
      <c r="F3" s="890"/>
      <c r="G3" s="890"/>
      <c r="H3" s="890"/>
      <c r="I3" s="890"/>
      <c r="J3" s="890"/>
      <c r="K3" s="890"/>
      <c r="L3" s="890"/>
      <c r="M3" s="890"/>
      <c r="N3" s="890"/>
      <c r="O3" s="890"/>
      <c r="P3" s="890"/>
    </row>
    <row r="4" spans="2:17" ht="13.5" customHeight="1">
      <c r="B4" s="1164" t="s">
        <v>1378</v>
      </c>
      <c r="C4" s="1116"/>
      <c r="D4" s="1116"/>
      <c r="E4" s="1116"/>
      <c r="F4" s="1116"/>
      <c r="G4" s="1116"/>
      <c r="H4" s="1116"/>
      <c r="I4" s="1116"/>
      <c r="J4" s="1116"/>
      <c r="K4" s="1116"/>
      <c r="L4" s="1116"/>
      <c r="M4" s="1116"/>
      <c r="N4" s="1116"/>
      <c r="O4" s="1116"/>
      <c r="P4" s="1116"/>
      <c r="Q4" s="1116"/>
    </row>
    <row r="5" spans="2:17" ht="13.5" customHeight="1"/>
    <row r="6" spans="2:17" ht="13.5" customHeight="1"/>
    <row r="7" spans="2:17" ht="13.5" customHeight="1"/>
    <row r="8" spans="2:17" ht="13.5" customHeight="1">
      <c r="B8" s="891"/>
    </row>
    <row r="9" spans="2:17" ht="13.5" customHeight="1"/>
    <row r="10" spans="2:17" ht="13.5" customHeight="1"/>
    <row r="11" spans="2:17" ht="13.5" customHeight="1"/>
    <row r="12" spans="2:17" ht="13.5" customHeight="1"/>
    <row r="13" spans="2:17" ht="13.5" customHeight="1"/>
    <row r="14" spans="2:17" ht="13.5" customHeight="1"/>
    <row r="15" spans="2:17" ht="13.5" customHeight="1"/>
    <row r="16" spans="2:17" ht="13.5" customHeight="1"/>
    <row r="17" spans="2:17" ht="13.5" customHeight="1"/>
    <row r="18" spans="2:17" ht="13.5" customHeight="1"/>
    <row r="19" spans="2:17" ht="13.5" customHeight="1"/>
    <row r="20" spans="2:17" ht="13.5" customHeight="1"/>
    <row r="21" spans="2:17" ht="13.5" customHeight="1"/>
    <row r="22" spans="2:17" ht="13.5" customHeight="1"/>
    <row r="23" spans="2:17" ht="13.5" customHeight="1"/>
    <row r="24" spans="2:17" ht="13.5" customHeight="1"/>
    <row r="25" spans="2:17" ht="13.5" customHeight="1"/>
    <row r="26" spans="2:17" ht="13.5" customHeight="1"/>
    <row r="27" spans="2:17" ht="13.5" customHeight="1"/>
    <row r="28" spans="2:17" ht="13.5" customHeight="1"/>
    <row r="29" spans="2:17" ht="13.5" customHeight="1"/>
    <row r="30" spans="2:17" ht="13.5" customHeight="1">
      <c r="B30" s="1164" t="s">
        <v>1379</v>
      </c>
      <c r="C30" s="1116"/>
      <c r="D30" s="1116"/>
      <c r="E30" s="1116"/>
      <c r="F30" s="1116"/>
      <c r="G30" s="1116"/>
      <c r="H30" s="1116"/>
      <c r="I30" s="1116"/>
      <c r="J30" s="1116"/>
      <c r="K30" s="1116"/>
      <c r="L30" s="1116"/>
      <c r="M30" s="1116"/>
      <c r="N30" s="1116"/>
      <c r="O30" s="1116"/>
      <c r="P30" s="1116"/>
      <c r="Q30" s="1116"/>
    </row>
    <row r="31" spans="2:17" ht="13.5" customHeight="1"/>
    <row r="32" spans="2:17"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spans="2:17" ht="13.5" customHeight="1"/>
    <row r="50" spans="2:17" ht="13.5" customHeight="1"/>
    <row r="51" spans="2:17" ht="13.5" customHeight="1"/>
    <row r="52" spans="2:17" ht="13.5" customHeight="1"/>
    <row r="53" spans="2:17" ht="13.5" customHeight="1"/>
    <row r="54" spans="2:17" ht="13.5" customHeight="1">
      <c r="B54" s="1164" t="s">
        <v>1380</v>
      </c>
      <c r="C54" s="1116"/>
      <c r="D54" s="1116"/>
      <c r="E54" s="1116"/>
      <c r="F54" s="1116"/>
      <c r="G54" s="1116"/>
      <c r="H54" s="1116"/>
      <c r="I54" s="1116"/>
      <c r="J54" s="1116"/>
      <c r="K54" s="1116"/>
      <c r="L54" s="1116"/>
      <c r="M54" s="1116"/>
      <c r="N54" s="1116"/>
      <c r="O54" s="1116"/>
      <c r="P54" s="1116"/>
      <c r="Q54" s="1116"/>
    </row>
    <row r="55" spans="2:17" ht="13.5" customHeight="1"/>
    <row r="56" spans="2:17" ht="13.5" customHeight="1"/>
    <row r="57" spans="2:17" ht="13.5" customHeight="1"/>
    <row r="58" spans="2:17" ht="13.5" customHeight="1"/>
    <row r="59" spans="2:17" ht="13.5" customHeight="1"/>
    <row r="60" spans="2:17" ht="13.5" customHeight="1"/>
    <row r="61" spans="2:17" ht="13.5" customHeight="1"/>
    <row r="62" spans="2:17" ht="13.5" customHeight="1"/>
    <row r="63" spans="2:17" ht="13.5" customHeight="1"/>
    <row r="64" spans="2:17" ht="13.5" customHeight="1"/>
    <row r="65" spans="2:17" ht="13.5" customHeight="1"/>
    <row r="66" spans="2:17" ht="13.5" customHeight="1"/>
    <row r="67" spans="2:17" ht="13.5" customHeight="1"/>
    <row r="68" spans="2:17" ht="13.5" customHeight="1"/>
    <row r="69" spans="2:17" ht="13.5" customHeight="1"/>
    <row r="70" spans="2:17" ht="13.5" customHeight="1"/>
    <row r="71" spans="2:17" ht="13.5" customHeight="1"/>
    <row r="72" spans="2:17" ht="13.5" customHeight="1"/>
    <row r="73" spans="2:17" ht="13.5" customHeight="1"/>
    <row r="74" spans="2:17" ht="13.5" customHeight="1"/>
    <row r="75" spans="2:17" ht="13.5" customHeight="1"/>
    <row r="76" spans="2:17" ht="13.5" customHeight="1"/>
    <row r="77" spans="2:17" ht="13.5" customHeight="1"/>
    <row r="78" spans="2:17" ht="13.5" customHeight="1">
      <c r="B78" s="1164" t="s">
        <v>1381</v>
      </c>
      <c r="C78" s="1116"/>
      <c r="D78" s="1116"/>
      <c r="E78" s="1116"/>
      <c r="F78" s="1116"/>
      <c r="G78" s="1116"/>
      <c r="H78" s="1116"/>
      <c r="I78" s="1116"/>
      <c r="J78" s="1116"/>
      <c r="K78" s="1116"/>
      <c r="L78" s="1116"/>
      <c r="M78" s="1116"/>
      <c r="N78" s="1116"/>
      <c r="O78" s="1116"/>
      <c r="P78" s="1116"/>
      <c r="Q78" s="1116"/>
    </row>
    <row r="79" spans="2:17" ht="13.5" customHeight="1"/>
    <row r="80" spans="2:17"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spans="2:9" ht="13.5" customHeight="1"/>
    <row r="98" spans="2:9" ht="13.5" customHeight="1"/>
    <row r="99" spans="2:9" ht="13.5" customHeight="1"/>
    <row r="100" spans="2:9" ht="13.5" customHeight="1"/>
    <row r="101" spans="2:9" ht="13.5" customHeight="1"/>
    <row r="102" spans="2:9" ht="13.5" customHeight="1"/>
    <row r="103" spans="2:9" ht="13.5" customHeight="1"/>
    <row r="104" spans="2:9" ht="13.5" customHeight="1">
      <c r="B104" s="892" t="s">
        <v>1382</v>
      </c>
      <c r="C104" s="893"/>
      <c r="D104" s="893"/>
      <c r="E104" s="893"/>
      <c r="F104" s="559"/>
      <c r="G104" s="559"/>
      <c r="H104" s="559"/>
    </row>
    <row r="105" spans="2:9" ht="237.75" customHeight="1">
      <c r="B105" s="1162" t="s">
        <v>2009</v>
      </c>
      <c r="C105" s="1163"/>
      <c r="D105" s="1163"/>
      <c r="E105" s="1163"/>
      <c r="F105" s="1163"/>
      <c r="G105" s="1163"/>
      <c r="H105" s="1163"/>
      <c r="I105" s="1163"/>
    </row>
    <row r="106" spans="2:9" ht="25.15" customHeight="1">
      <c r="B106" s="1162"/>
      <c r="C106" s="1163"/>
      <c r="D106" s="1163"/>
      <c r="E106" s="1163"/>
      <c r="F106" s="1163"/>
      <c r="G106" s="1163"/>
      <c r="H106" s="1163"/>
      <c r="I106" s="1163"/>
    </row>
    <row r="107" spans="2:9" ht="25.15" customHeight="1">
      <c r="B107" s="1162"/>
      <c r="C107" s="1163"/>
      <c r="D107" s="1163"/>
      <c r="E107" s="1163"/>
      <c r="F107" s="1163"/>
      <c r="G107" s="1163"/>
      <c r="H107" s="1163"/>
      <c r="I107" s="1163"/>
    </row>
    <row r="108" spans="2:9" ht="25.15" customHeight="1">
      <c r="B108" s="1162"/>
      <c r="C108" s="1163"/>
      <c r="D108" s="1163"/>
      <c r="E108" s="1163"/>
      <c r="F108" s="1163"/>
      <c r="G108" s="1163"/>
      <c r="H108" s="1163"/>
      <c r="I108" s="1163"/>
    </row>
    <row r="109" spans="2:9" ht="25.15" customHeight="1">
      <c r="B109" s="1162"/>
      <c r="C109" s="1163"/>
      <c r="D109" s="1163"/>
      <c r="E109" s="1163"/>
      <c r="F109" s="1163"/>
      <c r="G109" s="1163"/>
      <c r="H109" s="1163"/>
      <c r="I109" s="1163"/>
    </row>
    <row r="110" spans="2:9" ht="25.15" customHeight="1">
      <c r="B110" s="1162"/>
      <c r="C110" s="1163"/>
      <c r="D110" s="1163"/>
      <c r="E110" s="1163"/>
      <c r="F110" s="1163"/>
      <c r="G110" s="1163"/>
      <c r="H110" s="1163"/>
      <c r="I110" s="1163"/>
    </row>
    <row r="111" spans="2:9" ht="61.9" customHeight="1">
      <c r="B111" s="1162"/>
      <c r="C111" s="1163"/>
      <c r="D111" s="1163"/>
      <c r="E111" s="1163"/>
      <c r="F111" s="1163"/>
      <c r="G111" s="1163"/>
      <c r="H111" s="1163"/>
      <c r="I111" s="1163"/>
    </row>
    <row r="112" spans="2:9"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sheetData>
  <mergeCells count="6">
    <mergeCell ref="B105:I111"/>
    <mergeCell ref="B2:F2"/>
    <mergeCell ref="B4:Q4"/>
    <mergeCell ref="B30:Q30"/>
    <mergeCell ref="B54:Q54"/>
    <mergeCell ref="B78:Q78"/>
  </mergeCells>
  <pageMargins left="0.7" right="0.7" top="0.75" bottom="0.75" header="0.3" footer="0.3"/>
  <pageSetup paperSize="9" scale="3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56"/>
  <sheetViews>
    <sheetView showGridLines="0" zoomScaleNormal="100" zoomScaleSheetLayoutView="100" workbookViewId="0"/>
  </sheetViews>
  <sheetFormatPr baseColWidth="10" defaultColWidth="8.6640625" defaultRowHeight="12.75"/>
  <cols>
    <col min="1" max="1" width="8.6640625" style="1" customWidth="1"/>
    <col min="2" max="2" width="113" style="1" customWidth="1"/>
    <col min="3" max="3" width="17.6640625" style="1" customWidth="1"/>
    <col min="4" max="16384" width="8.6640625" style="1"/>
  </cols>
  <sheetData>
    <row r="2" spans="2:3">
      <c r="B2" s="1048" t="s">
        <v>1398</v>
      </c>
      <c r="C2" s="1048"/>
    </row>
    <row r="3" spans="2:3">
      <c r="B3" s="1049"/>
      <c r="C3" s="1050"/>
    </row>
    <row r="4" spans="2:3">
      <c r="B4" s="63"/>
      <c r="C4" s="54"/>
    </row>
    <row r="6" spans="2:3" ht="15">
      <c r="B6" s="987"/>
      <c r="C6" s="152">
        <v>44377</v>
      </c>
    </row>
    <row r="7" spans="2:3">
      <c r="B7" s="948" t="s">
        <v>1606</v>
      </c>
      <c r="C7" s="164"/>
    </row>
    <row r="8" spans="2:3">
      <c r="B8" s="137" t="s">
        <v>1602</v>
      </c>
      <c r="C8" s="988">
        <v>43903</v>
      </c>
    </row>
    <row r="9" spans="2:3">
      <c r="B9" s="137" t="s">
        <v>1603</v>
      </c>
      <c r="C9" s="988">
        <v>49599</v>
      </c>
    </row>
    <row r="10" spans="2:3">
      <c r="B10" s="137" t="s">
        <v>1604</v>
      </c>
      <c r="C10" s="988">
        <v>57287</v>
      </c>
    </row>
    <row r="11" spans="2:3">
      <c r="B11" s="948" t="s">
        <v>1605</v>
      </c>
      <c r="C11" s="989"/>
    </row>
    <row r="12" spans="2:3">
      <c r="B12" s="137" t="s">
        <v>186</v>
      </c>
      <c r="C12" s="988">
        <v>305599</v>
      </c>
    </row>
    <row r="13" spans="2:3" ht="15" customHeight="1">
      <c r="B13" s="948" t="s">
        <v>1607</v>
      </c>
      <c r="C13" s="164"/>
    </row>
    <row r="14" spans="2:3">
      <c r="B14" s="525" t="s">
        <v>1608</v>
      </c>
      <c r="C14" s="773">
        <v>0.14369999999999999</v>
      </c>
    </row>
    <row r="15" spans="2:3">
      <c r="B15" s="137" t="s">
        <v>1609</v>
      </c>
      <c r="C15" s="773">
        <v>0.1623</v>
      </c>
    </row>
    <row r="16" spans="2:3">
      <c r="B16" s="137" t="s">
        <v>1610</v>
      </c>
      <c r="C16" s="773">
        <v>0.1875</v>
      </c>
    </row>
    <row r="17" spans="2:3" ht="25.5">
      <c r="B17" s="948" t="s">
        <v>1611</v>
      </c>
      <c r="C17" s="164"/>
    </row>
    <row r="18" spans="2:3" ht="25.5">
      <c r="B18" s="137" t="s">
        <v>1612</v>
      </c>
      <c r="C18" s="773">
        <v>1.4999999999999999E-2</v>
      </c>
    </row>
    <row r="19" spans="2:3">
      <c r="B19" s="137" t="s">
        <v>1613</v>
      </c>
      <c r="C19" s="773">
        <v>8.3999999999999995E-3</v>
      </c>
    </row>
    <row r="20" spans="2:3">
      <c r="B20" s="137" t="s">
        <v>1614</v>
      </c>
      <c r="C20" s="773">
        <v>1.1299999999999999E-2</v>
      </c>
    </row>
    <row r="21" spans="2:3">
      <c r="B21" s="525" t="s">
        <v>1791</v>
      </c>
      <c r="C21" s="773">
        <v>9.5000000000000001E-2</v>
      </c>
    </row>
    <row r="22" spans="2:3" ht="25.5">
      <c r="B22" s="948" t="s">
        <v>1615</v>
      </c>
      <c r="C22" s="164"/>
    </row>
    <row r="23" spans="2:3">
      <c r="B23" s="137" t="s">
        <v>1616</v>
      </c>
      <c r="C23" s="773">
        <v>2.5000000000000001E-2</v>
      </c>
    </row>
    <row r="24" spans="2:3" ht="25.5">
      <c r="B24" s="137" t="s">
        <v>1617</v>
      </c>
      <c r="C24" s="773">
        <v>0</v>
      </c>
    </row>
    <row r="25" spans="2:3">
      <c r="B25" s="137" t="s">
        <v>1618</v>
      </c>
      <c r="C25" s="773">
        <v>1E-4</v>
      </c>
    </row>
    <row r="26" spans="2:3">
      <c r="B26" s="137" t="s">
        <v>1619</v>
      </c>
      <c r="C26" s="773">
        <v>0</v>
      </c>
    </row>
    <row r="27" spans="2:3">
      <c r="B27" s="137" t="s">
        <v>1620</v>
      </c>
      <c r="C27" s="773">
        <v>0</v>
      </c>
    </row>
    <row r="28" spans="2:3">
      <c r="B28" s="137" t="s">
        <v>1621</v>
      </c>
      <c r="C28" s="773">
        <v>7.4999999999999997E-3</v>
      </c>
    </row>
    <row r="29" spans="2:3">
      <c r="B29" s="137" t="s">
        <v>1622</v>
      </c>
      <c r="C29" s="773">
        <v>3.2599999999999997E-2</v>
      </c>
    </row>
    <row r="30" spans="2:3">
      <c r="B30" s="137" t="s">
        <v>1623</v>
      </c>
      <c r="C30" s="773">
        <v>0.12759999999999999</v>
      </c>
    </row>
    <row r="31" spans="2:3">
      <c r="B31" s="525" t="s">
        <v>2010</v>
      </c>
      <c r="C31" s="988">
        <v>27572</v>
      </c>
    </row>
    <row r="32" spans="2:3">
      <c r="B32" s="948" t="s">
        <v>33</v>
      </c>
      <c r="C32" s="164"/>
    </row>
    <row r="33" spans="2:3">
      <c r="B33" s="137" t="s">
        <v>1624</v>
      </c>
      <c r="C33" s="988">
        <v>665751</v>
      </c>
    </row>
    <row r="34" spans="2:3">
      <c r="B34" s="137" t="s">
        <v>1625</v>
      </c>
      <c r="C34" s="773">
        <v>7.4499999999999997E-2</v>
      </c>
    </row>
    <row r="35" spans="2:3" ht="25.5">
      <c r="B35" s="948" t="s">
        <v>1626</v>
      </c>
      <c r="C35" s="164"/>
    </row>
    <row r="36" spans="2:3">
      <c r="B36" s="137" t="s">
        <v>1627</v>
      </c>
      <c r="C36" s="773">
        <v>0</v>
      </c>
    </row>
    <row r="37" spans="2:3">
      <c r="B37" s="137" t="s">
        <v>1613</v>
      </c>
      <c r="C37" s="773">
        <v>0</v>
      </c>
    </row>
    <row r="38" spans="2:3">
      <c r="B38" s="137" t="s">
        <v>1792</v>
      </c>
      <c r="C38" s="773">
        <v>0</v>
      </c>
    </row>
    <row r="39" spans="2:3">
      <c r="B39" s="948" t="s">
        <v>1523</v>
      </c>
      <c r="C39" s="164"/>
    </row>
    <row r="40" spans="2:3">
      <c r="B40" s="137" t="s">
        <v>1630</v>
      </c>
      <c r="C40" s="988">
        <v>118802</v>
      </c>
    </row>
    <row r="41" spans="2:3">
      <c r="B41" s="137" t="s">
        <v>1631</v>
      </c>
      <c r="C41" s="988">
        <v>99300</v>
      </c>
    </row>
    <row r="42" spans="2:3">
      <c r="B42" s="137" t="s">
        <v>1632</v>
      </c>
      <c r="C42" s="988">
        <v>24372</v>
      </c>
    </row>
    <row r="43" spans="2:3">
      <c r="B43" s="137" t="s">
        <v>1633</v>
      </c>
      <c r="C43" s="988">
        <v>74930</v>
      </c>
    </row>
    <row r="44" spans="2:3">
      <c r="B44" s="137" t="s">
        <v>151</v>
      </c>
      <c r="C44" s="773">
        <v>1.5924</v>
      </c>
    </row>
    <row r="45" spans="2:3">
      <c r="B45" s="948" t="s">
        <v>1634</v>
      </c>
      <c r="C45" s="164"/>
    </row>
    <row r="46" spans="2:3">
      <c r="B46" s="137" t="s">
        <v>1635</v>
      </c>
      <c r="C46" s="988">
        <v>429074</v>
      </c>
    </row>
    <row r="47" spans="2:3">
      <c r="B47" s="137" t="s">
        <v>1636</v>
      </c>
      <c r="C47" s="988">
        <v>320838</v>
      </c>
    </row>
    <row r="48" spans="2:3">
      <c r="B48" s="137" t="s">
        <v>1637</v>
      </c>
      <c r="C48" s="773">
        <v>1.3373999999999999</v>
      </c>
    </row>
    <row r="52" spans="2:3">
      <c r="B52" s="942" t="s">
        <v>1382</v>
      </c>
      <c r="C52" s="943"/>
    </row>
    <row r="53" spans="2:3">
      <c r="B53" s="1044" t="s">
        <v>1819</v>
      </c>
      <c r="C53" s="1044"/>
    </row>
    <row r="54" spans="2:3">
      <c r="B54" s="1044"/>
      <c r="C54" s="1044"/>
    </row>
    <row r="55" spans="2:3">
      <c r="B55" s="1044"/>
      <c r="C55" s="1044"/>
    </row>
    <row r="56" spans="2:3">
      <c r="B56" s="1044"/>
      <c r="C56" s="1044"/>
    </row>
  </sheetData>
  <mergeCells count="3">
    <mergeCell ref="B2:C2"/>
    <mergeCell ref="B3:C3"/>
    <mergeCell ref="B53:C56"/>
  </mergeCells>
  <pageMargins left="0.7" right="0.7" top="0.75" bottom="0.75" header="0.3" footer="0.3"/>
  <pageSetup paperSize="9" scale="70"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dimension ref="B2:K72"/>
  <sheetViews>
    <sheetView showGridLines="0" zoomScaleNormal="100" zoomScaleSheetLayoutView="100" workbookViewId="0"/>
  </sheetViews>
  <sheetFormatPr baseColWidth="10" defaultColWidth="8.6640625" defaultRowHeight="12.75"/>
  <cols>
    <col min="1" max="1" width="8.6640625" style="7" customWidth="1"/>
    <col min="2" max="2" width="63" style="7" customWidth="1"/>
    <col min="3" max="8" width="14.5" style="7" customWidth="1"/>
    <col min="9" max="9" width="16.1640625" style="7" customWidth="1"/>
    <col min="10" max="10" width="14.5" style="7" customWidth="1"/>
    <col min="11" max="11" width="16" style="7" bestFit="1" customWidth="1"/>
    <col min="12" max="12" width="9.1640625" style="7" bestFit="1" customWidth="1"/>
    <col min="13" max="16384" width="8.6640625" style="7"/>
  </cols>
  <sheetData>
    <row r="2" spans="2:11">
      <c r="B2" s="1165" t="s">
        <v>1597</v>
      </c>
      <c r="C2" s="1166"/>
      <c r="D2" s="1166"/>
      <c r="E2" s="1166"/>
      <c r="F2" s="1166"/>
      <c r="G2" s="1166"/>
      <c r="H2" s="1166"/>
      <c r="I2" s="1166"/>
      <c r="J2" s="1166"/>
    </row>
    <row r="3" spans="2:11">
      <c r="B3" s="35"/>
      <c r="C3" s="36"/>
      <c r="D3" s="36"/>
      <c r="E3" s="36"/>
      <c r="F3" s="36"/>
      <c r="G3" s="36"/>
      <c r="H3" s="36"/>
      <c r="I3" s="36"/>
      <c r="J3" s="36"/>
    </row>
    <row r="4" spans="2:11">
      <c r="B4" s="35"/>
      <c r="C4" s="36"/>
      <c r="D4" s="36"/>
      <c r="E4" s="36"/>
      <c r="F4" s="36"/>
      <c r="G4" s="36"/>
      <c r="H4" s="36"/>
      <c r="I4" s="36"/>
      <c r="J4" s="36"/>
    </row>
    <row r="5" spans="2:11">
      <c r="B5" s="291"/>
      <c r="C5" s="1066" t="s">
        <v>150</v>
      </c>
      <c r="D5" s="1066"/>
      <c r="E5" s="1066"/>
      <c r="F5" s="1066"/>
      <c r="G5" s="1066" t="s">
        <v>18</v>
      </c>
      <c r="H5" s="1066"/>
      <c r="I5" s="1066"/>
      <c r="J5" s="1066"/>
    </row>
    <row r="6" spans="2:11">
      <c r="B6" s="291"/>
      <c r="C6" s="486" t="s">
        <v>119</v>
      </c>
      <c r="D6" s="486" t="s">
        <v>118</v>
      </c>
      <c r="E6" s="486" t="s">
        <v>121</v>
      </c>
      <c r="F6" s="486" t="s">
        <v>120</v>
      </c>
      <c r="G6" s="486" t="s">
        <v>119</v>
      </c>
      <c r="H6" s="486" t="s">
        <v>118</v>
      </c>
      <c r="I6" s="486" t="s">
        <v>121</v>
      </c>
      <c r="J6" s="486" t="s">
        <v>120</v>
      </c>
    </row>
    <row r="7" spans="2:11">
      <c r="B7" s="271" t="s">
        <v>37</v>
      </c>
      <c r="C7" s="484" t="s">
        <v>1833</v>
      </c>
      <c r="D7" s="484" t="s">
        <v>1834</v>
      </c>
      <c r="E7" s="485" t="s">
        <v>1835</v>
      </c>
      <c r="F7" s="484" t="s">
        <v>1836</v>
      </c>
      <c r="G7" s="484" t="s">
        <v>1833</v>
      </c>
      <c r="H7" s="484" t="s">
        <v>1834</v>
      </c>
      <c r="I7" s="485" t="s">
        <v>1835</v>
      </c>
      <c r="J7" s="484" t="s">
        <v>1836</v>
      </c>
    </row>
    <row r="8" spans="2:11" s="344" customFormat="1" ht="25.5">
      <c r="B8" s="146" t="s">
        <v>31</v>
      </c>
      <c r="C8" s="225">
        <v>12</v>
      </c>
      <c r="D8" s="225">
        <v>12</v>
      </c>
      <c r="E8" s="225">
        <v>12</v>
      </c>
      <c r="F8" s="225">
        <v>12</v>
      </c>
      <c r="G8" s="225">
        <v>12</v>
      </c>
      <c r="H8" s="225">
        <v>12</v>
      </c>
      <c r="I8" s="225">
        <v>12</v>
      </c>
      <c r="J8" s="225">
        <v>12</v>
      </c>
    </row>
    <row r="9" spans="2:11" s="272" customFormat="1">
      <c r="B9" s="165" t="s">
        <v>137</v>
      </c>
      <c r="C9" s="480"/>
      <c r="D9" s="480"/>
      <c r="E9" s="480"/>
      <c r="F9" s="480"/>
      <c r="G9" s="480"/>
      <c r="H9" s="480"/>
      <c r="I9" s="480"/>
      <c r="J9" s="480"/>
    </row>
    <row r="10" spans="2:11" s="344" customFormat="1">
      <c r="B10" s="146" t="s">
        <v>138</v>
      </c>
      <c r="C10" s="481"/>
      <c r="D10" s="481"/>
      <c r="E10" s="481"/>
      <c r="F10" s="481"/>
      <c r="G10" s="526">
        <v>118802</v>
      </c>
      <c r="H10" s="526">
        <v>118296</v>
      </c>
      <c r="I10" s="526">
        <v>113781</v>
      </c>
      <c r="J10" s="526">
        <v>105489</v>
      </c>
      <c r="K10" s="528"/>
    </row>
    <row r="11" spans="2:11" s="272" customFormat="1">
      <c r="B11" s="165" t="s">
        <v>139</v>
      </c>
      <c r="C11" s="480"/>
      <c r="D11" s="480"/>
      <c r="E11" s="480"/>
      <c r="F11" s="480"/>
      <c r="G11" s="480"/>
      <c r="H11" s="480"/>
      <c r="I11" s="480"/>
      <c r="J11" s="480"/>
      <c r="K11" s="528"/>
    </row>
    <row r="12" spans="2:11" s="344" customFormat="1" ht="25.5">
      <c r="B12" s="249" t="s">
        <v>532</v>
      </c>
      <c r="C12" s="1006">
        <v>254676</v>
      </c>
      <c r="D12" s="1006">
        <v>256404</v>
      </c>
      <c r="E12" s="1006">
        <v>248426</v>
      </c>
      <c r="F12" s="1006">
        <v>239994</v>
      </c>
      <c r="G12" s="1006">
        <v>17214</v>
      </c>
      <c r="H12" s="1006">
        <v>17215</v>
      </c>
      <c r="I12" s="1006">
        <v>16897</v>
      </c>
      <c r="J12" s="1006">
        <v>16646</v>
      </c>
      <c r="K12" s="528"/>
    </row>
    <row r="13" spans="2:11" s="345" customFormat="1">
      <c r="B13" s="202" t="s">
        <v>124</v>
      </c>
      <c r="C13" s="1006">
        <v>169040</v>
      </c>
      <c r="D13" s="1006">
        <v>167734</v>
      </c>
      <c r="E13" s="1006">
        <v>162656</v>
      </c>
      <c r="F13" s="1006">
        <v>157758</v>
      </c>
      <c r="G13" s="1006">
        <v>8452</v>
      </c>
      <c r="H13" s="1006">
        <v>8387</v>
      </c>
      <c r="I13" s="1006">
        <v>8133</v>
      </c>
      <c r="J13" s="1006">
        <v>7888</v>
      </c>
      <c r="K13" s="528"/>
    </row>
    <row r="14" spans="2:11" s="345" customFormat="1">
      <c r="B14" s="202" t="s">
        <v>125</v>
      </c>
      <c r="C14" s="1006">
        <v>75169</v>
      </c>
      <c r="D14" s="1006">
        <v>75338</v>
      </c>
      <c r="E14" s="1006">
        <v>74396</v>
      </c>
      <c r="F14" s="1006">
        <v>73898</v>
      </c>
      <c r="G14" s="1006">
        <v>8762</v>
      </c>
      <c r="H14" s="1006">
        <v>8828</v>
      </c>
      <c r="I14" s="1006">
        <v>8764</v>
      </c>
      <c r="J14" s="1006">
        <v>8758</v>
      </c>
      <c r="K14" s="528"/>
    </row>
    <row r="15" spans="2:11" s="344" customFormat="1">
      <c r="B15" s="250" t="s">
        <v>140</v>
      </c>
      <c r="C15" s="1006">
        <v>133374</v>
      </c>
      <c r="D15" s="1006">
        <v>138461</v>
      </c>
      <c r="E15" s="1006">
        <v>138800</v>
      </c>
      <c r="F15" s="1006">
        <v>135284</v>
      </c>
      <c r="G15" s="1006">
        <v>54523</v>
      </c>
      <c r="H15" s="1006">
        <v>57170</v>
      </c>
      <c r="I15" s="1006">
        <v>58013</v>
      </c>
      <c r="J15" s="1006">
        <v>56642</v>
      </c>
      <c r="K15" s="528"/>
    </row>
    <row r="16" spans="2:11" s="344" customFormat="1" ht="24">
      <c r="B16" s="202" t="s">
        <v>126</v>
      </c>
      <c r="C16" s="1006">
        <v>58820</v>
      </c>
      <c r="D16" s="1006">
        <v>58824</v>
      </c>
      <c r="E16" s="1006">
        <v>57717</v>
      </c>
      <c r="F16" s="1006">
        <v>56254</v>
      </c>
      <c r="G16" s="1006">
        <v>13428</v>
      </c>
      <c r="H16" s="1006">
        <v>13391</v>
      </c>
      <c r="I16" s="1006">
        <v>13120</v>
      </c>
      <c r="J16" s="1006">
        <v>12769</v>
      </c>
      <c r="K16" s="528"/>
    </row>
    <row r="17" spans="2:11" s="344" customFormat="1">
      <c r="B17" s="202" t="s">
        <v>127</v>
      </c>
      <c r="C17" s="1006">
        <v>73103</v>
      </c>
      <c r="D17" s="1006">
        <v>77994</v>
      </c>
      <c r="E17" s="1006">
        <v>79407</v>
      </c>
      <c r="F17" s="1006">
        <v>77551</v>
      </c>
      <c r="G17" s="1006">
        <v>39644</v>
      </c>
      <c r="H17" s="1006">
        <v>42136</v>
      </c>
      <c r="I17" s="1006">
        <v>43217</v>
      </c>
      <c r="J17" s="1006">
        <v>42394</v>
      </c>
      <c r="K17" s="528"/>
    </row>
    <row r="18" spans="2:11" s="344" customFormat="1">
      <c r="B18" s="202" t="s">
        <v>128</v>
      </c>
      <c r="C18" s="1006">
        <v>1451</v>
      </c>
      <c r="D18" s="1006">
        <v>1643</v>
      </c>
      <c r="E18" s="1006">
        <v>1676</v>
      </c>
      <c r="F18" s="1006">
        <v>1479</v>
      </c>
      <c r="G18" s="1006">
        <v>1451</v>
      </c>
      <c r="H18" s="1006">
        <v>1643</v>
      </c>
      <c r="I18" s="1006">
        <v>1676</v>
      </c>
      <c r="J18" s="1006">
        <v>1479</v>
      </c>
      <c r="K18" s="528"/>
    </row>
    <row r="19" spans="2:11" s="344" customFormat="1">
      <c r="B19" s="250" t="s">
        <v>141</v>
      </c>
      <c r="C19" s="462"/>
      <c r="D19" s="462"/>
      <c r="E19" s="462"/>
      <c r="F19" s="462"/>
      <c r="G19" s="296">
        <v>4048</v>
      </c>
      <c r="H19" s="296">
        <v>4514</v>
      </c>
      <c r="I19" s="296">
        <v>4918</v>
      </c>
      <c r="J19" s="296">
        <v>4967</v>
      </c>
      <c r="K19" s="528"/>
    </row>
    <row r="20" spans="2:11" s="344" customFormat="1">
      <c r="B20" s="250" t="s">
        <v>142</v>
      </c>
      <c r="C20" s="1006">
        <v>90409</v>
      </c>
      <c r="D20" s="1006">
        <v>92490</v>
      </c>
      <c r="E20" s="1006">
        <v>93019</v>
      </c>
      <c r="F20" s="1006">
        <v>92895</v>
      </c>
      <c r="G20" s="1006">
        <v>18720</v>
      </c>
      <c r="H20" s="1006">
        <v>18422</v>
      </c>
      <c r="I20" s="1006">
        <v>17776</v>
      </c>
      <c r="J20" s="1006">
        <v>16563</v>
      </c>
      <c r="K20" s="528"/>
    </row>
    <row r="21" spans="2:11" s="345" customFormat="1" ht="26.25">
      <c r="B21" s="202" t="s">
        <v>533</v>
      </c>
      <c r="C21" s="1006">
        <v>8421</v>
      </c>
      <c r="D21" s="1006">
        <v>8250</v>
      </c>
      <c r="E21" s="1006">
        <v>7923</v>
      </c>
      <c r="F21" s="1006">
        <v>7002</v>
      </c>
      <c r="G21" s="1006">
        <v>8354</v>
      </c>
      <c r="H21" s="1006">
        <v>8166</v>
      </c>
      <c r="I21" s="1006">
        <v>7834</v>
      </c>
      <c r="J21" s="1006">
        <v>6943</v>
      </c>
      <c r="K21" s="528"/>
    </row>
    <row r="22" spans="2:11" s="345" customFormat="1" ht="24">
      <c r="B22" s="202" t="s">
        <v>129</v>
      </c>
      <c r="C22" s="1005">
        <v>465</v>
      </c>
      <c r="D22" s="1005">
        <v>365</v>
      </c>
      <c r="E22" s="1005">
        <v>339</v>
      </c>
      <c r="F22" s="1005">
        <v>230</v>
      </c>
      <c r="G22" s="1005">
        <v>465</v>
      </c>
      <c r="H22" s="1005">
        <v>365</v>
      </c>
      <c r="I22" s="1005">
        <v>339</v>
      </c>
      <c r="J22" s="1005">
        <v>230</v>
      </c>
      <c r="K22" s="528"/>
    </row>
    <row r="23" spans="2:11" s="345" customFormat="1">
      <c r="B23" s="202" t="s">
        <v>130</v>
      </c>
      <c r="C23" s="1006">
        <v>81523</v>
      </c>
      <c r="D23" s="1006">
        <v>83875</v>
      </c>
      <c r="E23" s="1006">
        <v>84757</v>
      </c>
      <c r="F23" s="1006">
        <v>85663</v>
      </c>
      <c r="G23" s="1006">
        <v>9901</v>
      </c>
      <c r="H23" s="1006">
        <v>9891</v>
      </c>
      <c r="I23" s="1006">
        <v>9603</v>
      </c>
      <c r="J23" s="1006">
        <v>9390</v>
      </c>
      <c r="K23" s="528"/>
    </row>
    <row r="24" spans="2:11" s="344" customFormat="1">
      <c r="B24" s="250" t="s">
        <v>143</v>
      </c>
      <c r="C24" s="1006">
        <v>12548</v>
      </c>
      <c r="D24" s="1006">
        <v>12505</v>
      </c>
      <c r="E24" s="1006">
        <v>12906</v>
      </c>
      <c r="F24" s="1006">
        <v>12999</v>
      </c>
      <c r="G24" s="1006">
        <v>1345</v>
      </c>
      <c r="H24" s="1005">
        <v>935</v>
      </c>
      <c r="I24" s="1006">
        <v>1032</v>
      </c>
      <c r="J24" s="1006">
        <v>1074</v>
      </c>
      <c r="K24" s="528"/>
    </row>
    <row r="25" spans="2:11" s="344" customFormat="1">
      <c r="B25" s="249" t="s">
        <v>144</v>
      </c>
      <c r="C25" s="1006">
        <v>83474</v>
      </c>
      <c r="D25" s="1006">
        <v>82555</v>
      </c>
      <c r="E25" s="1006">
        <v>80950</v>
      </c>
      <c r="F25" s="1006">
        <v>79274</v>
      </c>
      <c r="G25" s="1006">
        <v>3450</v>
      </c>
      <c r="H25" s="1006">
        <v>3363</v>
      </c>
      <c r="I25" s="1006">
        <v>3300</v>
      </c>
      <c r="J25" s="1006">
        <v>3232</v>
      </c>
      <c r="K25" s="528"/>
    </row>
    <row r="26" spans="2:11">
      <c r="B26" s="293" t="s">
        <v>24</v>
      </c>
      <c r="C26" s="462"/>
      <c r="D26" s="462"/>
      <c r="E26" s="462"/>
      <c r="F26" s="462"/>
      <c r="G26" s="1007">
        <v>99300</v>
      </c>
      <c r="H26" s="1007">
        <v>101619</v>
      </c>
      <c r="I26" s="1007">
        <v>101936</v>
      </c>
      <c r="J26" s="1007">
        <v>99124</v>
      </c>
      <c r="K26" s="528"/>
    </row>
    <row r="27" spans="2:11" s="272" customFormat="1">
      <c r="B27" s="260" t="s">
        <v>531</v>
      </c>
      <c r="C27" s="392"/>
      <c r="D27" s="392"/>
      <c r="E27" s="392"/>
      <c r="F27" s="392"/>
      <c r="G27" s="392"/>
      <c r="H27" s="392"/>
      <c r="I27" s="392"/>
      <c r="J27" s="392"/>
      <c r="K27" s="528"/>
    </row>
    <row r="28" spans="2:11" s="344" customFormat="1">
      <c r="B28" s="249" t="s">
        <v>131</v>
      </c>
      <c r="C28" s="1006">
        <v>19015</v>
      </c>
      <c r="D28" s="1006">
        <v>20406</v>
      </c>
      <c r="E28" s="1006">
        <v>21004</v>
      </c>
      <c r="F28" s="1006">
        <v>21172</v>
      </c>
      <c r="G28" s="1006">
        <v>1294</v>
      </c>
      <c r="H28" s="1006">
        <v>1337</v>
      </c>
      <c r="I28" s="1006">
        <v>1340</v>
      </c>
      <c r="J28" s="1006">
        <v>1232</v>
      </c>
      <c r="K28" s="528"/>
    </row>
    <row r="29" spans="2:11" s="344" customFormat="1">
      <c r="B29" s="250" t="s">
        <v>132</v>
      </c>
      <c r="C29" s="1006">
        <v>27446</v>
      </c>
      <c r="D29" s="1006">
        <v>28107</v>
      </c>
      <c r="E29" s="1006">
        <v>28860</v>
      </c>
      <c r="F29" s="1006">
        <v>29489</v>
      </c>
      <c r="G29" s="1006">
        <v>17695</v>
      </c>
      <c r="H29" s="1006">
        <v>18017</v>
      </c>
      <c r="I29" s="1006">
        <v>18446</v>
      </c>
      <c r="J29" s="1006">
        <v>18733</v>
      </c>
      <c r="K29" s="528"/>
    </row>
    <row r="30" spans="2:11" s="344" customFormat="1">
      <c r="B30" s="250" t="s">
        <v>133</v>
      </c>
      <c r="C30" s="1006">
        <v>5383</v>
      </c>
      <c r="D30" s="1006">
        <v>4602</v>
      </c>
      <c r="E30" s="1006">
        <v>4620</v>
      </c>
      <c r="F30" s="1006">
        <v>4095</v>
      </c>
      <c r="G30" s="1006">
        <v>5383</v>
      </c>
      <c r="H30" s="1006">
        <v>4602</v>
      </c>
      <c r="I30" s="1006">
        <v>4620</v>
      </c>
      <c r="J30" s="1006">
        <v>4095</v>
      </c>
      <c r="K30" s="528"/>
    </row>
    <row r="31" spans="2:11" s="344" customFormat="1" ht="63.75">
      <c r="B31" s="250" t="s">
        <v>134</v>
      </c>
      <c r="C31" s="550"/>
      <c r="D31" s="550"/>
      <c r="E31" s="550"/>
      <c r="F31" s="550"/>
      <c r="G31" s="550"/>
      <c r="H31" s="550"/>
      <c r="I31" s="550"/>
      <c r="J31" s="550"/>
      <c r="K31" s="528"/>
    </row>
    <row r="32" spans="2:11" s="344" customFormat="1" ht="25.5">
      <c r="B32" s="249" t="s">
        <v>135</v>
      </c>
      <c r="C32" s="482"/>
      <c r="D32" s="482"/>
      <c r="E32" s="482"/>
      <c r="F32" s="482"/>
      <c r="G32" s="482"/>
      <c r="H32" s="482"/>
      <c r="I32" s="482"/>
      <c r="J32" s="482"/>
      <c r="K32" s="528"/>
    </row>
    <row r="33" spans="2:11">
      <c r="B33" s="293" t="s">
        <v>25</v>
      </c>
      <c r="C33" s="1008">
        <v>51844</v>
      </c>
      <c r="D33" s="1008">
        <v>53115</v>
      </c>
      <c r="E33" s="1008">
        <v>54484</v>
      </c>
      <c r="F33" s="1008">
        <v>54756</v>
      </c>
      <c r="G33" s="1008">
        <v>24372</v>
      </c>
      <c r="H33" s="1008">
        <v>23956</v>
      </c>
      <c r="I33" s="1008">
        <v>24406</v>
      </c>
      <c r="J33" s="1008">
        <v>24060</v>
      </c>
      <c r="K33" s="528"/>
    </row>
    <row r="34" spans="2:11" s="344" customFormat="1">
      <c r="B34" s="347" t="s">
        <v>136</v>
      </c>
      <c r="C34" s="551"/>
      <c r="D34" s="551"/>
      <c r="E34" s="551"/>
      <c r="F34" s="551"/>
      <c r="G34" s="551"/>
      <c r="H34" s="551"/>
      <c r="I34" s="551"/>
      <c r="J34" s="551"/>
      <c r="K34" s="528"/>
    </row>
    <row r="35" spans="2:11" s="344" customFormat="1">
      <c r="B35" s="250" t="s">
        <v>157</v>
      </c>
      <c r="C35" s="292"/>
      <c r="D35" s="292"/>
      <c r="E35" s="292"/>
      <c r="F35" s="292"/>
      <c r="G35" s="292"/>
      <c r="H35" s="292"/>
      <c r="I35" s="292"/>
      <c r="J35" s="292"/>
      <c r="K35" s="528"/>
    </row>
    <row r="36" spans="2:11" s="344" customFormat="1">
      <c r="B36" s="250" t="s">
        <v>158</v>
      </c>
      <c r="C36" s="42">
        <v>51843</v>
      </c>
      <c r="D36" s="42">
        <v>53115</v>
      </c>
      <c r="E36" s="42">
        <v>54485</v>
      </c>
      <c r="F36" s="42">
        <v>54756</v>
      </c>
      <c r="G36" s="42">
        <v>24371</v>
      </c>
      <c r="H36" s="42">
        <v>23957</v>
      </c>
      <c r="I36" s="42">
        <v>24406</v>
      </c>
      <c r="J36" s="42">
        <v>24061</v>
      </c>
      <c r="K36" s="528"/>
    </row>
    <row r="37" spans="2:11" s="272" customFormat="1">
      <c r="B37" s="256" t="s">
        <v>123</v>
      </c>
      <c r="C37" s="552"/>
      <c r="D37" s="552"/>
      <c r="E37" s="552"/>
      <c r="F37" s="552"/>
      <c r="G37" s="552"/>
      <c r="H37" s="552"/>
      <c r="I37" s="552"/>
      <c r="J37" s="552"/>
      <c r="K37" s="528"/>
    </row>
    <row r="38" spans="2:11" ht="25.5">
      <c r="B38" s="34" t="s">
        <v>1073</v>
      </c>
      <c r="C38" s="550"/>
      <c r="D38" s="550"/>
      <c r="E38" s="550"/>
      <c r="F38" s="550"/>
      <c r="G38" s="1009">
        <v>118802</v>
      </c>
      <c r="H38" s="1009">
        <v>118296</v>
      </c>
      <c r="I38" s="1009">
        <v>113781</v>
      </c>
      <c r="J38" s="1009">
        <v>105489</v>
      </c>
      <c r="K38" s="528"/>
    </row>
    <row r="39" spans="2:11">
      <c r="B39" s="346" t="s">
        <v>122</v>
      </c>
      <c r="C39" s="550"/>
      <c r="D39" s="550"/>
      <c r="E39" s="550"/>
      <c r="F39" s="550"/>
      <c r="G39" s="1010">
        <v>74930</v>
      </c>
      <c r="H39" s="1010">
        <v>77662</v>
      </c>
      <c r="I39" s="1010">
        <v>77530</v>
      </c>
      <c r="J39" s="1010">
        <v>75062</v>
      </c>
      <c r="K39" s="528"/>
    </row>
    <row r="40" spans="2:11">
      <c r="B40" s="34" t="s">
        <v>151</v>
      </c>
      <c r="C40" s="550"/>
      <c r="D40" s="550"/>
      <c r="E40" s="550"/>
      <c r="F40" s="550"/>
      <c r="G40" s="527">
        <v>1.5923500000000002</v>
      </c>
      <c r="H40" s="527">
        <v>1.5264160000000002</v>
      </c>
      <c r="I40" s="527">
        <v>1.4697339999999999</v>
      </c>
      <c r="J40" s="527">
        <v>1.405643</v>
      </c>
      <c r="K40" s="528"/>
    </row>
    <row r="41" spans="2:11" ht="25.5">
      <c r="B41" s="34" t="s">
        <v>1074</v>
      </c>
      <c r="C41" s="550"/>
      <c r="D41" s="550"/>
      <c r="E41" s="550"/>
      <c r="F41" s="550"/>
      <c r="G41" s="1009">
        <v>147925</v>
      </c>
      <c r="H41" s="448">
        <v>145865.39225</v>
      </c>
      <c r="I41" s="448">
        <v>138383.07591666665</v>
      </c>
      <c r="J41" s="448">
        <v>127835</v>
      </c>
      <c r="K41" s="528"/>
    </row>
    <row r="42" spans="2:11">
      <c r="B42" s="346" t="s">
        <v>122</v>
      </c>
      <c r="C42" s="550"/>
      <c r="D42" s="550"/>
      <c r="E42" s="550"/>
      <c r="F42" s="550"/>
      <c r="G42" s="1010">
        <v>74930</v>
      </c>
      <c r="H42" s="483">
        <v>77662</v>
      </c>
      <c r="I42" s="1010">
        <v>77530</v>
      </c>
      <c r="J42" s="1010">
        <v>75062</v>
      </c>
      <c r="K42" s="528"/>
    </row>
    <row r="43" spans="2:11">
      <c r="B43" s="34" t="s">
        <v>151</v>
      </c>
      <c r="C43" s="550"/>
      <c r="D43" s="550"/>
      <c r="E43" s="550"/>
      <c r="F43" s="550"/>
      <c r="G43" s="527">
        <v>1.9741759999999999</v>
      </c>
      <c r="H43" s="527">
        <v>1.8782080328860962</v>
      </c>
      <c r="I43" s="527">
        <v>1.784897148415667</v>
      </c>
      <c r="J43" s="527">
        <v>1.7030588047214303</v>
      </c>
      <c r="K43" s="528"/>
    </row>
    <row r="44" spans="2:11" s="118" customFormat="1" ht="9">
      <c r="B44" s="82" t="s">
        <v>1790</v>
      </c>
      <c r="C44" s="82"/>
      <c r="D44" s="82"/>
      <c r="E44" s="82"/>
      <c r="F44" s="82"/>
      <c r="G44" s="82"/>
      <c r="H44" s="82"/>
      <c r="I44" s="82"/>
      <c r="J44" s="82"/>
    </row>
    <row r="45" spans="2:11">
      <c r="B45" s="15"/>
      <c r="E45" s="1037"/>
      <c r="F45" s="1037"/>
    </row>
    <row r="46" spans="2:11">
      <c r="E46" s="1037"/>
      <c r="F46" s="1037"/>
    </row>
    <row r="48" spans="2:11">
      <c r="B48" s="892" t="s">
        <v>1382</v>
      </c>
      <c r="C48" s="893"/>
      <c r="D48" s="893"/>
      <c r="E48" s="893"/>
      <c r="F48" s="559"/>
      <c r="G48" s="559"/>
      <c r="H48" s="559"/>
      <c r="I48" s="941"/>
    </row>
    <row r="49" spans="2:10">
      <c r="B49" s="1125" t="s">
        <v>1956</v>
      </c>
      <c r="C49" s="1125"/>
      <c r="D49" s="1125"/>
      <c r="E49" s="1125"/>
      <c r="F49" s="1125"/>
      <c r="G49" s="1125"/>
      <c r="H49" s="1125"/>
      <c r="I49" s="1125"/>
      <c r="J49" s="1125"/>
    </row>
    <row r="50" spans="2:10" s="847" customFormat="1">
      <c r="B50" s="1125"/>
      <c r="C50" s="1125"/>
      <c r="D50" s="1125"/>
      <c r="E50" s="1125"/>
      <c r="F50" s="1125"/>
      <c r="G50" s="1125"/>
      <c r="H50" s="1125"/>
      <c r="I50" s="1125"/>
      <c r="J50" s="1125"/>
    </row>
    <row r="51" spans="2:10" s="847" customFormat="1">
      <c r="B51" s="1125"/>
      <c r="C51" s="1125"/>
      <c r="D51" s="1125"/>
      <c r="E51" s="1125"/>
      <c r="F51" s="1125"/>
      <c r="G51" s="1125"/>
      <c r="H51" s="1125"/>
      <c r="I51" s="1125"/>
      <c r="J51" s="1125"/>
    </row>
    <row r="52" spans="2:10" s="847" customFormat="1">
      <c r="B52" s="1125"/>
      <c r="C52" s="1125"/>
      <c r="D52" s="1125"/>
      <c r="E52" s="1125"/>
      <c r="F52" s="1125"/>
      <c r="G52" s="1125"/>
      <c r="H52" s="1125"/>
      <c r="I52" s="1125"/>
      <c r="J52" s="1125"/>
    </row>
    <row r="53" spans="2:10" s="847" customFormat="1">
      <c r="B53" s="1125"/>
      <c r="C53" s="1125"/>
      <c r="D53" s="1125"/>
      <c r="E53" s="1125"/>
      <c r="F53" s="1125"/>
      <c r="G53" s="1125"/>
      <c r="H53" s="1125"/>
      <c r="I53" s="1125"/>
      <c r="J53" s="1125"/>
    </row>
    <row r="54" spans="2:10" s="847" customFormat="1">
      <c r="B54" s="1125"/>
      <c r="C54" s="1125"/>
      <c r="D54" s="1125"/>
      <c r="E54" s="1125"/>
      <c r="F54" s="1125"/>
      <c r="G54" s="1125"/>
      <c r="H54" s="1125"/>
      <c r="I54" s="1125"/>
      <c r="J54" s="1125"/>
    </row>
    <row r="55" spans="2:10" s="847" customFormat="1">
      <c r="B55" s="1125"/>
      <c r="C55" s="1125"/>
      <c r="D55" s="1125"/>
      <c r="E55" s="1125"/>
      <c r="F55" s="1125"/>
      <c r="G55" s="1125"/>
      <c r="H55" s="1125"/>
      <c r="I55" s="1125"/>
      <c r="J55" s="1125"/>
    </row>
    <row r="56" spans="2:10" s="847" customFormat="1">
      <c r="B56" s="1125"/>
      <c r="C56" s="1125"/>
      <c r="D56" s="1125"/>
      <c r="E56" s="1125"/>
      <c r="F56" s="1125"/>
      <c r="G56" s="1125"/>
      <c r="H56" s="1125"/>
      <c r="I56" s="1125"/>
      <c r="J56" s="1125"/>
    </row>
    <row r="57" spans="2:10" s="847" customFormat="1">
      <c r="B57" s="1125"/>
      <c r="C57" s="1125"/>
      <c r="D57" s="1125"/>
      <c r="E57" s="1125"/>
      <c r="F57" s="1125"/>
      <c r="G57" s="1125"/>
      <c r="H57" s="1125"/>
      <c r="I57" s="1125"/>
      <c r="J57" s="1125"/>
    </row>
    <row r="58" spans="2:10" s="847" customFormat="1">
      <c r="B58" s="1125"/>
      <c r="C58" s="1125"/>
      <c r="D58" s="1125"/>
      <c r="E58" s="1125"/>
      <c r="F58" s="1125"/>
      <c r="G58" s="1125"/>
      <c r="H58" s="1125"/>
      <c r="I58" s="1125"/>
      <c r="J58" s="1125"/>
    </row>
    <row r="59" spans="2:10" s="847" customFormat="1">
      <c r="B59" s="1125"/>
      <c r="C59" s="1125"/>
      <c r="D59" s="1125"/>
      <c r="E59" s="1125"/>
      <c r="F59" s="1125"/>
      <c r="G59" s="1125"/>
      <c r="H59" s="1125"/>
      <c r="I59" s="1125"/>
      <c r="J59" s="1125"/>
    </row>
    <row r="60" spans="2:10" s="847" customFormat="1">
      <c r="B60" s="1125"/>
      <c r="C60" s="1125"/>
      <c r="D60" s="1125"/>
      <c r="E60" s="1125"/>
      <c r="F60" s="1125"/>
      <c r="G60" s="1125"/>
      <c r="H60" s="1125"/>
      <c r="I60" s="1125"/>
      <c r="J60" s="1125"/>
    </row>
    <row r="61" spans="2:10" s="847" customFormat="1">
      <c r="B61" s="1125"/>
      <c r="C61" s="1125"/>
      <c r="D61" s="1125"/>
      <c r="E61" s="1125"/>
      <c r="F61" s="1125"/>
      <c r="G61" s="1125"/>
      <c r="H61" s="1125"/>
      <c r="I61" s="1125"/>
      <c r="J61" s="1125"/>
    </row>
    <row r="62" spans="2:10" s="847" customFormat="1">
      <c r="B62" s="1125"/>
      <c r="C62" s="1125"/>
      <c r="D62" s="1125"/>
      <c r="E62" s="1125"/>
      <c r="F62" s="1125"/>
      <c r="G62" s="1125"/>
      <c r="H62" s="1125"/>
      <c r="I62" s="1125"/>
      <c r="J62" s="1125"/>
    </row>
    <row r="63" spans="2:10" s="847" customFormat="1">
      <c r="B63" s="1125"/>
      <c r="C63" s="1125"/>
      <c r="D63" s="1125"/>
      <c r="E63" s="1125"/>
      <c r="F63" s="1125"/>
      <c r="G63" s="1125"/>
      <c r="H63" s="1125"/>
      <c r="I63" s="1125"/>
      <c r="J63" s="1125"/>
    </row>
    <row r="64" spans="2:10" s="847" customFormat="1">
      <c r="B64" s="1125"/>
      <c r="C64" s="1125"/>
      <c r="D64" s="1125"/>
      <c r="E64" s="1125"/>
      <c r="F64" s="1125"/>
      <c r="G64" s="1125"/>
      <c r="H64" s="1125"/>
      <c r="I64" s="1125"/>
      <c r="J64" s="1125"/>
    </row>
    <row r="65" spans="2:10" s="847" customFormat="1">
      <c r="B65" s="1125"/>
      <c r="C65" s="1125"/>
      <c r="D65" s="1125"/>
      <c r="E65" s="1125"/>
      <c r="F65" s="1125"/>
      <c r="G65" s="1125"/>
      <c r="H65" s="1125"/>
      <c r="I65" s="1125"/>
      <c r="J65" s="1125"/>
    </row>
    <row r="66" spans="2:10" s="847" customFormat="1">
      <c r="B66" s="1125"/>
      <c r="C66" s="1125"/>
      <c r="D66" s="1125"/>
      <c r="E66" s="1125"/>
      <c r="F66" s="1125"/>
      <c r="G66" s="1125"/>
      <c r="H66" s="1125"/>
      <c r="I66" s="1125"/>
      <c r="J66" s="1125"/>
    </row>
    <row r="67" spans="2:10" s="847" customFormat="1">
      <c r="B67" s="1125"/>
      <c r="C67" s="1125"/>
      <c r="D67" s="1125"/>
      <c r="E67" s="1125"/>
      <c r="F67" s="1125"/>
      <c r="G67" s="1125"/>
      <c r="H67" s="1125"/>
      <c r="I67" s="1125"/>
      <c r="J67" s="1125"/>
    </row>
    <row r="68" spans="2:10" s="847" customFormat="1">
      <c r="B68" s="1125"/>
      <c r="C68" s="1125"/>
      <c r="D68" s="1125"/>
      <c r="E68" s="1125"/>
      <c r="F68" s="1125"/>
      <c r="G68" s="1125"/>
      <c r="H68" s="1125"/>
      <c r="I68" s="1125"/>
      <c r="J68" s="1125"/>
    </row>
    <row r="69" spans="2:10" s="847" customFormat="1">
      <c r="B69" s="1125"/>
      <c r="C69" s="1125"/>
      <c r="D69" s="1125"/>
      <c r="E69" s="1125"/>
      <c r="F69" s="1125"/>
      <c r="G69" s="1125"/>
      <c r="H69" s="1125"/>
      <c r="I69" s="1125"/>
      <c r="J69" s="1125"/>
    </row>
    <row r="70" spans="2:10" s="847" customFormat="1">
      <c r="B70" s="1125"/>
      <c r="C70" s="1125"/>
      <c r="D70" s="1125"/>
      <c r="E70" s="1125"/>
      <c r="F70" s="1125"/>
      <c r="G70" s="1125"/>
      <c r="H70" s="1125"/>
      <c r="I70" s="1125"/>
      <c r="J70" s="1125"/>
    </row>
    <row r="71" spans="2:10">
      <c r="B71" s="1125"/>
      <c r="C71" s="1125"/>
      <c r="D71" s="1125"/>
      <c r="E71" s="1125"/>
      <c r="F71" s="1125"/>
      <c r="G71" s="1125"/>
      <c r="H71" s="1125"/>
      <c r="I71" s="1125"/>
      <c r="J71" s="1125"/>
    </row>
    <row r="72" spans="2:10">
      <c r="B72" s="1125"/>
      <c r="C72" s="1125"/>
      <c r="D72" s="1125"/>
      <c r="E72" s="1125"/>
      <c r="F72" s="1125"/>
      <c r="G72" s="1125"/>
      <c r="H72" s="1125"/>
      <c r="I72" s="1125"/>
      <c r="J72" s="1125"/>
    </row>
  </sheetData>
  <mergeCells count="5">
    <mergeCell ref="B2:J2"/>
    <mergeCell ref="C5:F5"/>
    <mergeCell ref="G5:J5"/>
    <mergeCell ref="E45:F46"/>
    <mergeCell ref="B49:J72"/>
  </mergeCells>
  <pageMargins left="0.7" right="0.7" top="0.75" bottom="0.75" header="0.3" footer="0.3"/>
  <pageSetup paperSize="9" scale="51" orientation="portrait" horizontalDpi="1200" verticalDpi="1200"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dimension ref="B2:G59"/>
  <sheetViews>
    <sheetView showGridLines="0" zoomScaleNormal="100" zoomScaleSheetLayoutView="100" workbookViewId="0"/>
  </sheetViews>
  <sheetFormatPr baseColWidth="10" defaultColWidth="8.6640625" defaultRowHeight="12.75"/>
  <cols>
    <col min="1" max="1" width="8.6640625" style="847" customWidth="1"/>
    <col min="2" max="2" width="80.6640625" style="847" customWidth="1"/>
    <col min="3" max="3" width="17.83203125" style="847" customWidth="1"/>
    <col min="4" max="7" width="14.5" style="847" customWidth="1"/>
    <col min="8" max="16384" width="8.6640625" style="847"/>
  </cols>
  <sheetData>
    <row r="2" spans="2:7">
      <c r="B2" s="1165" t="s">
        <v>1598</v>
      </c>
      <c r="C2" s="1166"/>
      <c r="D2" s="1166"/>
      <c r="E2" s="1166"/>
      <c r="F2" s="1166"/>
      <c r="G2" s="1166"/>
    </row>
    <row r="3" spans="2:7">
      <c r="B3" s="35"/>
      <c r="C3" s="36"/>
      <c r="D3" s="36"/>
      <c r="E3" s="36"/>
      <c r="F3" s="36"/>
      <c r="G3" s="36"/>
    </row>
    <row r="4" spans="2:7">
      <c r="B4" s="35"/>
      <c r="C4" s="36"/>
      <c r="D4" s="36"/>
      <c r="E4" s="36"/>
      <c r="F4" s="36"/>
      <c r="G4" s="36"/>
    </row>
    <row r="5" spans="2:7">
      <c r="B5" s="291"/>
      <c r="C5" s="1066" t="s">
        <v>1570</v>
      </c>
      <c r="D5" s="1066"/>
      <c r="E5" s="1066"/>
      <c r="F5" s="1066"/>
      <c r="G5" s="1066" t="s">
        <v>1571</v>
      </c>
    </row>
    <row r="6" spans="2:7" ht="25.5">
      <c r="B6" s="876"/>
      <c r="C6" s="486" t="s">
        <v>862</v>
      </c>
      <c r="D6" s="486" t="s">
        <v>1371</v>
      </c>
      <c r="E6" s="486" t="s">
        <v>1372</v>
      </c>
      <c r="F6" s="486" t="s">
        <v>1373</v>
      </c>
      <c r="G6" s="1066"/>
    </row>
    <row r="7" spans="2:7" s="344" customFormat="1">
      <c r="B7" s="855" t="s">
        <v>1728</v>
      </c>
      <c r="C7" s="480"/>
      <c r="D7" s="480"/>
      <c r="E7" s="480"/>
      <c r="F7" s="480"/>
      <c r="G7" s="480"/>
    </row>
    <row r="8" spans="2:7" s="272" customFormat="1">
      <c r="B8" s="146" t="s">
        <v>1729</v>
      </c>
      <c r="C8" s="225">
        <v>52488</v>
      </c>
      <c r="D8" s="225">
        <v>0</v>
      </c>
      <c r="E8" s="225">
        <v>0</v>
      </c>
      <c r="F8" s="225">
        <v>10660</v>
      </c>
      <c r="G8" s="225">
        <v>63148</v>
      </c>
    </row>
    <row r="9" spans="2:7" s="344" customFormat="1">
      <c r="B9" s="202" t="s">
        <v>1730</v>
      </c>
      <c r="C9" s="225">
        <v>52488</v>
      </c>
      <c r="D9" s="225">
        <v>0</v>
      </c>
      <c r="E9" s="225">
        <v>0</v>
      </c>
      <c r="F9" s="225">
        <v>7466</v>
      </c>
      <c r="G9" s="225">
        <v>59954</v>
      </c>
    </row>
    <row r="10" spans="2:7" s="272" customFormat="1">
      <c r="B10" s="202" t="s">
        <v>1731</v>
      </c>
      <c r="C10" s="550"/>
      <c r="D10" s="225">
        <v>0</v>
      </c>
      <c r="E10" s="225">
        <v>0</v>
      </c>
      <c r="F10" s="225">
        <v>3194</v>
      </c>
      <c r="G10" s="225">
        <v>3194</v>
      </c>
    </row>
    <row r="11" spans="2:7" s="344" customFormat="1">
      <c r="B11" s="874" t="s">
        <v>1732</v>
      </c>
      <c r="C11" s="550"/>
      <c r="D11" s="225">
        <v>219082</v>
      </c>
      <c r="E11" s="225">
        <v>3851</v>
      </c>
      <c r="F11" s="225">
        <v>2109</v>
      </c>
      <c r="G11" s="225">
        <v>210454</v>
      </c>
    </row>
    <row r="12" spans="2:7" s="345" customFormat="1">
      <c r="B12" s="202" t="s">
        <v>124</v>
      </c>
      <c r="C12" s="550"/>
      <c r="D12" s="225">
        <v>151806</v>
      </c>
      <c r="E12" s="225">
        <v>2298</v>
      </c>
      <c r="F12" s="225">
        <v>860</v>
      </c>
      <c r="G12" s="225">
        <v>147259</v>
      </c>
    </row>
    <row r="13" spans="2:7" s="345" customFormat="1">
      <c r="B13" s="202" t="s">
        <v>125</v>
      </c>
      <c r="C13" s="550"/>
      <c r="D13" s="225">
        <v>67276</v>
      </c>
      <c r="E13" s="225">
        <v>1553</v>
      </c>
      <c r="F13" s="225">
        <v>1249</v>
      </c>
      <c r="G13" s="225">
        <v>63195</v>
      </c>
    </row>
    <row r="14" spans="2:7" s="344" customFormat="1">
      <c r="B14" s="875" t="s">
        <v>1733</v>
      </c>
      <c r="C14" s="550"/>
      <c r="D14" s="225">
        <v>173962</v>
      </c>
      <c r="E14" s="225">
        <v>12989</v>
      </c>
      <c r="F14" s="225">
        <v>88820</v>
      </c>
      <c r="G14" s="225">
        <v>143573</v>
      </c>
    </row>
    <row r="15" spans="2:7" s="344" customFormat="1">
      <c r="B15" s="202" t="s">
        <v>1734</v>
      </c>
      <c r="C15" s="550"/>
      <c r="D15" s="225">
        <v>51399</v>
      </c>
      <c r="E15" s="225">
        <v>0</v>
      </c>
      <c r="F15" s="225">
        <v>0</v>
      </c>
      <c r="G15" s="225">
        <v>2366</v>
      </c>
    </row>
    <row r="16" spans="2:7" s="344" customFormat="1">
      <c r="B16" s="202" t="s">
        <v>1735</v>
      </c>
      <c r="C16" s="550"/>
      <c r="D16" s="225">
        <v>122562</v>
      </c>
      <c r="E16" s="225">
        <v>12989</v>
      </c>
      <c r="F16" s="225">
        <v>88820</v>
      </c>
      <c r="G16" s="225">
        <v>141207</v>
      </c>
    </row>
    <row r="17" spans="2:7" s="344" customFormat="1">
      <c r="B17" s="202" t="s">
        <v>1736</v>
      </c>
      <c r="C17" s="550" t="s">
        <v>676</v>
      </c>
      <c r="D17" s="225">
        <v>0</v>
      </c>
      <c r="E17" s="225">
        <v>0</v>
      </c>
      <c r="F17" s="225">
        <v>0</v>
      </c>
      <c r="G17" s="225">
        <v>0</v>
      </c>
    </row>
    <row r="18" spans="2:7" s="344" customFormat="1">
      <c r="B18" s="875" t="s">
        <v>1737</v>
      </c>
      <c r="C18" s="225">
        <v>2634</v>
      </c>
      <c r="D18" s="225">
        <v>16042</v>
      </c>
      <c r="E18" s="225">
        <v>74</v>
      </c>
      <c r="F18" s="225">
        <v>11862</v>
      </c>
      <c r="G18" s="225">
        <v>11899</v>
      </c>
    </row>
    <row r="19" spans="2:7" s="344" customFormat="1">
      <c r="B19" s="202" t="s">
        <v>1738</v>
      </c>
      <c r="C19" s="225">
        <v>2634</v>
      </c>
      <c r="D19" s="550"/>
      <c r="E19" s="550"/>
      <c r="F19" s="550"/>
      <c r="G19" s="550"/>
    </row>
    <row r="20" spans="2:7" s="345" customFormat="1" ht="24">
      <c r="B20" s="202" t="s">
        <v>1739</v>
      </c>
      <c r="C20" s="550"/>
      <c r="D20" s="225">
        <v>16042</v>
      </c>
      <c r="E20" s="225">
        <v>74</v>
      </c>
      <c r="F20" s="225">
        <v>11862</v>
      </c>
      <c r="G20" s="225">
        <v>11899</v>
      </c>
    </row>
    <row r="21" spans="2:7" s="345" customFormat="1">
      <c r="B21" s="877" t="s">
        <v>1635</v>
      </c>
      <c r="C21" s="550"/>
      <c r="D21" s="550"/>
      <c r="E21" s="550"/>
      <c r="F21" s="550"/>
      <c r="G21" s="451">
        <v>429074</v>
      </c>
    </row>
    <row r="22" spans="2:7" s="345" customFormat="1">
      <c r="B22" s="855" t="s">
        <v>1740</v>
      </c>
      <c r="C22" s="480"/>
      <c r="D22" s="480"/>
      <c r="E22" s="480"/>
      <c r="F22" s="480"/>
      <c r="G22" s="480"/>
    </row>
    <row r="23" spans="2:7" s="345" customFormat="1">
      <c r="B23" s="875" t="s">
        <v>1741</v>
      </c>
      <c r="C23" s="550"/>
      <c r="D23" s="550"/>
      <c r="E23" s="550"/>
      <c r="F23" s="550"/>
      <c r="G23" s="225">
        <v>10346</v>
      </c>
    </row>
    <row r="24" spans="2:7" s="344" customFormat="1" ht="25.5">
      <c r="B24" s="875" t="s">
        <v>1742</v>
      </c>
      <c r="C24" s="550"/>
      <c r="D24" s="225">
        <v>0</v>
      </c>
      <c r="E24" s="225">
        <v>0</v>
      </c>
      <c r="F24" s="225">
        <v>11393</v>
      </c>
      <c r="G24" s="225">
        <v>9684</v>
      </c>
    </row>
    <row r="25" spans="2:7" s="344" customFormat="1">
      <c r="B25" s="874" t="s">
        <v>1743</v>
      </c>
      <c r="C25" s="550"/>
      <c r="D25" s="225">
        <v>128</v>
      </c>
      <c r="E25" s="225">
        <v>0</v>
      </c>
      <c r="F25" s="225">
        <v>0</v>
      </c>
      <c r="G25" s="225">
        <v>64</v>
      </c>
    </row>
    <row r="26" spans="2:7">
      <c r="B26" s="875" t="s">
        <v>1744</v>
      </c>
      <c r="C26" s="550"/>
      <c r="D26" s="225">
        <v>96647</v>
      </c>
      <c r="E26" s="225">
        <v>34069</v>
      </c>
      <c r="F26" s="225">
        <v>231658</v>
      </c>
      <c r="G26" s="225">
        <v>249502</v>
      </c>
    </row>
    <row r="27" spans="2:7" s="272" customFormat="1" ht="24">
      <c r="B27" s="202" t="s">
        <v>1745</v>
      </c>
      <c r="C27" s="550"/>
      <c r="D27" s="225">
        <v>22091</v>
      </c>
      <c r="E27" s="225">
        <v>3873</v>
      </c>
      <c r="F27" s="225">
        <v>4328</v>
      </c>
      <c r="G27" s="225">
        <v>7363</v>
      </c>
    </row>
    <row r="28" spans="2:7" s="344" customFormat="1" ht="24">
      <c r="B28" s="202" t="s">
        <v>1746</v>
      </c>
      <c r="C28" s="550"/>
      <c r="D28" s="225">
        <v>13118</v>
      </c>
      <c r="E28" s="225">
        <v>1825</v>
      </c>
      <c r="F28" s="225">
        <v>7111</v>
      </c>
      <c r="G28" s="225">
        <v>9155</v>
      </c>
    </row>
    <row r="29" spans="2:7" s="344" customFormat="1" ht="36">
      <c r="B29" s="202" t="s">
        <v>1747</v>
      </c>
      <c r="C29" s="550"/>
      <c r="D29" s="225">
        <v>50399</v>
      </c>
      <c r="E29" s="225">
        <v>22559</v>
      </c>
      <c r="F29" s="225">
        <v>124691</v>
      </c>
      <c r="G29" s="225">
        <v>219051</v>
      </c>
    </row>
    <row r="30" spans="2:7" s="344" customFormat="1" ht="24">
      <c r="B30" s="326" t="s">
        <v>1748</v>
      </c>
      <c r="C30" s="550"/>
      <c r="D30" s="225">
        <v>3845</v>
      </c>
      <c r="E30" s="225">
        <v>2967</v>
      </c>
      <c r="F30" s="225">
        <v>19029</v>
      </c>
      <c r="G30" s="225">
        <v>63910</v>
      </c>
    </row>
    <row r="31" spans="2:7" s="344" customFormat="1">
      <c r="B31" s="202" t="s">
        <v>1749</v>
      </c>
      <c r="C31" s="550"/>
      <c r="D31" s="225">
        <v>3214</v>
      </c>
      <c r="E31" s="225">
        <v>3141</v>
      </c>
      <c r="F31" s="225">
        <v>82040</v>
      </c>
      <c r="G31" s="225">
        <v>0</v>
      </c>
    </row>
    <row r="32" spans="2:7" s="344" customFormat="1" ht="24">
      <c r="B32" s="326" t="s">
        <v>1748</v>
      </c>
      <c r="C32" s="550"/>
      <c r="D32" s="225">
        <v>1881</v>
      </c>
      <c r="E32" s="225">
        <v>1884</v>
      </c>
      <c r="F32" s="225">
        <v>50055</v>
      </c>
      <c r="G32" s="225">
        <v>0</v>
      </c>
    </row>
    <row r="33" spans="2:7" ht="36">
      <c r="B33" s="202" t="s">
        <v>1750</v>
      </c>
      <c r="C33" s="550"/>
      <c r="D33" s="225">
        <v>7825</v>
      </c>
      <c r="E33" s="225">
        <v>2672</v>
      </c>
      <c r="F33" s="225">
        <v>13487</v>
      </c>
      <c r="G33" s="225">
        <v>13933</v>
      </c>
    </row>
    <row r="34" spans="2:7" s="344" customFormat="1">
      <c r="B34" s="875" t="s">
        <v>1751</v>
      </c>
      <c r="C34" s="550"/>
      <c r="D34" s="225">
        <v>0</v>
      </c>
      <c r="E34" s="225">
        <v>0</v>
      </c>
      <c r="F34" s="225">
        <v>0</v>
      </c>
      <c r="G34" s="225">
        <v>0</v>
      </c>
    </row>
    <row r="35" spans="2:7" s="344" customFormat="1">
      <c r="B35" s="875" t="s">
        <v>1752</v>
      </c>
      <c r="C35" s="225">
        <v>0</v>
      </c>
      <c r="D35" s="225">
        <v>25129</v>
      </c>
      <c r="E35" s="225">
        <v>956</v>
      </c>
      <c r="F35" s="225">
        <v>38435</v>
      </c>
      <c r="G35" s="225">
        <v>45557</v>
      </c>
    </row>
    <row r="36" spans="2:7" s="344" customFormat="1">
      <c r="B36" s="202" t="s">
        <v>1753</v>
      </c>
      <c r="C36" s="550"/>
      <c r="D36" s="550"/>
      <c r="E36" s="550"/>
      <c r="F36" s="225"/>
      <c r="G36" s="225">
        <v>154</v>
      </c>
    </row>
    <row r="37" spans="2:7" s="272" customFormat="1" ht="24">
      <c r="B37" s="202" t="s">
        <v>1754</v>
      </c>
      <c r="C37" s="550"/>
      <c r="D37" s="225">
        <v>0</v>
      </c>
      <c r="E37" s="225">
        <v>0</v>
      </c>
      <c r="F37" s="225">
        <v>775</v>
      </c>
      <c r="G37" s="225">
        <v>658</v>
      </c>
    </row>
    <row r="38" spans="2:7">
      <c r="B38" s="202" t="s">
        <v>1755</v>
      </c>
      <c r="C38" s="550"/>
      <c r="D38" s="225">
        <v>5228</v>
      </c>
      <c r="E38" s="225">
        <v>0</v>
      </c>
      <c r="F38" s="225">
        <v>0</v>
      </c>
      <c r="G38" s="225">
        <v>5228</v>
      </c>
    </row>
    <row r="39" spans="2:7" ht="24">
      <c r="B39" s="202" t="s">
        <v>1756</v>
      </c>
      <c r="C39" s="550"/>
      <c r="D39" s="225">
        <v>10932</v>
      </c>
      <c r="E39" s="225">
        <v>0</v>
      </c>
      <c r="F39" s="225">
        <v>0</v>
      </c>
      <c r="G39" s="225">
        <v>547</v>
      </c>
    </row>
    <row r="40" spans="2:7">
      <c r="B40" s="202" t="s">
        <v>1757</v>
      </c>
      <c r="C40" s="550"/>
      <c r="D40" s="225">
        <v>8969</v>
      </c>
      <c r="E40" s="225">
        <v>956</v>
      </c>
      <c r="F40" s="225">
        <v>37479</v>
      </c>
      <c r="G40" s="225">
        <v>38970</v>
      </c>
    </row>
    <row r="41" spans="2:7">
      <c r="B41" s="874" t="s">
        <v>1758</v>
      </c>
      <c r="C41" s="550"/>
      <c r="D41" s="225">
        <v>5073</v>
      </c>
      <c r="E41" s="225">
        <v>1708</v>
      </c>
      <c r="F41" s="225">
        <v>98384</v>
      </c>
      <c r="G41" s="225">
        <v>5685</v>
      </c>
    </row>
    <row r="42" spans="2:7">
      <c r="B42" s="877" t="s">
        <v>1759</v>
      </c>
      <c r="C42" s="550"/>
      <c r="D42" s="550"/>
      <c r="E42" s="550"/>
      <c r="F42" s="550"/>
      <c r="G42" s="451">
        <v>320838</v>
      </c>
    </row>
    <row r="43" spans="2:7">
      <c r="B43" s="346" t="s">
        <v>1637</v>
      </c>
      <c r="C43" s="550"/>
      <c r="D43" s="550"/>
      <c r="E43" s="550"/>
      <c r="F43" s="550"/>
      <c r="G43" s="527">
        <v>1.337353</v>
      </c>
    </row>
    <row r="44" spans="2:7" s="873" customFormat="1" ht="15">
      <c r="B44" s="82"/>
      <c r="C44" s="889"/>
      <c r="D44" s="889"/>
      <c r="E44" s="889"/>
      <c r="F44" s="889"/>
      <c r="G44" s="889"/>
    </row>
    <row r="45" spans="2:7" ht="15">
      <c r="B45" s="889"/>
      <c r="C45" s="889"/>
      <c r="D45" s="889"/>
      <c r="E45" s="889"/>
      <c r="F45" s="889"/>
      <c r="G45" s="889"/>
    </row>
    <row r="46" spans="2:7" ht="15">
      <c r="B46" s="889"/>
      <c r="C46" s="889"/>
      <c r="D46" s="889"/>
      <c r="E46" s="889"/>
      <c r="F46" s="889"/>
      <c r="G46" s="889"/>
    </row>
    <row r="47" spans="2:7" ht="15">
      <c r="B47" s="889"/>
      <c r="C47" s="889"/>
      <c r="D47" s="889"/>
      <c r="E47" s="889"/>
      <c r="F47" s="889"/>
      <c r="G47" s="889"/>
    </row>
    <row r="48" spans="2:7">
      <c r="B48" s="892" t="s">
        <v>1382</v>
      </c>
      <c r="C48" s="893"/>
      <c r="D48" s="893"/>
      <c r="E48" s="893"/>
      <c r="F48" s="559"/>
      <c r="G48" s="559"/>
    </row>
    <row r="49" spans="2:7">
      <c r="B49" s="1125" t="s">
        <v>1831</v>
      </c>
      <c r="C49" s="1116"/>
      <c r="D49" s="1116"/>
      <c r="E49" s="1116"/>
      <c r="F49" s="1116"/>
      <c r="G49" s="1116"/>
    </row>
    <row r="50" spans="2:7">
      <c r="B50" s="1125"/>
      <c r="C50" s="1116"/>
      <c r="D50" s="1116"/>
      <c r="E50" s="1116"/>
      <c r="F50" s="1116"/>
      <c r="G50" s="1116"/>
    </row>
    <row r="51" spans="2:7">
      <c r="B51" s="1125"/>
      <c r="C51" s="1116"/>
      <c r="D51" s="1116"/>
      <c r="E51" s="1116"/>
      <c r="F51" s="1116"/>
      <c r="G51" s="1116"/>
    </row>
    <row r="52" spans="2:7">
      <c r="B52" s="1125"/>
      <c r="C52" s="1116"/>
      <c r="D52" s="1116"/>
      <c r="E52" s="1116"/>
      <c r="F52" s="1116"/>
      <c r="G52" s="1116"/>
    </row>
    <row r="53" spans="2:7">
      <c r="B53" s="1125"/>
      <c r="C53" s="1116"/>
      <c r="D53" s="1116"/>
      <c r="E53" s="1116"/>
      <c r="F53" s="1116"/>
      <c r="G53" s="1116"/>
    </row>
    <row r="54" spans="2:7">
      <c r="B54" s="1125"/>
      <c r="C54" s="1116"/>
      <c r="D54" s="1116"/>
      <c r="E54" s="1116"/>
      <c r="F54" s="1116"/>
      <c r="G54" s="1116"/>
    </row>
    <row r="55" spans="2:7">
      <c r="B55" s="1125"/>
      <c r="C55" s="1116"/>
      <c r="D55" s="1116"/>
      <c r="E55" s="1116"/>
      <c r="F55" s="1116"/>
      <c r="G55" s="1116"/>
    </row>
    <row r="56" spans="2:7">
      <c r="B56" s="1125"/>
      <c r="C56" s="1116"/>
      <c r="D56" s="1116"/>
      <c r="E56" s="1116"/>
      <c r="F56" s="1116"/>
      <c r="G56" s="1116"/>
    </row>
    <row r="57" spans="2:7">
      <c r="B57" s="1125"/>
      <c r="C57" s="1116"/>
      <c r="D57" s="1116"/>
      <c r="E57" s="1116"/>
      <c r="F57" s="1116"/>
      <c r="G57" s="1116"/>
    </row>
    <row r="58" spans="2:7">
      <c r="B58" s="1116"/>
      <c r="C58" s="1117"/>
      <c r="D58" s="1117"/>
      <c r="E58" s="1117"/>
      <c r="F58" s="1117"/>
      <c r="G58" s="1117"/>
    </row>
    <row r="59" spans="2:7">
      <c r="B59" s="1116"/>
      <c r="C59" s="1116"/>
      <c r="D59" s="1116"/>
      <c r="E59" s="1116"/>
      <c r="F59" s="1116"/>
      <c r="G59" s="1116"/>
    </row>
  </sheetData>
  <mergeCells count="4">
    <mergeCell ref="G5:G6"/>
    <mergeCell ref="B2:G2"/>
    <mergeCell ref="C5:F5"/>
    <mergeCell ref="B49:G59"/>
  </mergeCells>
  <pageMargins left="0.7" right="0.7" top="0.75" bottom="0.75" header="0.3" footer="0.3"/>
  <pageSetup paperSize="9" scale="59" orientation="portrait" horizontalDpi="1200" verticalDpi="1200"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106"/>
  <sheetViews>
    <sheetView showGridLines="0" zoomScaleNormal="100" zoomScaleSheetLayoutView="100" workbookViewId="0"/>
  </sheetViews>
  <sheetFormatPr baseColWidth="10" defaultColWidth="14.5" defaultRowHeight="15" customHeight="1"/>
  <cols>
    <col min="1" max="1" width="12" style="872" customWidth="1"/>
    <col min="2" max="2" width="31.5" style="872" customWidth="1"/>
    <col min="3" max="3" width="29.33203125" style="872" customWidth="1"/>
    <col min="4" max="4" width="25.83203125" style="872" customWidth="1"/>
    <col min="5" max="26" width="12" style="872" customWidth="1"/>
    <col min="27" max="16384" width="14.5" style="872"/>
  </cols>
  <sheetData>
    <row r="1" spans="2:4" ht="12.75" customHeight="1"/>
    <row r="2" spans="2:4" ht="12.75" customHeight="1">
      <c r="B2" s="1167" t="s">
        <v>1599</v>
      </c>
      <c r="C2" s="1167"/>
      <c r="D2" s="1167"/>
    </row>
    <row r="3" spans="2:4" ht="12.75" customHeight="1"/>
    <row r="4" spans="2:4" ht="12.75" customHeight="1">
      <c r="B4"/>
      <c r="C4" s="895" t="s">
        <v>1387</v>
      </c>
      <c r="D4" s="895" t="s">
        <v>1370</v>
      </c>
    </row>
    <row r="5" spans="2:4" ht="12.75">
      <c r="B5" s="896" t="s">
        <v>1384</v>
      </c>
      <c r="C5" s="897">
        <v>1.79</v>
      </c>
      <c r="D5" s="897">
        <v>1.34</v>
      </c>
    </row>
    <row r="6" spans="2:4" ht="12.75">
      <c r="B6" s="568" t="s">
        <v>1388</v>
      </c>
      <c r="C6" s="898">
        <v>2.09</v>
      </c>
      <c r="D6" s="898">
        <v>1.27</v>
      </c>
    </row>
    <row r="7" spans="2:4" ht="12.75">
      <c r="B7" s="894" t="s">
        <v>1385</v>
      </c>
      <c r="C7" s="899">
        <v>2.0699999999999998</v>
      </c>
      <c r="D7" s="899">
        <v>1.39</v>
      </c>
    </row>
    <row r="8" spans="2:4" ht="12.75">
      <c r="B8" s="894" t="s">
        <v>1386</v>
      </c>
      <c r="C8" s="899">
        <v>1.86</v>
      </c>
      <c r="D8" s="899">
        <v>1.6</v>
      </c>
    </row>
    <row r="9" spans="2:4" ht="12.75">
      <c r="B9" s="894" t="s">
        <v>44</v>
      </c>
      <c r="C9" s="899" t="s">
        <v>1389</v>
      </c>
      <c r="D9" s="899" t="s">
        <v>1389</v>
      </c>
    </row>
    <row r="10" spans="2:4" ht="12.75" customHeight="1">
      <c r="B10" s="56" t="s">
        <v>1904</v>
      </c>
      <c r="C10"/>
      <c r="D10"/>
    </row>
    <row r="11" spans="2:4" ht="12.75" customHeight="1">
      <c r="B11" s="56"/>
      <c r="C11"/>
      <c r="D11"/>
    </row>
    <row r="12" spans="2:4" ht="12.75" customHeight="1">
      <c r="B12" s="892" t="s">
        <v>1382</v>
      </c>
      <c r="C12" s="893"/>
    </row>
    <row r="13" spans="2:4" ht="12.75" customHeight="1">
      <c r="B13" s="1125" t="s">
        <v>1832</v>
      </c>
      <c r="C13" s="1125"/>
      <c r="D13" s="1125"/>
    </row>
    <row r="14" spans="2:4" ht="12.75" customHeight="1">
      <c r="B14" s="1125"/>
      <c r="C14" s="1125"/>
      <c r="D14" s="1125"/>
    </row>
    <row r="15" spans="2:4" ht="12.75" customHeight="1">
      <c r="B15" s="1125"/>
      <c r="C15" s="1125"/>
      <c r="D15" s="1125"/>
    </row>
    <row r="16" spans="2:4" ht="12.75" customHeight="1">
      <c r="B16" s="1125"/>
      <c r="C16" s="1125"/>
      <c r="D16" s="1125"/>
    </row>
    <row r="17" spans="2:4" s="996" customFormat="1" ht="12.75" customHeight="1">
      <c r="B17" s="1125"/>
      <c r="C17" s="1125"/>
      <c r="D17" s="1125"/>
    </row>
    <row r="18" spans="2:4" s="996" customFormat="1" ht="12.75" customHeight="1">
      <c r="B18" s="1125"/>
      <c r="C18" s="1125"/>
      <c r="D18" s="1125"/>
    </row>
    <row r="19" spans="2:4" s="996" customFormat="1" ht="12.75" customHeight="1">
      <c r="B19" s="1125"/>
      <c r="C19" s="1125"/>
      <c r="D19" s="1125"/>
    </row>
    <row r="20" spans="2:4" s="996" customFormat="1" ht="12.75" customHeight="1">
      <c r="B20" s="1125"/>
      <c r="C20" s="1125"/>
      <c r="D20" s="1125"/>
    </row>
    <row r="21" spans="2:4" s="996" customFormat="1" ht="12.75" customHeight="1">
      <c r="B21" s="1125"/>
      <c r="C21" s="1125"/>
      <c r="D21" s="1125"/>
    </row>
    <row r="22" spans="2:4" s="996" customFormat="1" ht="12.75" customHeight="1">
      <c r="B22" s="1125"/>
      <c r="C22" s="1125"/>
      <c r="D22" s="1125"/>
    </row>
    <row r="23" spans="2:4" s="996" customFormat="1" ht="12.75" customHeight="1">
      <c r="B23" s="1125"/>
      <c r="C23" s="1125"/>
      <c r="D23" s="1125"/>
    </row>
    <row r="24" spans="2:4" s="996" customFormat="1" ht="12.75" customHeight="1">
      <c r="B24" s="1125"/>
      <c r="C24" s="1125"/>
      <c r="D24" s="1125"/>
    </row>
    <row r="25" spans="2:4" s="996" customFormat="1" ht="12.75" customHeight="1">
      <c r="B25" s="1125"/>
      <c r="C25" s="1125"/>
      <c r="D25" s="1125"/>
    </row>
    <row r="26" spans="2:4" s="996" customFormat="1" ht="12.75" customHeight="1">
      <c r="B26" s="1125"/>
      <c r="C26" s="1125"/>
      <c r="D26" s="1125"/>
    </row>
    <row r="27" spans="2:4" s="996" customFormat="1" ht="12.75" customHeight="1">
      <c r="B27" s="1125"/>
      <c r="C27" s="1125"/>
      <c r="D27" s="1125"/>
    </row>
    <row r="28" spans="2:4" s="996" customFormat="1" ht="12.75" customHeight="1">
      <c r="B28" s="1125"/>
      <c r="C28" s="1125"/>
      <c r="D28" s="1125"/>
    </row>
    <row r="29" spans="2:4" s="996" customFormat="1" ht="12.75" customHeight="1">
      <c r="B29" s="1125"/>
      <c r="C29" s="1125"/>
      <c r="D29" s="1125"/>
    </row>
    <row r="30" spans="2:4" s="996" customFormat="1" ht="12.75" customHeight="1">
      <c r="B30" s="1125"/>
      <c r="C30" s="1125"/>
      <c r="D30" s="1125"/>
    </row>
    <row r="31" spans="2:4" s="996" customFormat="1" ht="12.75" customHeight="1">
      <c r="B31" s="1125"/>
      <c r="C31" s="1125"/>
      <c r="D31" s="1125"/>
    </row>
    <row r="32" spans="2:4" s="996" customFormat="1" ht="12.75" customHeight="1">
      <c r="B32" s="1125"/>
      <c r="C32" s="1125"/>
      <c r="D32" s="1125"/>
    </row>
    <row r="33" spans="2:4" s="996" customFormat="1" ht="12.75" customHeight="1">
      <c r="B33" s="1125"/>
      <c r="C33" s="1125"/>
      <c r="D33" s="1125"/>
    </row>
    <row r="34" spans="2:4" s="996" customFormat="1" ht="12.75" customHeight="1">
      <c r="B34" s="1125"/>
      <c r="C34" s="1125"/>
      <c r="D34" s="1125"/>
    </row>
    <row r="35" spans="2:4" s="996" customFormat="1" ht="12.75" customHeight="1">
      <c r="B35" s="1125"/>
      <c r="C35" s="1125"/>
      <c r="D35" s="1125"/>
    </row>
    <row r="36" spans="2:4" ht="12.75" customHeight="1">
      <c r="B36" s="1125"/>
      <c r="C36" s="1125"/>
      <c r="D36" s="1125"/>
    </row>
    <row r="37" spans="2:4" s="996" customFormat="1" ht="12.75" customHeight="1">
      <c r="B37" s="1125"/>
      <c r="C37" s="1125"/>
      <c r="D37" s="1125"/>
    </row>
    <row r="38" spans="2:4" s="996" customFormat="1" ht="12.75" customHeight="1">
      <c r="B38" s="1125"/>
      <c r="C38" s="1125"/>
      <c r="D38" s="1125"/>
    </row>
    <row r="39" spans="2:4" s="996" customFormat="1" ht="12.75" customHeight="1">
      <c r="B39" s="1125"/>
      <c r="C39" s="1125"/>
      <c r="D39" s="1125"/>
    </row>
    <row r="40" spans="2:4" s="996" customFormat="1" ht="12.75" customHeight="1">
      <c r="B40" s="1125"/>
      <c r="C40" s="1125"/>
      <c r="D40" s="1125"/>
    </row>
    <row r="41" spans="2:4" s="996" customFormat="1" ht="12.75" customHeight="1">
      <c r="B41" s="1125"/>
      <c r="C41" s="1125"/>
      <c r="D41" s="1125"/>
    </row>
    <row r="42" spans="2:4" s="996" customFormat="1" ht="12.75" customHeight="1">
      <c r="B42" s="1125"/>
      <c r="C42" s="1125"/>
      <c r="D42" s="1125"/>
    </row>
    <row r="43" spans="2:4" s="996" customFormat="1" ht="12.75" customHeight="1">
      <c r="B43" s="1125"/>
      <c r="C43" s="1125"/>
      <c r="D43" s="1125"/>
    </row>
    <row r="44" spans="2:4" s="996" customFormat="1" ht="12.75" customHeight="1">
      <c r="B44" s="1125"/>
      <c r="C44" s="1125"/>
      <c r="D44" s="1125"/>
    </row>
    <row r="45" spans="2:4" s="996" customFormat="1" ht="12.75" customHeight="1">
      <c r="B45" s="1125"/>
      <c r="C45" s="1125"/>
      <c r="D45" s="1125"/>
    </row>
    <row r="46" spans="2:4" s="996" customFormat="1" ht="12.75" customHeight="1">
      <c r="B46" s="1125"/>
      <c r="C46" s="1125"/>
      <c r="D46" s="1125"/>
    </row>
    <row r="47" spans="2:4" s="996" customFormat="1" ht="12.75" customHeight="1">
      <c r="B47" s="1125"/>
      <c r="C47" s="1125"/>
      <c r="D47" s="1125"/>
    </row>
    <row r="48" spans="2:4" s="996" customFormat="1" ht="12.75" customHeight="1">
      <c r="B48" s="1125"/>
      <c r="C48" s="1125"/>
      <c r="D48" s="1125"/>
    </row>
    <row r="49" spans="2:4" s="996" customFormat="1" ht="12.75" customHeight="1">
      <c r="B49" s="1125"/>
      <c r="C49" s="1125"/>
      <c r="D49" s="1125"/>
    </row>
    <row r="50" spans="2:4" s="996" customFormat="1" ht="12.75" customHeight="1">
      <c r="B50" s="1125"/>
      <c r="C50" s="1125"/>
      <c r="D50" s="1125"/>
    </row>
    <row r="51" spans="2:4" s="996" customFormat="1" ht="12.75" customHeight="1">
      <c r="B51" s="1125"/>
      <c r="C51" s="1125"/>
      <c r="D51" s="1125"/>
    </row>
    <row r="52" spans="2:4" s="996" customFormat="1" ht="12.75" customHeight="1">
      <c r="B52" s="1125"/>
      <c r="C52" s="1125"/>
      <c r="D52" s="1125"/>
    </row>
    <row r="53" spans="2:4" s="996" customFormat="1" ht="12.75" customHeight="1">
      <c r="B53" s="1125"/>
      <c r="C53" s="1125"/>
      <c r="D53" s="1125"/>
    </row>
    <row r="54" spans="2:4" s="996" customFormat="1" ht="12.75" customHeight="1">
      <c r="B54" s="1125"/>
      <c r="C54" s="1125"/>
      <c r="D54" s="1125"/>
    </row>
    <row r="55" spans="2:4" s="996" customFormat="1" ht="12.75" customHeight="1">
      <c r="B55" s="1125"/>
      <c r="C55" s="1125"/>
      <c r="D55" s="1125"/>
    </row>
    <row r="56" spans="2:4" s="996" customFormat="1" ht="12.75" customHeight="1">
      <c r="B56" s="1125"/>
      <c r="C56" s="1125"/>
      <c r="D56" s="1125"/>
    </row>
    <row r="57" spans="2:4" s="996" customFormat="1" ht="12.75" customHeight="1">
      <c r="B57" s="1125"/>
      <c r="C57" s="1125"/>
      <c r="D57" s="1125"/>
    </row>
    <row r="58" spans="2:4" s="996" customFormat="1" ht="12.75" customHeight="1">
      <c r="B58" s="1125"/>
      <c r="C58" s="1125"/>
      <c r="D58" s="1125"/>
    </row>
    <row r="59" spans="2:4" s="996" customFormat="1" ht="12.75" customHeight="1">
      <c r="B59" s="1125"/>
      <c r="C59" s="1125"/>
      <c r="D59" s="1125"/>
    </row>
    <row r="60" spans="2:4" s="996" customFormat="1" ht="12.75" customHeight="1">
      <c r="B60" s="1125"/>
      <c r="C60" s="1125"/>
      <c r="D60" s="1125"/>
    </row>
    <row r="61" spans="2:4" s="996" customFormat="1" ht="12.75" customHeight="1">
      <c r="B61" s="1125"/>
      <c r="C61" s="1125"/>
      <c r="D61" s="1125"/>
    </row>
    <row r="62" spans="2:4" s="996" customFormat="1" ht="12.75" customHeight="1">
      <c r="B62" s="1125"/>
      <c r="C62" s="1125"/>
      <c r="D62" s="1125"/>
    </row>
    <row r="63" spans="2:4" s="996" customFormat="1" ht="12.75" customHeight="1">
      <c r="B63" s="1125"/>
      <c r="C63" s="1125"/>
      <c r="D63" s="1125"/>
    </row>
    <row r="64" spans="2:4" s="996" customFormat="1" ht="12.75" customHeight="1">
      <c r="B64" s="1125"/>
      <c r="C64" s="1125"/>
      <c r="D64" s="1125"/>
    </row>
    <row r="65" spans="2:4" s="996" customFormat="1" ht="12.75" customHeight="1">
      <c r="B65" s="1125"/>
      <c r="C65" s="1125"/>
      <c r="D65" s="1125"/>
    </row>
    <row r="66" spans="2:4" s="996" customFormat="1" ht="12.75" customHeight="1">
      <c r="B66" s="1125"/>
      <c r="C66" s="1125"/>
      <c r="D66" s="1125"/>
    </row>
    <row r="67" spans="2:4" s="996" customFormat="1" ht="12.75" customHeight="1">
      <c r="B67" s="1125"/>
      <c r="C67" s="1125"/>
      <c r="D67" s="1125"/>
    </row>
    <row r="68" spans="2:4" s="996" customFormat="1" ht="12.75" customHeight="1">
      <c r="B68" s="1125"/>
      <c r="C68" s="1125"/>
      <c r="D68" s="1125"/>
    </row>
    <row r="69" spans="2:4" s="996" customFormat="1" ht="12.75" customHeight="1">
      <c r="B69" s="1125"/>
      <c r="C69" s="1125"/>
      <c r="D69" s="1125"/>
    </row>
    <row r="70" spans="2:4" s="996" customFormat="1" ht="12.75" customHeight="1">
      <c r="B70" s="1125"/>
      <c r="C70" s="1125"/>
      <c r="D70" s="1125"/>
    </row>
    <row r="71" spans="2:4" s="996" customFormat="1" ht="12.75" customHeight="1">
      <c r="B71" s="1125"/>
      <c r="C71" s="1125"/>
      <c r="D71" s="1125"/>
    </row>
    <row r="72" spans="2:4" s="996" customFormat="1" ht="12.75" customHeight="1">
      <c r="B72" s="1125"/>
      <c r="C72" s="1125"/>
      <c r="D72" s="1125"/>
    </row>
    <row r="73" spans="2:4" s="996" customFormat="1" ht="12.75" customHeight="1">
      <c r="B73" s="1125"/>
      <c r="C73" s="1125"/>
      <c r="D73" s="1125"/>
    </row>
    <row r="74" spans="2:4" s="996" customFormat="1" ht="12.75" customHeight="1">
      <c r="B74" s="1125"/>
      <c r="C74" s="1125"/>
      <c r="D74" s="1125"/>
    </row>
    <row r="75" spans="2:4" s="996" customFormat="1" ht="12.75" customHeight="1">
      <c r="B75" s="1125"/>
      <c r="C75" s="1125"/>
      <c r="D75" s="1125"/>
    </row>
    <row r="76" spans="2:4" s="996" customFormat="1" ht="12.75" customHeight="1">
      <c r="B76" s="1125"/>
      <c r="C76" s="1125"/>
      <c r="D76" s="1125"/>
    </row>
    <row r="77" spans="2:4" s="996" customFormat="1" ht="12.75" customHeight="1">
      <c r="B77" s="1125"/>
      <c r="C77" s="1125"/>
      <c r="D77" s="1125"/>
    </row>
    <row r="78" spans="2:4" s="996" customFormat="1" ht="12.75" customHeight="1">
      <c r="B78" s="1125"/>
      <c r="C78" s="1125"/>
      <c r="D78" s="1125"/>
    </row>
    <row r="79" spans="2:4" s="996" customFormat="1" ht="12.75" customHeight="1">
      <c r="B79" s="1125"/>
      <c r="C79" s="1125"/>
      <c r="D79" s="1125"/>
    </row>
    <row r="80" spans="2:4" s="996" customFormat="1" ht="12.75" customHeight="1">
      <c r="B80" s="1125"/>
      <c r="C80" s="1125"/>
      <c r="D80" s="1125"/>
    </row>
    <row r="81" spans="2:4" s="996" customFormat="1" ht="12.75" customHeight="1">
      <c r="B81" s="1125"/>
      <c r="C81" s="1125"/>
      <c r="D81" s="1125"/>
    </row>
    <row r="82" spans="2:4" s="996" customFormat="1" ht="12.75" customHeight="1">
      <c r="B82" s="1125"/>
      <c r="C82" s="1125"/>
      <c r="D82" s="1125"/>
    </row>
    <row r="83" spans="2:4" s="996" customFormat="1" ht="12.75" customHeight="1">
      <c r="B83" s="1125"/>
      <c r="C83" s="1125"/>
      <c r="D83" s="1125"/>
    </row>
    <row r="84" spans="2:4" s="996" customFormat="1" ht="12.75" customHeight="1">
      <c r="B84" s="1125"/>
      <c r="C84" s="1125"/>
      <c r="D84" s="1125"/>
    </row>
    <row r="85" spans="2:4" s="996" customFormat="1" ht="12.75" customHeight="1">
      <c r="B85" s="1125"/>
      <c r="C85" s="1125"/>
      <c r="D85" s="1125"/>
    </row>
    <row r="86" spans="2:4" s="996" customFormat="1" ht="12.75" customHeight="1">
      <c r="B86" s="1125"/>
      <c r="C86" s="1125"/>
      <c r="D86" s="1125"/>
    </row>
    <row r="87" spans="2:4" s="996" customFormat="1" ht="12.75" customHeight="1">
      <c r="B87" s="1125"/>
      <c r="C87" s="1125"/>
      <c r="D87" s="1125"/>
    </row>
    <row r="88" spans="2:4" s="996" customFormat="1" ht="12.75" customHeight="1">
      <c r="B88" s="1125"/>
      <c r="C88" s="1125"/>
      <c r="D88" s="1125"/>
    </row>
    <row r="89" spans="2:4" s="996" customFormat="1" ht="12.75" customHeight="1">
      <c r="B89" s="1125"/>
      <c r="C89" s="1125"/>
      <c r="D89" s="1125"/>
    </row>
    <row r="90" spans="2:4" s="996" customFormat="1" ht="12.75" customHeight="1">
      <c r="B90" s="1125"/>
      <c r="C90" s="1125"/>
      <c r="D90" s="1125"/>
    </row>
    <row r="91" spans="2:4" s="996" customFormat="1" ht="12.75" customHeight="1">
      <c r="B91" s="1125"/>
      <c r="C91" s="1125"/>
      <c r="D91" s="1125"/>
    </row>
    <row r="92" spans="2:4" s="996" customFormat="1" ht="12.75" customHeight="1">
      <c r="B92" s="1125"/>
      <c r="C92" s="1125"/>
      <c r="D92" s="1125"/>
    </row>
    <row r="93" spans="2:4" s="996" customFormat="1" ht="12.75" customHeight="1">
      <c r="B93" s="1125"/>
      <c r="C93" s="1125"/>
      <c r="D93" s="1125"/>
    </row>
    <row r="94" spans="2:4" s="996" customFormat="1" ht="12.75" customHeight="1">
      <c r="B94" s="1125"/>
      <c r="C94" s="1125"/>
      <c r="D94" s="1125"/>
    </row>
    <row r="95" spans="2:4" s="996" customFormat="1" ht="12.75" customHeight="1">
      <c r="B95" s="1125"/>
      <c r="C95" s="1125"/>
      <c r="D95" s="1125"/>
    </row>
    <row r="96" spans="2:4" s="996" customFormat="1" ht="12.75" customHeight="1">
      <c r="B96" s="1125"/>
      <c r="C96" s="1125"/>
      <c r="D96" s="1125"/>
    </row>
    <row r="97" spans="2:4" s="996" customFormat="1" ht="12.75" customHeight="1">
      <c r="B97" s="1125"/>
      <c r="C97" s="1125"/>
      <c r="D97" s="1125"/>
    </row>
    <row r="98" spans="2:4" s="996" customFormat="1" ht="12.75" customHeight="1">
      <c r="B98" s="1125"/>
      <c r="C98" s="1125"/>
      <c r="D98" s="1125"/>
    </row>
    <row r="99" spans="2:4" s="996" customFormat="1" ht="12.75" customHeight="1">
      <c r="B99" s="1125"/>
      <c r="C99" s="1125"/>
      <c r="D99" s="1125"/>
    </row>
    <row r="100" spans="2:4" s="996" customFormat="1" ht="12.75" customHeight="1">
      <c r="B100" s="1125"/>
      <c r="C100" s="1125"/>
      <c r="D100" s="1125"/>
    </row>
    <row r="101" spans="2:4" s="996" customFormat="1" ht="12.75" customHeight="1">
      <c r="B101" s="1125"/>
      <c r="C101" s="1125"/>
      <c r="D101" s="1125"/>
    </row>
    <row r="102" spans="2:4" s="996" customFormat="1" ht="12.75" customHeight="1">
      <c r="B102" s="1125"/>
      <c r="C102" s="1125"/>
      <c r="D102" s="1125"/>
    </row>
    <row r="103" spans="2:4" s="996" customFormat="1" ht="12.75" customHeight="1">
      <c r="B103" s="1125"/>
      <c r="C103" s="1125"/>
      <c r="D103" s="1125"/>
    </row>
    <row r="104" spans="2:4" s="996" customFormat="1" ht="12.75" customHeight="1">
      <c r="B104" s="1125"/>
      <c r="C104" s="1125"/>
      <c r="D104" s="1125"/>
    </row>
    <row r="105" spans="2:4" s="996" customFormat="1" ht="12.75" customHeight="1">
      <c r="B105" s="1125"/>
      <c r="C105" s="1125"/>
      <c r="D105" s="1125"/>
    </row>
    <row r="106" spans="2:4" s="996" customFormat="1" ht="12.75" customHeight="1">
      <c r="B106" s="1125"/>
      <c r="C106" s="1125"/>
      <c r="D106" s="1125"/>
    </row>
    <row r="107" spans="2:4" s="996" customFormat="1" ht="12.75" customHeight="1">
      <c r="B107" s="1125"/>
      <c r="C107" s="1125"/>
      <c r="D107" s="1125"/>
    </row>
    <row r="108" spans="2:4" s="996" customFormat="1" ht="12.75" customHeight="1">
      <c r="B108" s="1125"/>
      <c r="C108" s="1125"/>
      <c r="D108" s="1125"/>
    </row>
    <row r="109" spans="2:4" s="996" customFormat="1" ht="12.75" customHeight="1">
      <c r="B109" s="1125"/>
      <c r="C109" s="1125"/>
      <c r="D109" s="1125"/>
    </row>
    <row r="110" spans="2:4" s="996" customFormat="1" ht="12.75" customHeight="1">
      <c r="B110" s="1125"/>
      <c r="C110" s="1125"/>
      <c r="D110" s="1125"/>
    </row>
    <row r="111" spans="2:4" s="996" customFormat="1" ht="12.75" customHeight="1">
      <c r="B111" s="1125"/>
      <c r="C111" s="1125"/>
      <c r="D111" s="1125"/>
    </row>
    <row r="112" spans="2:4" s="996" customFormat="1" ht="12.75" customHeight="1">
      <c r="B112" s="1125"/>
      <c r="C112" s="1125"/>
      <c r="D112" s="1125"/>
    </row>
    <row r="113" spans="2:4" s="996" customFormat="1" ht="12.75" customHeight="1">
      <c r="B113" s="1125"/>
      <c r="C113" s="1125"/>
      <c r="D113" s="1125"/>
    </row>
    <row r="114" spans="2:4" s="996" customFormat="1" ht="12.75" customHeight="1">
      <c r="B114" s="1125"/>
      <c r="C114" s="1125"/>
      <c r="D114" s="1125"/>
    </row>
    <row r="115" spans="2:4" s="996" customFormat="1" ht="12.75" customHeight="1">
      <c r="B115" s="1125"/>
      <c r="C115" s="1125"/>
      <c r="D115" s="1125"/>
    </row>
    <row r="116" spans="2:4" s="996" customFormat="1" ht="12.75" customHeight="1">
      <c r="B116" s="1125"/>
      <c r="C116" s="1125"/>
      <c r="D116" s="1125"/>
    </row>
    <row r="117" spans="2:4" s="996" customFormat="1" ht="12.75" customHeight="1">
      <c r="B117" s="1125"/>
      <c r="C117" s="1125"/>
      <c r="D117" s="1125"/>
    </row>
    <row r="118" spans="2:4" s="996" customFormat="1" ht="12.75" customHeight="1">
      <c r="B118" s="1125"/>
      <c r="C118" s="1125"/>
      <c r="D118" s="1125"/>
    </row>
    <row r="119" spans="2:4" s="996" customFormat="1" ht="12.75" customHeight="1">
      <c r="B119" s="1125"/>
      <c r="C119" s="1125"/>
      <c r="D119" s="1125"/>
    </row>
    <row r="120" spans="2:4" s="996" customFormat="1" ht="12.75" customHeight="1">
      <c r="B120" s="1125"/>
      <c r="C120" s="1125"/>
      <c r="D120" s="1125"/>
    </row>
    <row r="121" spans="2:4" s="996" customFormat="1" ht="12.75" customHeight="1">
      <c r="B121" s="1125"/>
      <c r="C121" s="1125"/>
      <c r="D121" s="1125"/>
    </row>
    <row r="122" spans="2:4" s="996" customFormat="1" ht="12.75" customHeight="1">
      <c r="B122" s="1125"/>
      <c r="C122" s="1125"/>
      <c r="D122" s="1125"/>
    </row>
    <row r="123" spans="2:4" s="996" customFormat="1" ht="12.75" customHeight="1">
      <c r="B123" s="1125"/>
      <c r="C123" s="1125"/>
      <c r="D123" s="1125"/>
    </row>
    <row r="124" spans="2:4" ht="12.75" customHeight="1">
      <c r="B124" s="1125"/>
      <c r="C124" s="1125"/>
      <c r="D124" s="1125"/>
    </row>
    <row r="125" spans="2:4" ht="122.25" customHeight="1">
      <c r="B125" s="1125"/>
      <c r="C125" s="1125"/>
      <c r="D125" s="1125"/>
    </row>
    <row r="126" spans="2:4" ht="12.75" customHeight="1"/>
    <row r="127" spans="2:4" ht="12.75" customHeight="1"/>
    <row r="128" spans="2:4"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sheetData>
  <mergeCells count="2">
    <mergeCell ref="B2:D2"/>
    <mergeCell ref="B13:D125"/>
  </mergeCells>
  <pageMargins left="0.75" right="0.75" top="1" bottom="1" header="0.5" footer="0.5"/>
  <pageSetup paperSize="9" scale="41" orientation="portrait" horizontalDpi="300" verticalDpi="300" r:id="rId1"/>
  <headerFooter alignWithMargins="0"/>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50"/>
  <sheetViews>
    <sheetView showGridLines="0" zoomScaleNormal="100" zoomScaleSheetLayoutView="100" workbookViewId="0"/>
  </sheetViews>
  <sheetFormatPr baseColWidth="10" defaultColWidth="12" defaultRowHeight="12.75"/>
  <cols>
    <col min="2" max="2" width="46.5" style="771" customWidth="1"/>
    <col min="3" max="3" width="17.6640625" style="771" customWidth="1"/>
    <col min="4" max="4" width="18.5" customWidth="1"/>
  </cols>
  <sheetData>
    <row r="1" spans="2:4">
      <c r="B1"/>
      <c r="C1"/>
    </row>
    <row r="2" spans="2:4" ht="27" customHeight="1">
      <c r="B2" s="1168" t="s">
        <v>1600</v>
      </c>
      <c r="C2" s="1168"/>
      <c r="D2" s="1168"/>
    </row>
    <row r="3" spans="2:4">
      <c r="B3"/>
      <c r="C3"/>
    </row>
    <row r="4" spans="2:4">
      <c r="B4" s="938"/>
      <c r="C4" s="986" t="s">
        <v>1474</v>
      </c>
      <c r="D4" s="986" t="s">
        <v>1475</v>
      </c>
    </row>
    <row r="5" spans="2:4">
      <c r="B5" s="940" t="s">
        <v>1482</v>
      </c>
      <c r="C5" s="484" t="s">
        <v>1833</v>
      </c>
      <c r="D5" s="484" t="s">
        <v>1833</v>
      </c>
    </row>
    <row r="6" spans="2:4">
      <c r="B6" s="939" t="s">
        <v>1476</v>
      </c>
      <c r="C6" s="993">
        <v>1.23E-2</v>
      </c>
      <c r="D6" s="993">
        <v>6.9000000000000006E-2</v>
      </c>
    </row>
    <row r="7" spans="2:4">
      <c r="B7" s="939" t="s">
        <v>1477</v>
      </c>
      <c r="C7" s="993">
        <v>-4.3799999999999999E-2</v>
      </c>
      <c r="D7" s="993">
        <v>-7.8899999999999998E-2</v>
      </c>
    </row>
    <row r="8" spans="2:4">
      <c r="B8" s="939" t="s">
        <v>1478</v>
      </c>
      <c r="C8" s="993">
        <v>1.89E-2</v>
      </c>
      <c r="D8" s="225"/>
    </row>
    <row r="9" spans="2:4">
      <c r="B9" s="939" t="s">
        <v>1479</v>
      </c>
      <c r="C9" s="993">
        <v>-3.2899999999999999E-2</v>
      </c>
      <c r="D9" s="225"/>
    </row>
    <row r="10" spans="2:4">
      <c r="B10" s="939" t="s">
        <v>1480</v>
      </c>
      <c r="C10" s="993">
        <v>-1.6299999999999999E-2</v>
      </c>
      <c r="D10" s="225"/>
    </row>
    <row r="11" spans="2:4">
      <c r="B11" s="939" t="s">
        <v>1481</v>
      </c>
      <c r="C11" s="993">
        <v>-9.1000000000000004E-3</v>
      </c>
      <c r="D11" s="225"/>
    </row>
    <row r="15" spans="2:4">
      <c r="B15" s="892" t="s">
        <v>1382</v>
      </c>
      <c r="C15" s="893"/>
      <c r="D15" s="893"/>
    </row>
    <row r="16" spans="2:4" ht="12.75" customHeight="1">
      <c r="B16" s="1125" t="s">
        <v>1828</v>
      </c>
      <c r="C16" s="1125"/>
      <c r="D16" s="1125"/>
    </row>
    <row r="17" spans="2:4">
      <c r="B17" s="1125"/>
      <c r="C17" s="1125"/>
      <c r="D17" s="1125"/>
    </row>
    <row r="18" spans="2:4">
      <c r="B18" s="1125"/>
      <c r="C18" s="1125"/>
      <c r="D18" s="1125"/>
    </row>
    <row r="19" spans="2:4">
      <c r="B19" s="1125"/>
      <c r="C19" s="1125"/>
      <c r="D19" s="1125"/>
    </row>
    <row r="20" spans="2:4">
      <c r="B20" s="1125"/>
      <c r="C20" s="1125"/>
      <c r="D20" s="1125"/>
    </row>
    <row r="21" spans="2:4">
      <c r="B21" s="1125"/>
      <c r="C21" s="1125"/>
      <c r="D21" s="1125"/>
    </row>
    <row r="22" spans="2:4">
      <c r="B22" s="1125"/>
      <c r="C22" s="1125"/>
      <c r="D22" s="1125"/>
    </row>
    <row r="23" spans="2:4">
      <c r="B23" s="1125"/>
      <c r="C23" s="1125"/>
      <c r="D23" s="1125"/>
    </row>
    <row r="24" spans="2:4">
      <c r="B24" s="1125"/>
      <c r="C24" s="1125"/>
      <c r="D24" s="1125"/>
    </row>
    <row r="25" spans="2:4">
      <c r="B25" s="1125"/>
      <c r="C25" s="1125"/>
      <c r="D25" s="1125"/>
    </row>
    <row r="26" spans="2:4">
      <c r="B26" s="1125"/>
      <c r="C26" s="1125"/>
      <c r="D26" s="1125"/>
    </row>
    <row r="27" spans="2:4">
      <c r="B27" s="1125"/>
      <c r="C27" s="1125"/>
      <c r="D27" s="1125"/>
    </row>
    <row r="28" spans="2:4">
      <c r="B28" s="1125"/>
      <c r="C28" s="1125"/>
      <c r="D28" s="1125"/>
    </row>
    <row r="29" spans="2:4">
      <c r="B29" s="1125"/>
      <c r="C29" s="1125"/>
      <c r="D29" s="1125"/>
    </row>
    <row r="30" spans="2:4">
      <c r="B30" s="1125"/>
      <c r="C30" s="1125"/>
      <c r="D30" s="1125"/>
    </row>
    <row r="31" spans="2:4">
      <c r="B31" s="1125"/>
      <c r="C31" s="1125"/>
      <c r="D31" s="1125"/>
    </row>
    <row r="32" spans="2:4">
      <c r="B32" s="1125"/>
      <c r="C32" s="1125"/>
      <c r="D32" s="1125"/>
    </row>
    <row r="33" spans="2:4">
      <c r="B33" s="1125"/>
      <c r="C33" s="1125"/>
      <c r="D33" s="1125"/>
    </row>
    <row r="34" spans="2:4">
      <c r="B34" s="1125"/>
      <c r="C34" s="1125"/>
      <c r="D34" s="1125"/>
    </row>
    <row r="35" spans="2:4">
      <c r="B35" s="1125"/>
      <c r="C35" s="1125"/>
      <c r="D35" s="1125"/>
    </row>
    <row r="36" spans="2:4">
      <c r="B36" s="1125"/>
      <c r="C36" s="1125"/>
      <c r="D36" s="1125"/>
    </row>
    <row r="37" spans="2:4">
      <c r="B37" s="1125"/>
      <c r="C37" s="1125"/>
      <c r="D37" s="1125"/>
    </row>
    <row r="38" spans="2:4">
      <c r="B38" s="1125"/>
      <c r="C38" s="1125"/>
      <c r="D38" s="1125"/>
    </row>
    <row r="39" spans="2:4">
      <c r="B39" s="1125"/>
      <c r="C39" s="1125"/>
      <c r="D39" s="1125"/>
    </row>
    <row r="40" spans="2:4">
      <c r="B40" s="1125"/>
      <c r="C40" s="1125"/>
      <c r="D40" s="1125"/>
    </row>
    <row r="41" spans="2:4">
      <c r="B41" s="1125"/>
      <c r="C41" s="1125"/>
      <c r="D41" s="1125"/>
    </row>
    <row r="42" spans="2:4">
      <c r="B42" s="1125"/>
      <c r="C42" s="1125"/>
      <c r="D42" s="1125"/>
    </row>
    <row r="43" spans="2:4">
      <c r="B43" s="1125"/>
      <c r="C43" s="1125"/>
      <c r="D43" s="1125"/>
    </row>
    <row r="44" spans="2:4">
      <c r="B44" s="1125"/>
      <c r="C44" s="1125"/>
      <c r="D44" s="1125"/>
    </row>
    <row r="45" spans="2:4">
      <c r="B45" s="1125"/>
      <c r="C45" s="1125"/>
      <c r="D45" s="1125"/>
    </row>
    <row r="46" spans="2:4">
      <c r="B46" s="1125"/>
      <c r="C46" s="1125"/>
      <c r="D46" s="1125"/>
    </row>
    <row r="47" spans="2:4">
      <c r="B47" s="1125"/>
      <c r="C47" s="1125"/>
      <c r="D47" s="1125"/>
    </row>
    <row r="48" spans="2:4">
      <c r="B48" s="1125"/>
      <c r="C48" s="1125"/>
      <c r="D48" s="1125"/>
    </row>
    <row r="49" spans="2:4">
      <c r="B49" s="1125"/>
      <c r="C49" s="1125"/>
      <c r="D49" s="1125"/>
    </row>
    <row r="50" spans="2:4">
      <c r="B50" s="1125"/>
      <c r="C50" s="1125"/>
      <c r="D50" s="1125"/>
    </row>
  </sheetData>
  <mergeCells count="2">
    <mergeCell ref="B16:D50"/>
    <mergeCell ref="B2:D2"/>
  </mergeCells>
  <pageMargins left="0.7" right="0.7" top="0.75" bottom="0.75" header="0.3" footer="0.3"/>
  <pageSetup paperSize="9" orientation="portrait"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42"/>
  <sheetViews>
    <sheetView showGridLines="0" view="pageBreakPreview" zoomScaleNormal="100" zoomScaleSheetLayoutView="100" workbookViewId="0"/>
  </sheetViews>
  <sheetFormatPr baseColWidth="10" defaultColWidth="12" defaultRowHeight="12.75"/>
  <cols>
    <col min="2" max="2" width="81.1640625" style="771" customWidth="1"/>
    <col min="3" max="3" width="17.6640625" style="771" customWidth="1"/>
    <col min="4" max="6" width="18.5" customWidth="1"/>
  </cols>
  <sheetData>
    <row r="1" spans="2:6">
      <c r="B1"/>
      <c r="C1"/>
    </row>
    <row r="2" spans="2:6" ht="13.5" customHeight="1">
      <c r="B2" s="1168" t="s">
        <v>1659</v>
      </c>
      <c r="C2" s="1168"/>
      <c r="D2" s="1168"/>
      <c r="E2" s="1168"/>
      <c r="F2" s="1168"/>
    </row>
    <row r="3" spans="2:6">
      <c r="B3"/>
      <c r="C3"/>
    </row>
    <row r="4" spans="2:6" ht="38.25">
      <c r="B4" s="900" t="s">
        <v>1390</v>
      </c>
      <c r="C4" s="814" t="s">
        <v>1393</v>
      </c>
      <c r="D4" s="814" t="s">
        <v>1394</v>
      </c>
      <c r="E4" s="878" t="s">
        <v>698</v>
      </c>
      <c r="F4" s="878" t="s">
        <v>699</v>
      </c>
    </row>
    <row r="5" spans="2:6">
      <c r="B5" s="885" t="s">
        <v>146</v>
      </c>
      <c r="C5" s="901">
        <v>648169</v>
      </c>
      <c r="D5" s="901">
        <v>648169</v>
      </c>
      <c r="E5" s="348">
        <v>736176</v>
      </c>
      <c r="F5" s="348">
        <v>736176</v>
      </c>
    </row>
    <row r="6" spans="2:6" ht="25.5">
      <c r="B6" s="885" t="s">
        <v>1813</v>
      </c>
      <c r="C6" s="901">
        <v>-21040</v>
      </c>
      <c r="D6" s="901">
        <v>-21040</v>
      </c>
      <c r="E6" s="348">
        <v>-20326</v>
      </c>
      <c r="F6" s="348">
        <v>-20326</v>
      </c>
    </row>
    <row r="7" spans="2:6" ht="25.5">
      <c r="B7" s="885" t="s">
        <v>1660</v>
      </c>
      <c r="C7" s="901">
        <v>-2218</v>
      </c>
      <c r="D7" s="901">
        <v>-2218</v>
      </c>
      <c r="E7" s="903">
        <v>0</v>
      </c>
      <c r="F7" s="903">
        <v>0</v>
      </c>
    </row>
    <row r="8" spans="2:6" ht="25.5">
      <c r="B8" s="885" t="s">
        <v>1661</v>
      </c>
      <c r="C8" s="901">
        <v>-20970</v>
      </c>
      <c r="D8" s="901">
        <v>-20970</v>
      </c>
      <c r="E8" s="351">
        <v>-26456</v>
      </c>
      <c r="F8" s="351">
        <v>-26456</v>
      </c>
    </row>
    <row r="9" spans="2:6" ht="36">
      <c r="B9" s="902" t="s">
        <v>1810</v>
      </c>
      <c r="C9" s="903">
        <v>0</v>
      </c>
      <c r="D9" s="903">
        <v>0</v>
      </c>
      <c r="E9" s="367">
        <v>0</v>
      </c>
      <c r="F9" s="367">
        <v>0</v>
      </c>
    </row>
    <row r="10" spans="2:6" ht="24">
      <c r="B10" s="902" t="s">
        <v>1662</v>
      </c>
      <c r="C10" s="903">
        <v>0</v>
      </c>
      <c r="D10" s="903">
        <v>0</v>
      </c>
      <c r="E10" s="903">
        <v>0</v>
      </c>
      <c r="F10" s="903">
        <v>0</v>
      </c>
    </row>
    <row r="11" spans="2:6">
      <c r="B11" s="902" t="s">
        <v>1663</v>
      </c>
      <c r="C11" s="903">
        <v>0</v>
      </c>
      <c r="D11" s="903">
        <v>0</v>
      </c>
      <c r="E11" s="903">
        <v>0</v>
      </c>
      <c r="F11" s="903">
        <v>0</v>
      </c>
    </row>
    <row r="12" spans="2:6">
      <c r="B12" s="885" t="s">
        <v>147</v>
      </c>
      <c r="C12" s="901">
        <v>-6653</v>
      </c>
      <c r="D12" s="901">
        <v>-6653</v>
      </c>
      <c r="E12" s="348">
        <v>-13858</v>
      </c>
      <c r="F12" s="348">
        <v>-13858</v>
      </c>
    </row>
    <row r="13" spans="2:6">
      <c r="B13" s="885" t="s">
        <v>148</v>
      </c>
      <c r="C13" s="901">
        <v>10611</v>
      </c>
      <c r="D13" s="901">
        <v>10611</v>
      </c>
      <c r="E13" s="348">
        <v>1992</v>
      </c>
      <c r="F13" s="348">
        <v>1992</v>
      </c>
    </row>
    <row r="14" spans="2:6" ht="14.25">
      <c r="B14" s="885" t="s">
        <v>1391</v>
      </c>
      <c r="C14" s="904">
        <v>60748</v>
      </c>
      <c r="D14" s="904">
        <v>60748</v>
      </c>
      <c r="E14" s="350">
        <v>67758</v>
      </c>
      <c r="F14" s="350">
        <v>67758</v>
      </c>
    </row>
    <row r="15" spans="2:6" ht="25.5">
      <c r="B15" s="885" t="s">
        <v>1664</v>
      </c>
      <c r="C15" s="903">
        <v>0</v>
      </c>
      <c r="D15" s="903">
        <v>0</v>
      </c>
      <c r="E15" s="350">
        <v>0</v>
      </c>
      <c r="F15" s="350">
        <v>0</v>
      </c>
    </row>
    <row r="16" spans="2:6" ht="38.25">
      <c r="B16" s="885" t="s">
        <v>1811</v>
      </c>
      <c r="C16" s="903">
        <v>0</v>
      </c>
      <c r="D16" s="903">
        <v>0</v>
      </c>
      <c r="E16" s="349">
        <v>0</v>
      </c>
      <c r="F16" s="349">
        <v>0</v>
      </c>
    </row>
    <row r="17" spans="2:6" ht="12.75" customHeight="1">
      <c r="B17" s="885" t="s">
        <v>1812</v>
      </c>
      <c r="C17" s="903">
        <v>0</v>
      </c>
      <c r="D17" s="903">
        <v>0</v>
      </c>
      <c r="E17" s="903">
        <v>0</v>
      </c>
      <c r="F17" s="903">
        <v>0</v>
      </c>
    </row>
    <row r="18" spans="2:6" ht="12.75" customHeight="1">
      <c r="B18" s="615" t="s">
        <v>665</v>
      </c>
      <c r="C18" s="905">
        <v>-2896</v>
      </c>
      <c r="D18" s="905">
        <v>-3502</v>
      </c>
      <c r="E18" s="351">
        <v>-4191</v>
      </c>
      <c r="F18" s="351">
        <v>-5788</v>
      </c>
    </row>
    <row r="19" spans="2:6">
      <c r="B19" s="906" t="s">
        <v>1687</v>
      </c>
      <c r="C19" s="907">
        <v>665751</v>
      </c>
      <c r="D19" s="907">
        <v>665146</v>
      </c>
      <c r="E19" s="124">
        <v>741095</v>
      </c>
      <c r="F19" s="124">
        <v>739497</v>
      </c>
    </row>
    <row r="20" spans="2:6">
      <c r="B20" s="855" t="s">
        <v>1018</v>
      </c>
      <c r="C20" s="908">
        <v>49599</v>
      </c>
      <c r="D20" s="908">
        <v>49007</v>
      </c>
      <c r="E20" s="908">
        <v>49597</v>
      </c>
      <c r="F20" s="908">
        <v>48012</v>
      </c>
    </row>
    <row r="21" spans="2:6">
      <c r="B21" s="909" t="s">
        <v>1392</v>
      </c>
      <c r="C21" s="910">
        <v>7.4499999999999997E-2</v>
      </c>
      <c r="D21" s="910">
        <v>7.3700000000000002E-2</v>
      </c>
      <c r="E21" s="518">
        <v>6.6900000000000001E-2</v>
      </c>
      <c r="F21" s="518">
        <v>6.4899999999999999E-2</v>
      </c>
    </row>
    <row r="22" spans="2:6" ht="12.75" customHeight="1">
      <c r="B22" s="1169" t="s">
        <v>1909</v>
      </c>
      <c r="C22" s="1169"/>
      <c r="D22" s="1169"/>
      <c r="E22" s="1169"/>
      <c r="F22" s="1169"/>
    </row>
    <row r="23" spans="2:6" ht="12.75" customHeight="1">
      <c r="B23" s="1169"/>
      <c r="C23" s="1169"/>
      <c r="D23" s="1169"/>
      <c r="E23" s="1169"/>
      <c r="F23" s="1169"/>
    </row>
    <row r="24" spans="2:6" ht="12.75" customHeight="1">
      <c r="B24" s="1011"/>
      <c r="C24" s="1012"/>
      <c r="D24" s="1012"/>
      <c r="E24" s="1012"/>
      <c r="F24" s="1012"/>
    </row>
    <row r="25" spans="2:6" ht="12.75" customHeight="1">
      <c r="B25" s="1011"/>
      <c r="C25" s="1012"/>
      <c r="D25" s="1012"/>
      <c r="E25" s="1012"/>
      <c r="F25" s="1012"/>
    </row>
    <row r="26" spans="2:6">
      <c r="B26" s="892" t="s">
        <v>1382</v>
      </c>
      <c r="C26" s="893"/>
      <c r="D26" s="893"/>
      <c r="E26" s="893"/>
      <c r="F26" s="559"/>
    </row>
    <row r="27" spans="2:6">
      <c r="B27" s="1125" t="s">
        <v>1913</v>
      </c>
      <c r="C27" s="1116"/>
      <c r="D27" s="1116"/>
      <c r="E27" s="1116"/>
      <c r="F27" s="1116"/>
    </row>
    <row r="28" spans="2:6">
      <c r="B28" s="1125"/>
      <c r="C28" s="1116"/>
      <c r="D28" s="1116"/>
      <c r="E28" s="1116"/>
      <c r="F28" s="1116"/>
    </row>
    <row r="29" spans="2:6">
      <c r="B29" s="1125"/>
      <c r="C29" s="1116"/>
      <c r="D29" s="1116"/>
      <c r="E29" s="1116"/>
      <c r="F29" s="1116"/>
    </row>
    <row r="30" spans="2:6">
      <c r="B30" s="1125"/>
      <c r="C30" s="1116"/>
      <c r="D30" s="1116"/>
      <c r="E30" s="1116"/>
      <c r="F30" s="1116"/>
    </row>
    <row r="31" spans="2:6">
      <c r="B31" s="1125"/>
      <c r="C31" s="1116"/>
      <c r="D31" s="1116"/>
      <c r="E31" s="1116"/>
      <c r="F31" s="1116"/>
    </row>
    <row r="32" spans="2:6">
      <c r="B32" s="1125"/>
      <c r="C32" s="1116"/>
      <c r="D32" s="1116"/>
      <c r="E32" s="1116"/>
      <c r="F32" s="1116"/>
    </row>
    <row r="33" spans="2:6">
      <c r="B33" s="1125"/>
      <c r="C33" s="1116"/>
      <c r="D33" s="1116"/>
      <c r="E33" s="1116"/>
      <c r="F33" s="1116"/>
    </row>
    <row r="34" spans="2:6">
      <c r="B34" s="1125"/>
      <c r="C34" s="1116"/>
      <c r="D34" s="1116"/>
      <c r="E34" s="1116"/>
      <c r="F34" s="1116"/>
    </row>
    <row r="35" spans="2:6">
      <c r="B35" s="1125"/>
      <c r="C35" s="1116"/>
      <c r="D35" s="1116"/>
      <c r="E35" s="1116"/>
      <c r="F35" s="1116"/>
    </row>
    <row r="36" spans="2:6">
      <c r="B36" s="1125"/>
      <c r="C36" s="1116"/>
      <c r="D36" s="1116"/>
      <c r="E36" s="1116"/>
      <c r="F36" s="1116"/>
    </row>
    <row r="37" spans="2:6">
      <c r="B37" s="1125"/>
      <c r="C37" s="1116"/>
      <c r="D37" s="1116"/>
      <c r="E37" s="1116"/>
      <c r="F37" s="1116"/>
    </row>
    <row r="38" spans="2:6">
      <c r="B38" s="1125"/>
      <c r="C38" s="1116"/>
      <c r="D38" s="1116"/>
      <c r="E38" s="1116"/>
      <c r="F38" s="1116"/>
    </row>
    <row r="39" spans="2:6">
      <c r="B39" s="1125"/>
      <c r="C39" s="1116"/>
      <c r="D39" s="1116"/>
      <c r="E39" s="1116"/>
      <c r="F39" s="1116"/>
    </row>
    <row r="40" spans="2:6">
      <c r="B40" s="1125"/>
      <c r="C40" s="1116"/>
      <c r="D40" s="1116"/>
      <c r="E40" s="1116"/>
      <c r="F40" s="1116"/>
    </row>
    <row r="41" spans="2:6">
      <c r="B41" s="1116"/>
      <c r="C41" s="1117"/>
      <c r="D41" s="1117"/>
      <c r="E41" s="1117"/>
      <c r="F41" s="1117"/>
    </row>
    <row r="42" spans="2:6">
      <c r="B42" s="1116"/>
      <c r="C42" s="1116"/>
      <c r="D42" s="1116"/>
      <c r="E42" s="1116"/>
      <c r="F42" s="1116"/>
    </row>
  </sheetData>
  <mergeCells count="4">
    <mergeCell ref="B27:F42"/>
    <mergeCell ref="B22:F22"/>
    <mergeCell ref="B23:F23"/>
    <mergeCell ref="B2:F2"/>
  </mergeCells>
  <pageMargins left="0.7" right="0.7" top="0.75" bottom="0.75" header="0.3" footer="0.3"/>
  <pageSetup paperSize="9" scale="59" orientation="portrait" horizontalDpi="1200" verticalDpi="1200"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13"/>
  <sheetViews>
    <sheetView showGridLines="0" topLeftCell="A19" zoomScaleNormal="100" zoomScaleSheetLayoutView="100" workbookViewId="0">
      <selection activeCell="F68" sqref="F68"/>
    </sheetView>
  </sheetViews>
  <sheetFormatPr baseColWidth="10" defaultColWidth="13.1640625" defaultRowHeight="12.75"/>
  <cols>
    <col min="1" max="1" width="14.33203125" style="651" customWidth="1"/>
    <col min="2" max="2" width="9.83203125" style="665" customWidth="1"/>
    <col min="3" max="3" width="77.33203125" style="764" customWidth="1"/>
    <col min="4" max="4" width="24.83203125" style="764" customWidth="1"/>
    <col min="5" max="5" width="23.1640625" style="764" customWidth="1"/>
    <col min="6" max="6" width="15.33203125" style="665" bestFit="1" customWidth="1"/>
    <col min="7" max="7" width="21" style="665" customWidth="1"/>
    <col min="8" max="16384" width="13.1640625" style="651"/>
  </cols>
  <sheetData>
    <row r="1" spans="2:7">
      <c r="B1" s="651"/>
      <c r="C1" s="651"/>
      <c r="D1" s="651"/>
      <c r="E1" s="651"/>
      <c r="F1" s="651"/>
      <c r="G1" s="651"/>
    </row>
    <row r="2" spans="2:7">
      <c r="B2" s="1168" t="s">
        <v>1954</v>
      </c>
      <c r="C2" s="1168"/>
      <c r="D2" s="1168"/>
      <c r="E2" s="1168"/>
      <c r="F2" s="1168"/>
      <c r="G2" s="735"/>
    </row>
    <row r="3" spans="2:7">
      <c r="B3" s="651"/>
      <c r="C3" s="651"/>
      <c r="D3" s="651"/>
      <c r="E3" s="651"/>
      <c r="F3" s="651"/>
      <c r="G3" s="651"/>
    </row>
    <row r="4" spans="2:7">
      <c r="B4" s="734"/>
      <c r="C4" s="734"/>
      <c r="D4" s="659">
        <v>44377</v>
      </c>
      <c r="E4" s="659">
        <v>44377</v>
      </c>
      <c r="F4" s="659">
        <v>44196</v>
      </c>
      <c r="G4" s="659">
        <v>44196</v>
      </c>
    </row>
    <row r="5" spans="2:7">
      <c r="B5" s="733"/>
      <c r="C5" s="733"/>
      <c r="D5" s="732" t="s">
        <v>1013</v>
      </c>
      <c r="E5" s="732" t="s">
        <v>1012</v>
      </c>
      <c r="F5" s="732" t="s">
        <v>1013</v>
      </c>
      <c r="G5" s="732" t="s">
        <v>1012</v>
      </c>
    </row>
    <row r="6" spans="2:7">
      <c r="B6" s="743" t="s">
        <v>1036</v>
      </c>
      <c r="C6" s="744"/>
      <c r="D6" s="745"/>
      <c r="E6" s="745"/>
      <c r="F6" s="745"/>
      <c r="G6" s="745"/>
    </row>
    <row r="7" spans="2:7" ht="22.5">
      <c r="B7" s="746">
        <v>1</v>
      </c>
      <c r="C7" s="747" t="s">
        <v>1665</v>
      </c>
      <c r="D7" s="748">
        <v>555793</v>
      </c>
      <c r="E7" s="748">
        <v>555793</v>
      </c>
      <c r="F7" s="748">
        <v>637257</v>
      </c>
      <c r="G7" s="748">
        <v>637257</v>
      </c>
    </row>
    <row r="8" spans="2:7" ht="22.5">
      <c r="B8" s="754">
        <v>2</v>
      </c>
      <c r="C8" s="755" t="s">
        <v>1666</v>
      </c>
      <c r="D8" s="751">
        <v>0</v>
      </c>
      <c r="E8" s="751">
        <v>0</v>
      </c>
      <c r="F8" s="751">
        <v>0</v>
      </c>
      <c r="G8" s="751">
        <v>0</v>
      </c>
    </row>
    <row r="9" spans="2:7" ht="22.5">
      <c r="B9" s="670">
        <v>3</v>
      </c>
      <c r="C9" s="671" t="s">
        <v>1667</v>
      </c>
      <c r="D9" s="753">
        <v>0</v>
      </c>
      <c r="E9" s="753">
        <v>0</v>
      </c>
      <c r="F9" s="753">
        <v>0</v>
      </c>
      <c r="G9" s="753">
        <v>0</v>
      </c>
    </row>
    <row r="10" spans="2:7" ht="22.5">
      <c r="B10" s="754">
        <v>4</v>
      </c>
      <c r="C10" s="755" t="s">
        <v>1668</v>
      </c>
      <c r="D10" s="751">
        <v>0</v>
      </c>
      <c r="E10" s="751">
        <v>0</v>
      </c>
      <c r="F10" s="751">
        <v>0</v>
      </c>
      <c r="G10" s="751">
        <v>0</v>
      </c>
    </row>
    <row r="11" spans="2:7">
      <c r="B11" s="670">
        <v>5</v>
      </c>
      <c r="C11" s="671" t="s">
        <v>1669</v>
      </c>
      <c r="D11" s="753">
        <v>0</v>
      </c>
      <c r="E11" s="753">
        <v>0</v>
      </c>
      <c r="F11" s="753">
        <v>0</v>
      </c>
      <c r="G11" s="753">
        <v>0</v>
      </c>
    </row>
    <row r="12" spans="2:7">
      <c r="B12" s="754">
        <v>6</v>
      </c>
      <c r="C12" s="755" t="s">
        <v>1670</v>
      </c>
      <c r="D12" s="751">
        <v>-2782</v>
      </c>
      <c r="E12" s="751">
        <v>-3388</v>
      </c>
      <c r="F12" s="751">
        <v>-4191</v>
      </c>
      <c r="G12" s="751">
        <v>-5788</v>
      </c>
    </row>
    <row r="13" spans="2:7" ht="22.5">
      <c r="B13" s="738">
        <v>7</v>
      </c>
      <c r="C13" s="737" t="s">
        <v>1959</v>
      </c>
      <c r="D13" s="741">
        <v>553011</v>
      </c>
      <c r="E13" s="741">
        <v>552405</v>
      </c>
      <c r="F13" s="741">
        <v>633066</v>
      </c>
      <c r="G13" s="741">
        <v>631468</v>
      </c>
    </row>
    <row r="14" spans="2:7">
      <c r="B14" s="743" t="s">
        <v>1035</v>
      </c>
      <c r="C14" s="742"/>
      <c r="D14" s="752"/>
      <c r="E14" s="752"/>
      <c r="F14" s="752"/>
      <c r="G14" s="752"/>
    </row>
    <row r="15" spans="2:7" s="740" customFormat="1" ht="22.5">
      <c r="B15" s="670">
        <v>8</v>
      </c>
      <c r="C15" s="671" t="s">
        <v>1395</v>
      </c>
      <c r="D15" s="753">
        <v>6074</v>
      </c>
      <c r="E15" s="753">
        <v>6074</v>
      </c>
      <c r="F15" s="753">
        <v>12863</v>
      </c>
      <c r="G15" s="753">
        <v>12863</v>
      </c>
    </row>
    <row r="16" spans="2:7" s="740" customFormat="1" ht="22.5">
      <c r="B16" s="754" t="s">
        <v>1716</v>
      </c>
      <c r="C16" s="755" t="s">
        <v>1671</v>
      </c>
      <c r="D16" s="751">
        <v>0</v>
      </c>
      <c r="E16" s="751">
        <v>0</v>
      </c>
      <c r="F16" s="751">
        <v>0</v>
      </c>
      <c r="G16" s="751">
        <v>0</v>
      </c>
    </row>
    <row r="17" spans="2:7" s="740" customFormat="1" ht="22.5">
      <c r="B17" s="670">
        <v>9</v>
      </c>
      <c r="C17" s="671" t="s">
        <v>1037</v>
      </c>
      <c r="D17" s="753">
        <v>11216</v>
      </c>
      <c r="E17" s="753">
        <v>11216</v>
      </c>
      <c r="F17" s="753">
        <v>13873</v>
      </c>
      <c r="G17" s="753">
        <v>13873</v>
      </c>
    </row>
    <row r="18" spans="2:7" s="740" customFormat="1" ht="22.5">
      <c r="B18" s="754" t="s">
        <v>1717</v>
      </c>
      <c r="C18" s="755" t="s">
        <v>1672</v>
      </c>
      <c r="D18" s="751">
        <v>0</v>
      </c>
      <c r="E18" s="751">
        <v>0</v>
      </c>
      <c r="F18" s="751">
        <v>0</v>
      </c>
      <c r="G18" s="751">
        <v>0</v>
      </c>
    </row>
    <row r="19" spans="2:7" s="740" customFormat="1">
      <c r="B19" s="670" t="s">
        <v>1718</v>
      </c>
      <c r="C19" s="671" t="s">
        <v>1034</v>
      </c>
      <c r="D19" s="753">
        <v>0</v>
      </c>
      <c r="E19" s="753">
        <v>0</v>
      </c>
      <c r="F19" s="753">
        <v>0</v>
      </c>
      <c r="G19" s="753">
        <v>0</v>
      </c>
    </row>
    <row r="20" spans="2:7" s="740" customFormat="1" ht="22.5">
      <c r="B20" s="754">
        <v>10</v>
      </c>
      <c r="C20" s="755" t="s">
        <v>1673</v>
      </c>
      <c r="D20" s="751">
        <v>0</v>
      </c>
      <c r="E20" s="751">
        <v>0</v>
      </c>
      <c r="F20" s="751">
        <v>0</v>
      </c>
      <c r="G20" s="751">
        <v>0</v>
      </c>
    </row>
    <row r="21" spans="2:7" s="740" customFormat="1" ht="22.5">
      <c r="B21" s="670" t="s">
        <v>1719</v>
      </c>
      <c r="C21" s="671" t="s">
        <v>1674</v>
      </c>
      <c r="D21" s="753">
        <v>0</v>
      </c>
      <c r="E21" s="753">
        <v>0</v>
      </c>
      <c r="F21" s="753">
        <v>0</v>
      </c>
      <c r="G21" s="753">
        <v>0</v>
      </c>
    </row>
    <row r="22" spans="2:7" s="740" customFormat="1">
      <c r="B22" s="754" t="s">
        <v>1720</v>
      </c>
      <c r="C22" s="755" t="s">
        <v>1033</v>
      </c>
      <c r="D22" s="751">
        <v>0</v>
      </c>
      <c r="E22" s="751">
        <v>0</v>
      </c>
      <c r="F22" s="751">
        <v>0</v>
      </c>
      <c r="G22" s="751">
        <v>0</v>
      </c>
    </row>
    <row r="23" spans="2:7" s="740" customFormat="1">
      <c r="B23" s="670">
        <v>11</v>
      </c>
      <c r="C23" s="671" t="s">
        <v>1032</v>
      </c>
      <c r="D23" s="753">
        <v>11024</v>
      </c>
      <c r="E23" s="753">
        <v>11024</v>
      </c>
      <c r="F23" s="753">
        <v>10832</v>
      </c>
      <c r="G23" s="753">
        <v>10832</v>
      </c>
    </row>
    <row r="24" spans="2:7" s="740" customFormat="1" ht="22.5">
      <c r="B24" s="754">
        <v>12</v>
      </c>
      <c r="C24" s="755" t="s">
        <v>1031</v>
      </c>
      <c r="D24" s="751">
        <v>-2967</v>
      </c>
      <c r="E24" s="751">
        <v>-2967</v>
      </c>
      <c r="F24" s="751">
        <v>-6990</v>
      </c>
      <c r="G24" s="751">
        <v>-6990</v>
      </c>
    </row>
    <row r="25" spans="2:7">
      <c r="B25" s="738">
        <v>13</v>
      </c>
      <c r="C25" s="737" t="s">
        <v>1960</v>
      </c>
      <c r="D25" s="741">
        <v>25347</v>
      </c>
      <c r="E25" s="741">
        <v>25347</v>
      </c>
      <c r="F25" s="741">
        <v>30578</v>
      </c>
      <c r="G25" s="741">
        <v>30578</v>
      </c>
    </row>
    <row r="26" spans="2:7">
      <c r="B26" s="756" t="s">
        <v>1030</v>
      </c>
      <c r="C26" s="742"/>
      <c r="D26" s="752"/>
      <c r="E26" s="752"/>
      <c r="F26" s="752"/>
      <c r="G26" s="752"/>
    </row>
    <row r="27" spans="2:7" s="740" customFormat="1" ht="22.5">
      <c r="B27" s="670">
        <v>14</v>
      </c>
      <c r="C27" s="757" t="s">
        <v>1029</v>
      </c>
      <c r="D27" s="753">
        <v>42897</v>
      </c>
      <c r="E27" s="753">
        <v>42897</v>
      </c>
      <c r="F27" s="753">
        <v>34536</v>
      </c>
      <c r="G27" s="753">
        <v>34536</v>
      </c>
    </row>
    <row r="28" spans="2:7" s="740" customFormat="1" ht="22.5">
      <c r="B28" s="754">
        <v>15</v>
      </c>
      <c r="C28" s="750" t="s">
        <v>1028</v>
      </c>
      <c r="D28" s="751">
        <v>-5839</v>
      </c>
      <c r="E28" s="751">
        <v>-5839</v>
      </c>
      <c r="F28" s="751">
        <v>-1910</v>
      </c>
      <c r="G28" s="751">
        <v>-1910</v>
      </c>
    </row>
    <row r="29" spans="2:7" s="740" customFormat="1" ht="22.5">
      <c r="B29" s="670">
        <v>16</v>
      </c>
      <c r="C29" s="757" t="s">
        <v>1027</v>
      </c>
      <c r="D29" s="753">
        <v>12889</v>
      </c>
      <c r="E29" s="753">
        <v>12889</v>
      </c>
      <c r="F29" s="753">
        <v>3523</v>
      </c>
      <c r="G29" s="753">
        <v>3523</v>
      </c>
    </row>
    <row r="30" spans="2:7" s="740" customFormat="1" ht="22.5">
      <c r="B30" s="754" t="s">
        <v>1714</v>
      </c>
      <c r="C30" s="750" t="s">
        <v>1026</v>
      </c>
      <c r="D30" s="751">
        <v>0</v>
      </c>
      <c r="E30" s="751">
        <v>0</v>
      </c>
      <c r="F30" s="751">
        <v>0</v>
      </c>
      <c r="G30" s="751">
        <v>0</v>
      </c>
    </row>
    <row r="31" spans="2:7" s="740" customFormat="1">
      <c r="B31" s="670">
        <v>17</v>
      </c>
      <c r="C31" s="757" t="s">
        <v>1025</v>
      </c>
      <c r="D31" s="753">
        <v>0</v>
      </c>
      <c r="E31" s="753">
        <v>0</v>
      </c>
      <c r="F31" s="753">
        <v>0</v>
      </c>
      <c r="G31" s="753">
        <v>0</v>
      </c>
    </row>
    <row r="32" spans="2:7" s="740" customFormat="1">
      <c r="B32" s="754" t="s">
        <v>1715</v>
      </c>
      <c r="C32" s="750" t="s">
        <v>1024</v>
      </c>
      <c r="D32" s="751">
        <v>0</v>
      </c>
      <c r="E32" s="751">
        <v>0</v>
      </c>
      <c r="F32" s="751">
        <v>0</v>
      </c>
      <c r="G32" s="751">
        <v>0</v>
      </c>
    </row>
    <row r="33" spans="2:7" ht="22.5">
      <c r="B33" s="738">
        <v>18</v>
      </c>
      <c r="C33" s="737" t="s">
        <v>1961</v>
      </c>
      <c r="D33" s="741">
        <v>49947</v>
      </c>
      <c r="E33" s="741">
        <v>49947</v>
      </c>
      <c r="F33" s="741">
        <v>36149</v>
      </c>
      <c r="G33" s="741">
        <v>36149</v>
      </c>
    </row>
    <row r="34" spans="2:7">
      <c r="B34" s="756" t="s">
        <v>1023</v>
      </c>
      <c r="C34" s="742"/>
      <c r="D34" s="752"/>
      <c r="E34" s="752"/>
      <c r="F34" s="752"/>
      <c r="G34" s="752"/>
    </row>
    <row r="35" spans="2:7">
      <c r="B35" s="758">
        <v>19</v>
      </c>
      <c r="C35" s="757" t="s">
        <v>1022</v>
      </c>
      <c r="D35" s="753">
        <v>159162</v>
      </c>
      <c r="E35" s="753">
        <v>159162</v>
      </c>
      <c r="F35" s="753">
        <v>178030</v>
      </c>
      <c r="G35" s="753">
        <v>178030</v>
      </c>
    </row>
    <row r="36" spans="2:7">
      <c r="B36" s="749">
        <v>20</v>
      </c>
      <c r="C36" s="750" t="s">
        <v>1021</v>
      </c>
      <c r="D36" s="751">
        <v>-98414</v>
      </c>
      <c r="E36" s="751">
        <v>-98414</v>
      </c>
      <c r="F36" s="751">
        <v>-110271</v>
      </c>
      <c r="G36" s="751">
        <v>-110271</v>
      </c>
    </row>
    <row r="37" spans="2:7" ht="22.5">
      <c r="B37" s="758">
        <v>21</v>
      </c>
      <c r="C37" s="757" t="s">
        <v>1675</v>
      </c>
      <c r="D37" s="753">
        <v>0</v>
      </c>
      <c r="E37" s="753">
        <v>0</v>
      </c>
      <c r="F37" s="753">
        <v>0</v>
      </c>
      <c r="G37" s="753">
        <v>0</v>
      </c>
    </row>
    <row r="38" spans="2:7">
      <c r="B38" s="738">
        <v>22</v>
      </c>
      <c r="C38" s="737" t="s">
        <v>1962</v>
      </c>
      <c r="D38" s="741">
        <v>60748</v>
      </c>
      <c r="E38" s="741">
        <v>60748</v>
      </c>
      <c r="F38" s="741">
        <v>67758</v>
      </c>
      <c r="G38" s="741">
        <v>67758</v>
      </c>
    </row>
    <row r="39" spans="2:7">
      <c r="B39" s="756" t="s">
        <v>1020</v>
      </c>
      <c r="C39" s="742"/>
      <c r="D39" s="752"/>
      <c r="E39" s="752"/>
      <c r="F39" s="752"/>
      <c r="G39" s="752"/>
    </row>
    <row r="40" spans="2:7" s="740" customFormat="1" ht="22.5">
      <c r="B40" s="670" t="s">
        <v>1017</v>
      </c>
      <c r="C40" s="757" t="s">
        <v>1676</v>
      </c>
      <c r="D40" s="753">
        <v>0</v>
      </c>
      <c r="E40" s="753">
        <v>0</v>
      </c>
      <c r="F40" s="753">
        <v>0</v>
      </c>
      <c r="G40" s="753">
        <v>0</v>
      </c>
    </row>
    <row r="41" spans="2:7" s="740" customFormat="1" ht="22.5">
      <c r="B41" s="749" t="s">
        <v>1704</v>
      </c>
      <c r="C41" s="750" t="s">
        <v>1677</v>
      </c>
      <c r="D41" s="751">
        <v>0</v>
      </c>
      <c r="E41" s="751">
        <v>0</v>
      </c>
      <c r="F41" s="751">
        <v>0</v>
      </c>
      <c r="G41" s="751">
        <v>0</v>
      </c>
    </row>
    <row r="42" spans="2:7" s="740" customFormat="1" ht="22.5">
      <c r="B42" s="670" t="s">
        <v>1705</v>
      </c>
      <c r="C42" s="757" t="s">
        <v>1678</v>
      </c>
      <c r="D42" s="753">
        <v>0</v>
      </c>
      <c r="E42" s="753">
        <v>0</v>
      </c>
      <c r="F42" s="753">
        <v>0</v>
      </c>
      <c r="G42" s="753">
        <v>0</v>
      </c>
    </row>
    <row r="43" spans="2:7" s="740" customFormat="1" ht="22.5">
      <c r="B43" s="749" t="s">
        <v>1706</v>
      </c>
      <c r="C43" s="750" t="s">
        <v>1679</v>
      </c>
      <c r="D43" s="751">
        <v>0</v>
      </c>
      <c r="E43" s="751">
        <v>0</v>
      </c>
      <c r="F43" s="751">
        <v>0</v>
      </c>
      <c r="G43" s="751">
        <v>0</v>
      </c>
    </row>
    <row r="44" spans="2:7" s="740" customFormat="1" ht="22.5">
      <c r="B44" s="670" t="s">
        <v>1707</v>
      </c>
      <c r="C44" s="757" t="s">
        <v>1680</v>
      </c>
      <c r="D44" s="753">
        <v>0</v>
      </c>
      <c r="E44" s="753">
        <v>0</v>
      </c>
      <c r="F44" s="753">
        <v>0</v>
      </c>
      <c r="G44" s="753">
        <v>0</v>
      </c>
    </row>
    <row r="45" spans="2:7" s="740" customFormat="1">
      <c r="B45" s="749" t="s">
        <v>1708</v>
      </c>
      <c r="C45" s="750" t="s">
        <v>1681</v>
      </c>
      <c r="D45" s="751">
        <v>-114</v>
      </c>
      <c r="E45" s="751">
        <v>-114</v>
      </c>
      <c r="F45" s="751">
        <v>0</v>
      </c>
      <c r="G45" s="751">
        <v>0</v>
      </c>
    </row>
    <row r="46" spans="2:7" s="740" customFormat="1">
      <c r="B46" s="670" t="s">
        <v>1709</v>
      </c>
      <c r="C46" s="757" t="s">
        <v>1682</v>
      </c>
      <c r="D46" s="753">
        <v>0</v>
      </c>
      <c r="E46" s="753">
        <v>0</v>
      </c>
      <c r="F46" s="753">
        <v>0</v>
      </c>
      <c r="G46" s="753">
        <v>0</v>
      </c>
    </row>
    <row r="47" spans="2:7" s="740" customFormat="1" ht="33.75">
      <c r="B47" s="749" t="s">
        <v>1710</v>
      </c>
      <c r="C47" s="750" t="s">
        <v>1683</v>
      </c>
      <c r="D47" s="751">
        <v>0</v>
      </c>
      <c r="E47" s="751">
        <v>0</v>
      </c>
      <c r="F47" s="751">
        <v>0</v>
      </c>
      <c r="G47" s="751">
        <v>0</v>
      </c>
    </row>
    <row r="48" spans="2:7" s="740" customFormat="1" ht="22.5">
      <c r="B48" s="670" t="s">
        <v>1711</v>
      </c>
      <c r="C48" s="757" t="s">
        <v>1684</v>
      </c>
      <c r="D48" s="753">
        <v>0</v>
      </c>
      <c r="E48" s="753">
        <v>0</v>
      </c>
      <c r="F48" s="753">
        <v>0</v>
      </c>
      <c r="G48" s="753">
        <v>0</v>
      </c>
    </row>
    <row r="49" spans="2:7" s="740" customFormat="1">
      <c r="B49" s="749" t="s">
        <v>1712</v>
      </c>
      <c r="C49" s="750" t="s">
        <v>1685</v>
      </c>
      <c r="D49" s="751">
        <v>0</v>
      </c>
      <c r="E49" s="751">
        <v>0</v>
      </c>
      <c r="F49" s="751">
        <v>0</v>
      </c>
      <c r="G49" s="751">
        <v>0</v>
      </c>
    </row>
    <row r="50" spans="2:7" s="740" customFormat="1">
      <c r="B50" s="670"/>
      <c r="C50" s="757" t="s">
        <v>1910</v>
      </c>
      <c r="D50" s="753">
        <v>-23188</v>
      </c>
      <c r="E50" s="753">
        <v>-23188</v>
      </c>
      <c r="F50" s="753">
        <v>-26456</v>
      </c>
      <c r="G50" s="753">
        <v>-26456</v>
      </c>
    </row>
    <row r="51" spans="2:7" s="740" customFormat="1">
      <c r="B51" s="738" t="s">
        <v>1713</v>
      </c>
      <c r="C51" s="737" t="s">
        <v>1686</v>
      </c>
      <c r="D51" s="741">
        <v>-23302</v>
      </c>
      <c r="E51" s="741">
        <v>-23302</v>
      </c>
      <c r="F51" s="741">
        <v>-26456</v>
      </c>
      <c r="G51" s="741">
        <v>-26456</v>
      </c>
    </row>
    <row r="52" spans="2:7">
      <c r="B52" s="759" t="s">
        <v>1019</v>
      </c>
      <c r="C52" s="760"/>
      <c r="D52" s="761"/>
      <c r="E52" s="761"/>
      <c r="F52" s="761"/>
      <c r="G52" s="761"/>
    </row>
    <row r="53" spans="2:7">
      <c r="B53" s="749">
        <v>23</v>
      </c>
      <c r="C53" s="750" t="s">
        <v>1018</v>
      </c>
      <c r="D53" s="751">
        <v>49599</v>
      </c>
      <c r="E53" s="751">
        <v>49007</v>
      </c>
      <c r="F53" s="751">
        <v>49597</v>
      </c>
      <c r="G53" s="751">
        <v>48012</v>
      </c>
    </row>
    <row r="54" spans="2:7">
      <c r="B54" s="738">
        <v>24</v>
      </c>
      <c r="C54" s="737" t="s">
        <v>1687</v>
      </c>
      <c r="D54" s="739">
        <v>665751</v>
      </c>
      <c r="E54" s="739">
        <v>665146</v>
      </c>
      <c r="F54" s="739">
        <v>741095</v>
      </c>
      <c r="G54" s="739">
        <v>739497</v>
      </c>
    </row>
    <row r="55" spans="2:7">
      <c r="B55" s="756" t="s">
        <v>33</v>
      </c>
      <c r="C55" s="742"/>
      <c r="D55" s="762"/>
      <c r="E55" s="762"/>
      <c r="F55" s="762"/>
      <c r="G55" s="762"/>
    </row>
    <row r="56" spans="2:7">
      <c r="B56" s="738">
        <v>25</v>
      </c>
      <c r="C56" s="737" t="s">
        <v>33</v>
      </c>
      <c r="D56" s="736">
        <v>7.4499999999999997E-2</v>
      </c>
      <c r="E56" s="736">
        <v>7.3700000000000002E-2</v>
      </c>
      <c r="F56" s="736">
        <v>6.6900000000000001E-2</v>
      </c>
      <c r="G56" s="736">
        <v>6.4899999999999999E-2</v>
      </c>
    </row>
    <row r="57" spans="2:7" ht="22.5">
      <c r="B57" s="738" t="s">
        <v>1699</v>
      </c>
      <c r="C57" s="911" t="s">
        <v>1688</v>
      </c>
      <c r="D57" s="736">
        <v>7.4499999999999997E-2</v>
      </c>
      <c r="E57" s="736">
        <v>7.3700000000000002E-2</v>
      </c>
      <c r="F57" s="736">
        <v>6.6900000000000001E-2</v>
      </c>
      <c r="G57" s="736">
        <v>6.4899999999999999E-2</v>
      </c>
    </row>
    <row r="58" spans="2:7" ht="22.5">
      <c r="B58" s="738" t="s">
        <v>1700</v>
      </c>
      <c r="C58" s="737" t="s">
        <v>1689</v>
      </c>
      <c r="D58" s="736">
        <v>7.22E-2</v>
      </c>
      <c r="E58" s="736">
        <v>7.1400000000000005E-2</v>
      </c>
      <c r="F58" s="736">
        <v>6.4600000000000005E-2</v>
      </c>
      <c r="G58" s="736">
        <v>6.2700000000000006E-2</v>
      </c>
    </row>
    <row r="59" spans="2:7">
      <c r="B59" s="738">
        <v>26</v>
      </c>
      <c r="C59" s="737" t="s">
        <v>1690</v>
      </c>
      <c r="D59" s="736">
        <v>3.09E-2</v>
      </c>
      <c r="E59" s="736">
        <v>3.09E-2</v>
      </c>
      <c r="F59" s="736"/>
      <c r="G59" s="736"/>
    </row>
    <row r="60" spans="2:7" ht="22.5">
      <c r="B60" s="738" t="s">
        <v>1701</v>
      </c>
      <c r="C60" s="737" t="s">
        <v>1627</v>
      </c>
      <c r="D60" s="736">
        <v>0</v>
      </c>
      <c r="E60" s="736">
        <v>0</v>
      </c>
      <c r="F60" s="736"/>
      <c r="G60" s="736"/>
    </row>
    <row r="61" spans="2:7">
      <c r="B61" s="738" t="s">
        <v>1702</v>
      </c>
      <c r="C61" s="737" t="s">
        <v>1691</v>
      </c>
      <c r="D61" s="736">
        <v>0</v>
      </c>
      <c r="E61" s="736">
        <v>0</v>
      </c>
      <c r="F61" s="736"/>
      <c r="G61" s="736"/>
    </row>
    <row r="62" spans="2:7">
      <c r="B62" s="738">
        <v>27</v>
      </c>
      <c r="C62" s="737" t="s">
        <v>1628</v>
      </c>
      <c r="D62" s="736">
        <v>0</v>
      </c>
      <c r="E62" s="736">
        <v>0</v>
      </c>
      <c r="F62" s="736"/>
      <c r="G62" s="736"/>
    </row>
    <row r="63" spans="2:7">
      <c r="B63" s="738" t="s">
        <v>1703</v>
      </c>
      <c r="C63" s="737" t="s">
        <v>1629</v>
      </c>
      <c r="D63" s="736">
        <v>3.09E-2</v>
      </c>
      <c r="E63" s="736">
        <v>3.09E-2</v>
      </c>
      <c r="F63" s="736"/>
      <c r="G63" s="736"/>
    </row>
    <row r="64" spans="2:7">
      <c r="B64" s="756" t="s">
        <v>1396</v>
      </c>
      <c r="C64" s="742"/>
      <c r="D64" s="762"/>
      <c r="E64" s="762"/>
      <c r="F64" s="762"/>
      <c r="G64" s="762"/>
    </row>
    <row r="65" spans="2:7">
      <c r="B65" s="758" t="s">
        <v>1698</v>
      </c>
      <c r="C65" s="757" t="s">
        <v>1016</v>
      </c>
      <c r="D65" s="763" t="s">
        <v>1015</v>
      </c>
      <c r="E65" s="763" t="s">
        <v>1014</v>
      </c>
      <c r="F65" s="763"/>
      <c r="G65" s="763"/>
    </row>
    <row r="66" spans="2:7">
      <c r="B66" s="756" t="s">
        <v>1397</v>
      </c>
      <c r="C66" s="742"/>
      <c r="D66" s="762"/>
      <c r="E66" s="762"/>
      <c r="F66" s="762"/>
      <c r="G66" s="762"/>
    </row>
    <row r="67" spans="2:7" ht="33.75">
      <c r="B67" s="670">
        <v>28</v>
      </c>
      <c r="C67" s="757" t="s">
        <v>1692</v>
      </c>
      <c r="D67" s="753">
        <v>35721</v>
      </c>
      <c r="E67" s="753">
        <v>35721</v>
      </c>
      <c r="F67" s="753"/>
      <c r="G67" s="753"/>
    </row>
    <row r="68" spans="2:7" ht="33.75">
      <c r="B68" s="749">
        <v>29</v>
      </c>
      <c r="C68" s="750" t="s">
        <v>1693</v>
      </c>
      <c r="D68" s="751">
        <v>37058</v>
      </c>
      <c r="E68" s="751">
        <v>37058</v>
      </c>
      <c r="F68" s="751"/>
      <c r="G68" s="751"/>
    </row>
    <row r="69" spans="2:7" ht="56.25">
      <c r="B69" s="670">
        <v>30</v>
      </c>
      <c r="C69" s="757" t="s">
        <v>1694</v>
      </c>
      <c r="D69" s="753">
        <v>664415</v>
      </c>
      <c r="E69" s="753">
        <v>663809</v>
      </c>
      <c r="F69" s="753"/>
      <c r="G69" s="753"/>
    </row>
    <row r="70" spans="2:7" ht="56.25">
      <c r="B70" s="749" t="s">
        <v>1696</v>
      </c>
      <c r="C70" s="750" t="s">
        <v>1695</v>
      </c>
      <c r="D70" s="751">
        <v>685385</v>
      </c>
      <c r="E70" s="751">
        <v>684779</v>
      </c>
      <c r="F70" s="751"/>
      <c r="G70" s="751"/>
    </row>
    <row r="71" spans="2:7" ht="56.25">
      <c r="B71" s="670">
        <v>31</v>
      </c>
      <c r="C71" s="757" t="s">
        <v>1694</v>
      </c>
      <c r="D71" s="1013">
        <v>7.4700000000000003E-2</v>
      </c>
      <c r="E71" s="1013">
        <v>7.3800000000000004E-2</v>
      </c>
      <c r="F71" s="753"/>
      <c r="G71" s="753"/>
    </row>
    <row r="72" spans="2:7" ht="56.25">
      <c r="B72" s="749" t="s">
        <v>1697</v>
      </c>
      <c r="C72" s="750" t="s">
        <v>1695</v>
      </c>
      <c r="D72" s="1014">
        <v>7.2400000000000006E-2</v>
      </c>
      <c r="E72" s="1014">
        <v>7.1599999999999997E-2</v>
      </c>
      <c r="F72" s="751"/>
      <c r="G72" s="751"/>
    </row>
    <row r="73" spans="2:7">
      <c r="F73" s="764"/>
      <c r="G73" s="764"/>
    </row>
    <row r="74" spans="2:7">
      <c r="B74" s="1170" t="s">
        <v>1468</v>
      </c>
      <c r="C74" s="1170"/>
      <c r="D74" s="1170"/>
      <c r="E74" s="1170"/>
      <c r="F74" s="1170"/>
      <c r="G74" s="765"/>
    </row>
    <row r="75" spans="2:7">
      <c r="B75" s="651"/>
      <c r="C75" s="651"/>
      <c r="D75" s="651"/>
      <c r="E75" s="651"/>
      <c r="F75" s="651"/>
      <c r="G75" s="651"/>
    </row>
    <row r="76" spans="2:7">
      <c r="B76" s="734"/>
      <c r="C76" s="734"/>
      <c r="D76" s="659">
        <v>44377</v>
      </c>
      <c r="E76" s="659">
        <v>44377</v>
      </c>
      <c r="F76" s="659">
        <v>44196</v>
      </c>
      <c r="G76" s="659">
        <v>44196</v>
      </c>
    </row>
    <row r="77" spans="2:7">
      <c r="B77" s="733"/>
      <c r="C77" s="733"/>
      <c r="D77" s="732" t="s">
        <v>1013</v>
      </c>
      <c r="E77" s="732" t="s">
        <v>1012</v>
      </c>
      <c r="F77" s="732" t="s">
        <v>1013</v>
      </c>
      <c r="G77" s="732" t="s">
        <v>1012</v>
      </c>
    </row>
    <row r="78" spans="2:7" ht="22.5">
      <c r="B78" s="766" t="s">
        <v>1011</v>
      </c>
      <c r="C78" s="757" t="s">
        <v>1721</v>
      </c>
      <c r="D78" s="767">
        <v>532491</v>
      </c>
      <c r="E78" s="767">
        <v>532491</v>
      </c>
      <c r="F78" s="767">
        <v>610800</v>
      </c>
      <c r="G78" s="767">
        <v>610800</v>
      </c>
    </row>
    <row r="79" spans="2:7">
      <c r="B79" s="768" t="s">
        <v>1010</v>
      </c>
      <c r="C79" s="750" t="s">
        <v>168</v>
      </c>
      <c r="D79" s="769">
        <v>38722</v>
      </c>
      <c r="E79" s="769">
        <v>38722</v>
      </c>
      <c r="F79" s="769">
        <v>35149</v>
      </c>
      <c r="G79" s="769">
        <v>35149</v>
      </c>
    </row>
    <row r="80" spans="2:7">
      <c r="B80" s="766" t="s">
        <v>1009</v>
      </c>
      <c r="C80" s="757" t="s">
        <v>1722</v>
      </c>
      <c r="D80" s="767">
        <v>493769</v>
      </c>
      <c r="E80" s="767">
        <v>493769</v>
      </c>
      <c r="F80" s="767">
        <v>575652</v>
      </c>
      <c r="G80" s="767">
        <v>575652</v>
      </c>
    </row>
    <row r="81" spans="2:7">
      <c r="B81" s="768" t="s">
        <v>1008</v>
      </c>
      <c r="C81" s="750" t="s">
        <v>339</v>
      </c>
      <c r="D81" s="769">
        <v>172</v>
      </c>
      <c r="E81" s="769">
        <v>172</v>
      </c>
      <c r="F81" s="769">
        <v>183</v>
      </c>
      <c r="G81" s="769">
        <v>183</v>
      </c>
    </row>
    <row r="82" spans="2:7">
      <c r="B82" s="766" t="s">
        <v>1007</v>
      </c>
      <c r="C82" s="757" t="s">
        <v>1723</v>
      </c>
      <c r="D82" s="767">
        <v>137889</v>
      </c>
      <c r="E82" s="767">
        <v>137889</v>
      </c>
      <c r="F82" s="767">
        <v>146923</v>
      </c>
      <c r="G82" s="767">
        <v>146923</v>
      </c>
    </row>
    <row r="83" spans="2:7" ht="33.75">
      <c r="B83" s="768" t="s">
        <v>1006</v>
      </c>
      <c r="C83" s="750" t="s">
        <v>1724</v>
      </c>
      <c r="D83" s="769">
        <v>6362</v>
      </c>
      <c r="E83" s="769">
        <v>6362</v>
      </c>
      <c r="F83" s="769">
        <v>19221</v>
      </c>
      <c r="G83" s="769">
        <v>19221</v>
      </c>
    </row>
    <row r="84" spans="2:7">
      <c r="B84" s="766" t="s">
        <v>1005</v>
      </c>
      <c r="C84" s="757" t="s">
        <v>3</v>
      </c>
      <c r="D84" s="767">
        <v>19969</v>
      </c>
      <c r="E84" s="767">
        <v>19969</v>
      </c>
      <c r="F84" s="767">
        <v>39424</v>
      </c>
      <c r="G84" s="767">
        <v>39424</v>
      </c>
    </row>
    <row r="85" spans="2:7">
      <c r="B85" s="768" t="s">
        <v>1004</v>
      </c>
      <c r="C85" s="750" t="s">
        <v>1725</v>
      </c>
      <c r="D85" s="769">
        <v>94555</v>
      </c>
      <c r="E85" s="769">
        <v>94555</v>
      </c>
      <c r="F85" s="769">
        <v>103285</v>
      </c>
      <c r="G85" s="769">
        <v>103285</v>
      </c>
    </row>
    <row r="86" spans="2:7">
      <c r="B86" s="766" t="s">
        <v>1003</v>
      </c>
      <c r="C86" s="757" t="s">
        <v>5</v>
      </c>
      <c r="D86" s="767">
        <v>71332</v>
      </c>
      <c r="E86" s="767">
        <v>71332</v>
      </c>
      <c r="F86" s="767">
        <v>73199</v>
      </c>
      <c r="G86" s="767">
        <v>73199</v>
      </c>
    </row>
    <row r="87" spans="2:7">
      <c r="B87" s="768" t="s">
        <v>1002</v>
      </c>
      <c r="C87" s="750" t="s">
        <v>4</v>
      </c>
      <c r="D87" s="769">
        <v>118032</v>
      </c>
      <c r="E87" s="769">
        <v>118032</v>
      </c>
      <c r="F87" s="769">
        <v>149552</v>
      </c>
      <c r="G87" s="769">
        <v>149552</v>
      </c>
    </row>
    <row r="88" spans="2:7">
      <c r="B88" s="766" t="s">
        <v>1001</v>
      </c>
      <c r="C88" s="757" t="s">
        <v>1726</v>
      </c>
      <c r="D88" s="767">
        <v>6406</v>
      </c>
      <c r="E88" s="767">
        <v>6406</v>
      </c>
      <c r="F88" s="767">
        <v>8493</v>
      </c>
      <c r="G88" s="767">
        <v>8493</v>
      </c>
    </row>
    <row r="89" spans="2:7" ht="22.5">
      <c r="B89" s="768" t="s">
        <v>1000</v>
      </c>
      <c r="C89" s="750" t="s">
        <v>1727</v>
      </c>
      <c r="D89" s="769">
        <v>39051</v>
      </c>
      <c r="E89" s="769">
        <v>39051</v>
      </c>
      <c r="F89" s="769">
        <v>35372</v>
      </c>
      <c r="G89" s="769">
        <v>35372</v>
      </c>
    </row>
    <row r="104" spans="4:7">
      <c r="D104" s="770"/>
      <c r="E104" s="770"/>
      <c r="F104" s="770"/>
      <c r="G104" s="770"/>
    </row>
    <row r="105" spans="4:7">
      <c r="D105" s="770"/>
      <c r="E105" s="770"/>
      <c r="F105" s="770"/>
      <c r="G105" s="770"/>
    </row>
    <row r="106" spans="4:7">
      <c r="D106" s="770"/>
      <c r="E106" s="770"/>
      <c r="F106" s="770"/>
      <c r="G106" s="770"/>
    </row>
    <row r="107" spans="4:7">
      <c r="D107" s="770"/>
      <c r="E107" s="770"/>
      <c r="F107" s="770"/>
      <c r="G107" s="770"/>
    </row>
    <row r="108" spans="4:7">
      <c r="D108" s="770"/>
      <c r="E108" s="770"/>
      <c r="F108" s="770"/>
      <c r="G108" s="770"/>
    </row>
    <row r="109" spans="4:7">
      <c r="D109" s="770"/>
      <c r="E109" s="770"/>
      <c r="F109" s="770"/>
      <c r="G109" s="770"/>
    </row>
    <row r="110" spans="4:7">
      <c r="D110" s="770"/>
      <c r="E110" s="770"/>
      <c r="F110" s="770"/>
      <c r="G110" s="770"/>
    </row>
    <row r="111" spans="4:7">
      <c r="D111" s="770"/>
      <c r="E111" s="770"/>
      <c r="F111" s="770"/>
      <c r="G111" s="770"/>
    </row>
    <row r="112" spans="4:7">
      <c r="D112" s="770"/>
      <c r="E112" s="770"/>
      <c r="F112" s="770"/>
      <c r="G112" s="770"/>
    </row>
    <row r="113" spans="4:7">
      <c r="D113" s="770"/>
      <c r="E113" s="770"/>
      <c r="F113" s="770"/>
      <c r="G113" s="770"/>
    </row>
  </sheetData>
  <mergeCells count="2">
    <mergeCell ref="B74:F74"/>
    <mergeCell ref="B2:F2"/>
  </mergeCells>
  <pageMargins left="0.75" right="0.75" top="1" bottom="1" header="0.5" footer="0.5"/>
  <pageSetup paperSize="9" scale="37" orientation="landscape" r:id="rId1"/>
  <headerFooter alignWithMargins="0"/>
  <rowBreaks count="1" manualBreakCount="1">
    <brk id="53" min="1" max="6" man="1"/>
  </rowBreaks>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2"/>
  <sheetViews>
    <sheetView showGridLines="0" zoomScaleNormal="100" zoomScaleSheetLayoutView="100" workbookViewId="0"/>
  </sheetViews>
  <sheetFormatPr baseColWidth="10" defaultColWidth="18.6640625" defaultRowHeight="12.75"/>
  <cols>
    <col min="1" max="1" width="8.83203125" style="652" customWidth="1"/>
    <col min="2" max="2" width="76.5" style="651" customWidth="1"/>
    <col min="3" max="3" width="18.5" style="651" customWidth="1"/>
    <col min="4" max="4" width="38.5" style="651" customWidth="1"/>
    <col min="5" max="5" width="19.1640625" style="651" customWidth="1"/>
    <col min="6" max="16384" width="18.6640625" style="651"/>
  </cols>
  <sheetData>
    <row r="1" spans="1:29" s="653" customFormat="1" ht="15">
      <c r="A1" s="661"/>
    </row>
    <row r="2" spans="1:29" ht="21" customHeight="1">
      <c r="B2" s="1171" t="s">
        <v>1963</v>
      </c>
      <c r="C2" s="1172"/>
      <c r="D2" s="1172"/>
      <c r="E2" s="1172"/>
    </row>
    <row r="3" spans="1:29" ht="23.25">
      <c r="B3" s="660"/>
      <c r="C3" s="659" t="s">
        <v>1013</v>
      </c>
      <c r="D3" s="658" t="s">
        <v>800</v>
      </c>
      <c r="E3" s="658" t="s">
        <v>799</v>
      </c>
      <c r="F3" s="653"/>
      <c r="G3" s="653"/>
      <c r="H3" s="653"/>
      <c r="I3" s="653"/>
      <c r="J3" s="653"/>
      <c r="K3" s="653"/>
      <c r="L3" s="653"/>
      <c r="M3" s="653"/>
      <c r="N3" s="653"/>
      <c r="O3" s="653"/>
      <c r="P3" s="653"/>
      <c r="Q3" s="653"/>
      <c r="R3" s="653"/>
      <c r="S3" s="653"/>
      <c r="T3" s="653"/>
      <c r="U3" s="653"/>
      <c r="V3" s="653"/>
      <c r="W3" s="653"/>
      <c r="X3" s="653"/>
      <c r="Y3" s="653"/>
      <c r="Z3" s="653"/>
      <c r="AA3" s="653"/>
      <c r="AB3" s="653"/>
      <c r="AC3" s="653"/>
    </row>
    <row r="4" spans="1:29" s="654" customFormat="1" ht="15">
      <c r="A4" s="655"/>
      <c r="B4" s="958" t="s">
        <v>1657</v>
      </c>
      <c r="C4" s="950"/>
      <c r="D4" s="951"/>
      <c r="E4" s="951"/>
      <c r="F4" s="653"/>
      <c r="G4" s="653"/>
    </row>
    <row r="5" spans="1:29" ht="15">
      <c r="B5" s="827" t="s">
        <v>1117</v>
      </c>
      <c r="C5" s="828">
        <v>26866</v>
      </c>
      <c r="D5" s="829" t="s">
        <v>798</v>
      </c>
      <c r="E5" s="829" t="s">
        <v>797</v>
      </c>
      <c r="F5" s="653"/>
      <c r="G5" s="653"/>
      <c r="H5" s="653"/>
      <c r="I5" s="653"/>
      <c r="J5" s="653"/>
      <c r="K5" s="653"/>
      <c r="L5" s="653"/>
      <c r="M5" s="653"/>
      <c r="N5" s="653"/>
      <c r="O5" s="653"/>
      <c r="P5" s="653"/>
      <c r="Q5" s="653"/>
      <c r="R5" s="653"/>
      <c r="S5" s="653"/>
      <c r="T5" s="653"/>
      <c r="U5" s="653"/>
      <c r="V5" s="653"/>
      <c r="W5" s="653"/>
      <c r="X5" s="653"/>
      <c r="Y5" s="653"/>
      <c r="Z5" s="653"/>
      <c r="AA5" s="653"/>
      <c r="AB5" s="653"/>
      <c r="AC5" s="653"/>
    </row>
    <row r="6" spans="1:29" ht="15">
      <c r="B6" s="830" t="s">
        <v>796</v>
      </c>
      <c r="C6" s="831">
        <v>26866</v>
      </c>
      <c r="D6" s="832" t="s">
        <v>795</v>
      </c>
      <c r="E6" s="833"/>
      <c r="F6" s="653"/>
      <c r="G6" s="653"/>
      <c r="H6" s="653"/>
      <c r="I6" s="653"/>
      <c r="J6" s="653"/>
      <c r="K6" s="653"/>
      <c r="L6" s="653"/>
      <c r="M6" s="653"/>
      <c r="N6" s="653"/>
      <c r="O6" s="653"/>
      <c r="P6" s="653"/>
      <c r="Q6" s="653"/>
      <c r="R6" s="653"/>
      <c r="S6" s="653"/>
      <c r="T6" s="653"/>
      <c r="U6" s="653"/>
      <c r="V6" s="653"/>
      <c r="W6" s="653"/>
      <c r="X6" s="653"/>
      <c r="Y6" s="653"/>
      <c r="Z6" s="653"/>
      <c r="AA6" s="653"/>
      <c r="AB6" s="653"/>
      <c r="AC6" s="653"/>
    </row>
    <row r="7" spans="1:29" s="656" customFormat="1" ht="15">
      <c r="A7" s="657"/>
      <c r="B7" s="834" t="s">
        <v>218</v>
      </c>
      <c r="C7" s="835">
        <v>3267</v>
      </c>
      <c r="D7" s="836"/>
      <c r="E7" s="836"/>
      <c r="F7" s="653"/>
      <c r="G7" s="653"/>
      <c r="H7" s="653"/>
      <c r="I7" s="653"/>
      <c r="J7" s="653"/>
      <c r="K7" s="653"/>
      <c r="L7" s="653"/>
      <c r="M7" s="653"/>
      <c r="N7" s="653"/>
      <c r="O7" s="653"/>
      <c r="P7" s="653"/>
      <c r="Q7" s="653"/>
      <c r="R7" s="653"/>
      <c r="S7" s="653"/>
      <c r="T7" s="653"/>
      <c r="U7" s="653"/>
      <c r="V7" s="653"/>
      <c r="W7" s="653"/>
      <c r="X7" s="653"/>
      <c r="Y7" s="653"/>
      <c r="Z7" s="653"/>
      <c r="AA7" s="653"/>
      <c r="AB7" s="653"/>
      <c r="AC7" s="653"/>
    </row>
    <row r="8" spans="1:29" s="656" customFormat="1" ht="15">
      <c r="A8" s="657"/>
      <c r="B8" s="830" t="s">
        <v>794</v>
      </c>
      <c r="C8" s="831">
        <v>23599</v>
      </c>
      <c r="D8" s="837"/>
      <c r="E8" s="837"/>
      <c r="F8" s="653"/>
      <c r="G8" s="653"/>
      <c r="H8" s="653"/>
      <c r="I8" s="653"/>
      <c r="J8" s="653"/>
      <c r="K8" s="653"/>
      <c r="L8" s="653"/>
      <c r="M8" s="653"/>
      <c r="N8" s="653"/>
      <c r="O8" s="653"/>
      <c r="P8" s="653"/>
      <c r="Q8" s="653"/>
      <c r="R8" s="653"/>
      <c r="S8" s="653"/>
      <c r="T8" s="653"/>
      <c r="U8" s="653"/>
      <c r="V8" s="653"/>
      <c r="W8" s="653"/>
      <c r="X8" s="653"/>
      <c r="Y8" s="653"/>
      <c r="Z8" s="653"/>
      <c r="AA8" s="653"/>
      <c r="AB8" s="653"/>
      <c r="AC8" s="653"/>
    </row>
    <row r="9" spans="1:29" ht="15">
      <c r="B9" s="838" t="s">
        <v>1118</v>
      </c>
      <c r="C9" s="828">
        <v>30248</v>
      </c>
      <c r="D9" s="829" t="s">
        <v>793</v>
      </c>
      <c r="E9" s="829" t="s">
        <v>792</v>
      </c>
      <c r="F9" s="653"/>
      <c r="G9" s="653"/>
      <c r="H9" s="653"/>
      <c r="I9" s="653"/>
      <c r="J9" s="653"/>
      <c r="K9" s="653"/>
      <c r="L9" s="653"/>
      <c r="M9" s="653"/>
      <c r="N9" s="653"/>
      <c r="O9" s="653"/>
      <c r="P9" s="653"/>
      <c r="Q9" s="653"/>
      <c r="R9" s="653"/>
      <c r="S9" s="653"/>
      <c r="T9" s="653"/>
      <c r="U9" s="653"/>
      <c r="V9" s="653"/>
      <c r="W9" s="653"/>
      <c r="X9" s="653"/>
      <c r="Y9" s="653"/>
      <c r="Z9" s="653"/>
      <c r="AA9" s="653"/>
      <c r="AB9" s="653"/>
      <c r="AC9" s="653"/>
    </row>
    <row r="10" spans="1:29" ht="18">
      <c r="B10" s="839" t="s">
        <v>1119</v>
      </c>
      <c r="C10" s="840">
        <v>-14530</v>
      </c>
      <c r="D10" s="832" t="s">
        <v>791</v>
      </c>
      <c r="E10" s="832" t="s">
        <v>790</v>
      </c>
      <c r="F10" s="653"/>
      <c r="G10" s="653"/>
      <c r="H10" s="653"/>
      <c r="I10" s="653"/>
      <c r="J10" s="653"/>
      <c r="K10" s="653"/>
      <c r="L10" s="653"/>
      <c r="M10" s="653"/>
      <c r="N10" s="653"/>
      <c r="O10" s="653"/>
      <c r="P10" s="653"/>
      <c r="Q10" s="653"/>
      <c r="R10" s="653"/>
      <c r="S10" s="653"/>
      <c r="T10" s="653"/>
      <c r="U10" s="653"/>
      <c r="V10" s="653"/>
      <c r="W10" s="653"/>
      <c r="X10" s="653"/>
      <c r="Y10" s="653"/>
      <c r="Z10" s="653"/>
      <c r="AA10" s="653"/>
      <c r="AB10" s="653"/>
      <c r="AC10" s="653"/>
    </row>
    <row r="11" spans="1:29" ht="15">
      <c r="B11" s="838" t="s">
        <v>1646</v>
      </c>
      <c r="C11" s="828">
        <v>0</v>
      </c>
      <c r="D11" s="829"/>
      <c r="E11" s="829"/>
      <c r="F11" s="653"/>
      <c r="G11" s="653"/>
      <c r="H11" s="653"/>
      <c r="I11" s="653"/>
      <c r="J11" s="653"/>
      <c r="K11" s="653"/>
      <c r="L11" s="653"/>
      <c r="M11" s="653"/>
      <c r="N11" s="653"/>
      <c r="O11" s="653"/>
      <c r="P11" s="653"/>
      <c r="Q11" s="653"/>
      <c r="R11" s="653"/>
      <c r="S11" s="653"/>
      <c r="T11" s="653"/>
      <c r="U11" s="653"/>
      <c r="V11" s="653"/>
      <c r="W11" s="653"/>
      <c r="X11" s="653"/>
      <c r="Y11" s="653"/>
      <c r="Z11" s="653"/>
      <c r="AA11" s="653"/>
      <c r="AB11" s="653"/>
      <c r="AC11" s="653"/>
    </row>
    <row r="12" spans="1:29" ht="18">
      <c r="B12" s="839" t="s">
        <v>1120</v>
      </c>
      <c r="C12" s="840">
        <v>0</v>
      </c>
      <c r="D12" s="832" t="s">
        <v>789</v>
      </c>
      <c r="E12" s="832"/>
      <c r="F12" s="653"/>
      <c r="G12" s="653"/>
      <c r="H12" s="653"/>
      <c r="I12" s="653"/>
      <c r="J12" s="653"/>
      <c r="K12" s="653"/>
      <c r="L12" s="653"/>
      <c r="M12" s="653"/>
      <c r="N12" s="653"/>
      <c r="O12" s="653"/>
      <c r="P12" s="653"/>
      <c r="Q12" s="653"/>
      <c r="R12" s="653"/>
      <c r="S12" s="653"/>
      <c r="T12" s="653"/>
      <c r="U12" s="653"/>
      <c r="V12" s="653"/>
      <c r="W12" s="653"/>
      <c r="X12" s="653"/>
      <c r="Y12" s="653"/>
      <c r="Z12" s="653"/>
      <c r="AA12" s="653"/>
      <c r="AB12" s="653"/>
      <c r="AC12" s="653"/>
    </row>
    <row r="13" spans="1:29" ht="15">
      <c r="B13" s="838" t="s">
        <v>1121</v>
      </c>
      <c r="C13" s="828">
        <v>3069</v>
      </c>
      <c r="D13" s="829" t="s">
        <v>788</v>
      </c>
      <c r="E13" s="829" t="s">
        <v>787</v>
      </c>
      <c r="F13" s="653"/>
      <c r="G13" s="653"/>
      <c r="H13" s="653"/>
      <c r="I13" s="653"/>
      <c r="J13" s="653"/>
      <c r="K13" s="653"/>
      <c r="L13" s="653"/>
      <c r="M13" s="653"/>
      <c r="N13" s="653"/>
      <c r="O13" s="653"/>
      <c r="P13" s="653"/>
      <c r="Q13" s="653"/>
      <c r="R13" s="653"/>
      <c r="S13" s="653"/>
      <c r="T13" s="653"/>
      <c r="U13" s="653"/>
      <c r="V13" s="653"/>
      <c r="W13" s="653"/>
      <c r="X13" s="653"/>
      <c r="Y13" s="653"/>
      <c r="Z13" s="653"/>
      <c r="AA13" s="653"/>
      <c r="AB13" s="653"/>
      <c r="AC13" s="653"/>
    </row>
    <row r="14" spans="1:29" ht="18">
      <c r="B14" s="839" t="s">
        <v>1645</v>
      </c>
      <c r="C14" s="840">
        <v>1124</v>
      </c>
      <c r="D14" s="832" t="s">
        <v>786</v>
      </c>
      <c r="E14" s="832" t="s">
        <v>785</v>
      </c>
      <c r="F14" s="653"/>
      <c r="G14" s="653"/>
    </row>
    <row r="15" spans="1:29" s="654" customFormat="1" ht="15">
      <c r="A15" s="655"/>
      <c r="B15" s="952" t="s">
        <v>784</v>
      </c>
      <c r="C15" s="953">
        <v>46776</v>
      </c>
      <c r="D15" s="953"/>
      <c r="E15" s="954"/>
      <c r="F15" s="653"/>
      <c r="G15" s="653"/>
    </row>
    <row r="16" spans="1:29" ht="15">
      <c r="B16" s="958" t="s">
        <v>783</v>
      </c>
      <c r="C16" s="950"/>
      <c r="D16" s="951"/>
      <c r="E16" s="951"/>
      <c r="F16" s="653"/>
      <c r="G16" s="653"/>
    </row>
    <row r="17" spans="2:7" ht="15">
      <c r="B17" s="839" t="s">
        <v>1122</v>
      </c>
      <c r="C17" s="840">
        <v>-303</v>
      </c>
      <c r="D17" s="832" t="s">
        <v>782</v>
      </c>
      <c r="E17" s="832" t="s">
        <v>781</v>
      </c>
      <c r="F17" s="653"/>
      <c r="G17" s="653"/>
    </row>
    <row r="18" spans="2:7" ht="15">
      <c r="B18" s="838" t="s">
        <v>1123</v>
      </c>
      <c r="C18" s="828">
        <v>-1585</v>
      </c>
      <c r="D18" s="829" t="s">
        <v>780</v>
      </c>
      <c r="E18" s="829" t="s">
        <v>203</v>
      </c>
      <c r="F18" s="653"/>
      <c r="G18" s="653"/>
    </row>
    <row r="19" spans="2:7" ht="15">
      <c r="B19" s="839" t="s">
        <v>1124</v>
      </c>
      <c r="C19" s="840">
        <v>0</v>
      </c>
      <c r="D19" s="832"/>
      <c r="E19" s="832"/>
      <c r="F19" s="653"/>
      <c r="G19" s="653"/>
    </row>
    <row r="20" spans="2:7" ht="27">
      <c r="B20" s="838" t="s">
        <v>1125</v>
      </c>
      <c r="C20" s="828">
        <v>-1168</v>
      </c>
      <c r="D20" s="829" t="s">
        <v>779</v>
      </c>
      <c r="E20" s="829" t="s">
        <v>206</v>
      </c>
      <c r="F20" s="653"/>
      <c r="G20" s="653"/>
    </row>
    <row r="21" spans="2:7" ht="15">
      <c r="B21" s="839" t="s">
        <v>1126</v>
      </c>
      <c r="C21" s="840">
        <v>309</v>
      </c>
      <c r="D21" s="832" t="s">
        <v>778</v>
      </c>
      <c r="E21" s="832" t="s">
        <v>777</v>
      </c>
      <c r="F21" s="653"/>
      <c r="G21" s="653"/>
    </row>
    <row r="22" spans="2:7" ht="15">
      <c r="B22" s="838" t="s">
        <v>1127</v>
      </c>
      <c r="C22" s="828">
        <v>0</v>
      </c>
      <c r="D22" s="829" t="s">
        <v>776</v>
      </c>
      <c r="E22" s="829" t="s">
        <v>775</v>
      </c>
      <c r="F22" s="653"/>
      <c r="G22" s="653"/>
    </row>
    <row r="23" spans="2:7" ht="15">
      <c r="B23" s="839" t="s">
        <v>1128</v>
      </c>
      <c r="C23" s="840">
        <v>0</v>
      </c>
      <c r="D23" s="832" t="s">
        <v>774</v>
      </c>
      <c r="E23" s="832"/>
      <c r="F23" s="653"/>
      <c r="G23" s="653"/>
    </row>
    <row r="24" spans="2:7" ht="18">
      <c r="B24" s="838" t="s">
        <v>1129</v>
      </c>
      <c r="C24" s="828">
        <v>5</v>
      </c>
      <c r="D24" s="829" t="s">
        <v>773</v>
      </c>
      <c r="E24" s="829" t="s">
        <v>772</v>
      </c>
      <c r="F24" s="653"/>
      <c r="G24" s="653"/>
    </row>
    <row r="25" spans="2:7" ht="15">
      <c r="B25" s="839" t="s">
        <v>1130</v>
      </c>
      <c r="C25" s="840">
        <v>-67</v>
      </c>
      <c r="D25" s="832" t="s">
        <v>771</v>
      </c>
      <c r="E25" s="832"/>
      <c r="F25" s="653"/>
      <c r="G25" s="653"/>
    </row>
    <row r="26" spans="2:7" ht="18">
      <c r="B26" s="838" t="s">
        <v>1131</v>
      </c>
      <c r="C26" s="828">
        <v>-350</v>
      </c>
      <c r="D26" s="829" t="s">
        <v>770</v>
      </c>
      <c r="E26" s="829" t="s">
        <v>228</v>
      </c>
      <c r="F26" s="653"/>
      <c r="G26" s="653"/>
    </row>
    <row r="27" spans="2:7" ht="27">
      <c r="B27" s="839" t="s">
        <v>1132</v>
      </c>
      <c r="C27" s="840">
        <v>0</v>
      </c>
      <c r="D27" s="832" t="s">
        <v>769</v>
      </c>
      <c r="E27" s="832"/>
      <c r="F27" s="653"/>
      <c r="G27" s="653"/>
    </row>
    <row r="28" spans="2:7" ht="27">
      <c r="B28" s="838" t="s">
        <v>1133</v>
      </c>
      <c r="C28" s="828">
        <v>0</v>
      </c>
      <c r="D28" s="829" t="s">
        <v>768</v>
      </c>
      <c r="E28" s="829"/>
      <c r="F28" s="653"/>
      <c r="G28" s="653"/>
    </row>
    <row r="29" spans="2:7" ht="27">
      <c r="B29" s="839" t="s">
        <v>1134</v>
      </c>
      <c r="C29" s="840">
        <v>0</v>
      </c>
      <c r="D29" s="832" t="s">
        <v>767</v>
      </c>
      <c r="E29" s="832"/>
      <c r="F29" s="653"/>
      <c r="G29" s="653"/>
    </row>
    <row r="30" spans="2:7" ht="15">
      <c r="B30" s="838" t="s">
        <v>1135</v>
      </c>
      <c r="C30" s="828">
        <v>0</v>
      </c>
      <c r="D30" s="829"/>
      <c r="E30" s="829"/>
      <c r="F30" s="653"/>
      <c r="G30" s="653"/>
    </row>
    <row r="31" spans="2:7" ht="18">
      <c r="B31" s="839" t="s">
        <v>1642</v>
      </c>
      <c r="C31" s="840">
        <v>-23</v>
      </c>
      <c r="D31" s="832" t="s">
        <v>766</v>
      </c>
      <c r="E31" s="832"/>
      <c r="F31" s="653"/>
      <c r="G31" s="653"/>
    </row>
    <row r="32" spans="2:7" ht="15">
      <c r="B32" s="838" t="s">
        <v>1643</v>
      </c>
      <c r="C32" s="828">
        <v>0</v>
      </c>
      <c r="D32" s="829" t="s">
        <v>765</v>
      </c>
      <c r="E32" s="829"/>
      <c r="F32" s="653"/>
      <c r="G32" s="653"/>
    </row>
    <row r="33" spans="2:7" ht="15">
      <c r="B33" s="839" t="s">
        <v>1644</v>
      </c>
      <c r="C33" s="840">
        <v>-23</v>
      </c>
      <c r="D33" s="832" t="s">
        <v>764</v>
      </c>
      <c r="E33" s="832" t="s">
        <v>763</v>
      </c>
      <c r="F33" s="653"/>
      <c r="G33" s="653"/>
    </row>
    <row r="34" spans="2:7" ht="15">
      <c r="B34" s="838" t="s">
        <v>1641</v>
      </c>
      <c r="C34" s="828">
        <v>0</v>
      </c>
      <c r="D34" s="829" t="s">
        <v>762</v>
      </c>
      <c r="E34" s="829"/>
      <c r="F34" s="653"/>
      <c r="G34" s="653"/>
    </row>
    <row r="35" spans="2:7" ht="27">
      <c r="B35" s="839" t="s">
        <v>1136</v>
      </c>
      <c r="C35" s="840">
        <v>0</v>
      </c>
      <c r="D35" s="832" t="s">
        <v>759</v>
      </c>
      <c r="E35" s="832"/>
      <c r="F35" s="653"/>
      <c r="G35" s="653"/>
    </row>
    <row r="36" spans="2:7" ht="15">
      <c r="B36" s="838" t="s">
        <v>1137</v>
      </c>
      <c r="C36" s="828">
        <v>-149</v>
      </c>
      <c r="D36" s="829" t="s">
        <v>761</v>
      </c>
      <c r="E36" s="829"/>
      <c r="F36" s="653"/>
      <c r="G36" s="653"/>
    </row>
    <row r="37" spans="2:7" ht="18">
      <c r="B37" s="839" t="s">
        <v>1138</v>
      </c>
      <c r="C37" s="840">
        <v>-71</v>
      </c>
      <c r="D37" s="832" t="s">
        <v>760</v>
      </c>
      <c r="E37" s="832"/>
      <c r="F37" s="653"/>
      <c r="G37" s="653"/>
    </row>
    <row r="38" spans="2:7" ht="15">
      <c r="B38" s="838" t="s">
        <v>1139</v>
      </c>
      <c r="C38" s="828">
        <v>0</v>
      </c>
      <c r="D38" s="829"/>
      <c r="E38" s="829"/>
      <c r="F38" s="653"/>
      <c r="G38" s="653"/>
    </row>
    <row r="39" spans="2:7" ht="15">
      <c r="B39" s="839" t="s">
        <v>1140</v>
      </c>
      <c r="C39" s="840">
        <v>-78</v>
      </c>
      <c r="D39" s="832" t="s">
        <v>759</v>
      </c>
      <c r="E39" s="832"/>
      <c r="F39" s="653"/>
      <c r="G39" s="653"/>
    </row>
    <row r="40" spans="2:7" ht="15">
      <c r="B40" s="838" t="s">
        <v>1639</v>
      </c>
      <c r="C40" s="828">
        <v>0</v>
      </c>
      <c r="D40" s="829" t="s">
        <v>758</v>
      </c>
      <c r="E40" s="829"/>
      <c r="F40" s="653"/>
      <c r="G40" s="653"/>
    </row>
    <row r="41" spans="2:7" ht="36">
      <c r="B41" s="839" t="s">
        <v>1640</v>
      </c>
      <c r="C41" s="840">
        <v>0</v>
      </c>
      <c r="D41" s="832"/>
      <c r="E41" s="832"/>
      <c r="F41" s="653"/>
      <c r="G41" s="653"/>
    </row>
    <row r="42" spans="2:7" ht="15">
      <c r="B42" s="838" t="s">
        <v>1141</v>
      </c>
      <c r="C42" s="828">
        <v>0</v>
      </c>
      <c r="D42" s="829"/>
      <c r="E42" s="829"/>
      <c r="F42" s="653"/>
      <c r="G42" s="653"/>
    </row>
    <row r="43" spans="2:7" ht="18">
      <c r="B43" s="839" t="s">
        <v>1142</v>
      </c>
      <c r="C43" s="840">
        <v>0</v>
      </c>
      <c r="D43" s="832" t="s">
        <v>757</v>
      </c>
      <c r="E43" s="832"/>
      <c r="F43" s="653"/>
      <c r="G43" s="653"/>
    </row>
    <row r="44" spans="2:7" ht="15">
      <c r="B44" s="838" t="s">
        <v>1809</v>
      </c>
      <c r="C44" s="828">
        <v>456</v>
      </c>
      <c r="D44" s="829"/>
      <c r="E44" s="829" t="s">
        <v>756</v>
      </c>
      <c r="F44" s="653"/>
      <c r="G44" s="653"/>
    </row>
    <row r="45" spans="2:7" ht="15">
      <c r="B45" s="955" t="s">
        <v>755</v>
      </c>
      <c r="C45" s="956">
        <v>-2874</v>
      </c>
      <c r="D45" s="957"/>
      <c r="E45" s="957"/>
      <c r="F45" s="653"/>
      <c r="G45" s="653"/>
    </row>
    <row r="46" spans="2:7" ht="15">
      <c r="B46" s="955" t="s">
        <v>754</v>
      </c>
      <c r="C46" s="956">
        <v>43903</v>
      </c>
      <c r="D46" s="957"/>
      <c r="E46" s="957"/>
      <c r="F46" s="653"/>
      <c r="G46" s="653"/>
    </row>
    <row r="47" spans="2:7" ht="15">
      <c r="B47" s="958" t="s">
        <v>753</v>
      </c>
      <c r="C47" s="950"/>
      <c r="D47" s="951"/>
      <c r="E47" s="951"/>
      <c r="F47" s="653"/>
      <c r="G47" s="653"/>
    </row>
    <row r="48" spans="2:7" ht="15">
      <c r="B48" s="838" t="s">
        <v>1143</v>
      </c>
      <c r="C48" s="828">
        <v>5183</v>
      </c>
      <c r="D48" s="829" t="s">
        <v>752</v>
      </c>
      <c r="E48" s="829"/>
      <c r="F48" s="653"/>
      <c r="G48" s="653"/>
    </row>
    <row r="49" spans="2:7" ht="15">
      <c r="B49" s="839" t="s">
        <v>1144</v>
      </c>
      <c r="C49" s="840">
        <v>0</v>
      </c>
      <c r="D49" s="832"/>
      <c r="E49" s="832"/>
      <c r="F49" s="653"/>
      <c r="G49" s="653"/>
    </row>
    <row r="50" spans="2:7" ht="15">
      <c r="B50" s="838" t="s">
        <v>1145</v>
      </c>
      <c r="C50" s="828">
        <v>0</v>
      </c>
      <c r="D50" s="829"/>
      <c r="E50" s="829" t="s">
        <v>751</v>
      </c>
      <c r="F50" s="653"/>
      <c r="G50" s="653"/>
    </row>
    <row r="51" spans="2:7" ht="18">
      <c r="B51" s="839" t="s">
        <v>1146</v>
      </c>
      <c r="C51" s="840">
        <v>0</v>
      </c>
      <c r="D51" s="832" t="s">
        <v>747</v>
      </c>
      <c r="E51" s="832" t="s">
        <v>750</v>
      </c>
      <c r="F51" s="653"/>
      <c r="G51" s="653"/>
    </row>
    <row r="52" spans="2:7" ht="18">
      <c r="B52" s="838" t="s">
        <v>1647</v>
      </c>
      <c r="C52" s="828">
        <v>0</v>
      </c>
      <c r="D52" s="829"/>
      <c r="E52" s="829"/>
      <c r="F52" s="653"/>
      <c r="G52" s="653"/>
    </row>
    <row r="53" spans="2:7" ht="18">
      <c r="B53" s="839" t="s">
        <v>1648</v>
      </c>
      <c r="C53" s="840">
        <v>0</v>
      </c>
      <c r="D53" s="832"/>
      <c r="E53" s="832"/>
      <c r="F53" s="653"/>
      <c r="G53" s="653"/>
    </row>
    <row r="54" spans="2:7" ht="18">
      <c r="B54" s="838" t="s">
        <v>1147</v>
      </c>
      <c r="C54" s="828">
        <v>513</v>
      </c>
      <c r="D54" s="829" t="s">
        <v>749</v>
      </c>
      <c r="E54" s="829" t="s">
        <v>748</v>
      </c>
      <c r="F54" s="653"/>
      <c r="G54" s="653"/>
    </row>
    <row r="55" spans="2:7" ht="15">
      <c r="B55" s="839" t="s">
        <v>1148</v>
      </c>
      <c r="C55" s="840">
        <v>-5</v>
      </c>
      <c r="D55" s="832" t="s">
        <v>747</v>
      </c>
      <c r="E55" s="832"/>
      <c r="F55" s="653"/>
      <c r="G55" s="653"/>
    </row>
    <row r="56" spans="2:7" ht="15">
      <c r="B56" s="841" t="s">
        <v>746</v>
      </c>
      <c r="C56" s="865">
        <v>5696</v>
      </c>
      <c r="D56" s="842"/>
      <c r="E56" s="842"/>
      <c r="F56" s="653"/>
      <c r="G56" s="653"/>
    </row>
    <row r="57" spans="2:7" ht="15">
      <c r="B57" s="958" t="s">
        <v>745</v>
      </c>
      <c r="C57" s="950"/>
      <c r="D57" s="951"/>
      <c r="E57" s="951" t="s">
        <v>744</v>
      </c>
      <c r="F57" s="653"/>
      <c r="G57" s="653"/>
    </row>
    <row r="58" spans="2:7" ht="18">
      <c r="B58" s="838" t="s">
        <v>1149</v>
      </c>
      <c r="C58" s="828">
        <v>0</v>
      </c>
      <c r="D58" s="829" t="s">
        <v>743</v>
      </c>
      <c r="E58" s="829"/>
      <c r="F58" s="653"/>
      <c r="G58" s="653"/>
    </row>
    <row r="59" spans="2:7" ht="27">
      <c r="B59" s="839" t="s">
        <v>1150</v>
      </c>
      <c r="C59" s="840">
        <v>0</v>
      </c>
      <c r="D59" s="832" t="s">
        <v>742</v>
      </c>
      <c r="E59" s="832"/>
      <c r="F59" s="653"/>
      <c r="G59" s="653"/>
    </row>
    <row r="60" spans="2:7" ht="27">
      <c r="B60" s="838" t="s">
        <v>1151</v>
      </c>
      <c r="C60" s="828">
        <v>0</v>
      </c>
      <c r="D60" s="829" t="s">
        <v>741</v>
      </c>
      <c r="E60" s="829"/>
      <c r="F60" s="653"/>
      <c r="G60" s="653"/>
    </row>
    <row r="61" spans="2:7" ht="27">
      <c r="B61" s="839" t="s">
        <v>1152</v>
      </c>
      <c r="C61" s="840">
        <v>0</v>
      </c>
      <c r="D61" s="832" t="s">
        <v>740</v>
      </c>
      <c r="E61" s="832"/>
      <c r="F61" s="653"/>
      <c r="G61" s="653"/>
    </row>
    <row r="62" spans="2:7" ht="15">
      <c r="B62" s="838" t="s">
        <v>1153</v>
      </c>
      <c r="C62" s="828">
        <v>0</v>
      </c>
      <c r="D62" s="829"/>
      <c r="E62" s="829"/>
      <c r="F62" s="653"/>
      <c r="G62" s="653"/>
    </row>
    <row r="63" spans="2:7" ht="18">
      <c r="B63" s="839" t="s">
        <v>1154</v>
      </c>
      <c r="C63" s="840">
        <v>0</v>
      </c>
      <c r="D63" s="832" t="s">
        <v>739</v>
      </c>
      <c r="E63" s="832"/>
      <c r="F63" s="653"/>
      <c r="G63" s="653"/>
    </row>
    <row r="64" spans="2:7" ht="15">
      <c r="B64" s="838" t="s">
        <v>1155</v>
      </c>
      <c r="C64" s="828">
        <v>0</v>
      </c>
      <c r="D64" s="829"/>
      <c r="E64" s="829"/>
      <c r="F64" s="653"/>
      <c r="G64" s="653"/>
    </row>
    <row r="65" spans="2:7" ht="15">
      <c r="B65" s="955" t="s">
        <v>738</v>
      </c>
      <c r="C65" s="956">
        <v>0</v>
      </c>
      <c r="D65" s="957"/>
      <c r="E65" s="957"/>
      <c r="F65" s="653"/>
      <c r="G65" s="653"/>
    </row>
    <row r="66" spans="2:7" ht="15">
      <c r="B66" s="955" t="s">
        <v>737</v>
      </c>
      <c r="C66" s="956">
        <v>5696</v>
      </c>
      <c r="D66" s="957"/>
      <c r="E66" s="957"/>
      <c r="F66" s="653"/>
      <c r="G66" s="653"/>
    </row>
    <row r="67" spans="2:7" ht="18">
      <c r="B67" s="955" t="s">
        <v>736</v>
      </c>
      <c r="C67" s="956">
        <v>49599</v>
      </c>
      <c r="D67" s="957"/>
      <c r="E67" s="957"/>
      <c r="F67" s="653"/>
      <c r="G67" s="653"/>
    </row>
    <row r="68" spans="2:7" ht="15">
      <c r="B68" s="958" t="s">
        <v>735</v>
      </c>
      <c r="C68" s="950"/>
      <c r="D68" s="951"/>
      <c r="E68" s="951"/>
      <c r="F68" s="653"/>
      <c r="G68" s="653"/>
    </row>
    <row r="69" spans="2:7" ht="15">
      <c r="B69" s="838" t="s">
        <v>1156</v>
      </c>
      <c r="C69" s="828">
        <v>4050</v>
      </c>
      <c r="D69" s="829" t="s">
        <v>734</v>
      </c>
      <c r="E69" s="829" t="s">
        <v>733</v>
      </c>
      <c r="F69" s="653"/>
      <c r="G69" s="653"/>
    </row>
    <row r="70" spans="2:7" ht="18">
      <c r="B70" s="839" t="s">
        <v>1157</v>
      </c>
      <c r="C70" s="840">
        <v>279</v>
      </c>
      <c r="D70" s="832" t="s">
        <v>729</v>
      </c>
      <c r="E70" s="832" t="s">
        <v>732</v>
      </c>
      <c r="F70" s="653"/>
      <c r="G70" s="653"/>
    </row>
    <row r="71" spans="2:7" ht="18">
      <c r="B71" s="838" t="s">
        <v>1649</v>
      </c>
      <c r="C71" s="828">
        <v>0</v>
      </c>
      <c r="D71" s="829"/>
      <c r="E71" s="829"/>
      <c r="F71" s="653"/>
      <c r="G71" s="653"/>
    </row>
    <row r="72" spans="2:7" ht="18">
      <c r="B72" s="839" t="s">
        <v>1650</v>
      </c>
      <c r="C72" s="840">
        <v>0</v>
      </c>
      <c r="D72" s="832"/>
      <c r="E72" s="832"/>
      <c r="F72" s="653"/>
      <c r="G72" s="653"/>
    </row>
    <row r="73" spans="2:7" ht="27">
      <c r="B73" s="838" t="s">
        <v>1158</v>
      </c>
      <c r="C73" s="828">
        <v>2735</v>
      </c>
      <c r="D73" s="829" t="s">
        <v>731</v>
      </c>
      <c r="E73" s="829" t="s">
        <v>730</v>
      </c>
      <c r="F73" s="653"/>
      <c r="G73" s="653"/>
    </row>
    <row r="74" spans="2:7" ht="15">
      <c r="B74" s="839" t="s">
        <v>1159</v>
      </c>
      <c r="C74" s="840">
        <v>31</v>
      </c>
      <c r="D74" s="832" t="s">
        <v>729</v>
      </c>
      <c r="E74" s="832"/>
      <c r="F74" s="653"/>
      <c r="G74" s="653"/>
    </row>
    <row r="75" spans="2:7" ht="15">
      <c r="B75" s="838" t="s">
        <v>1160</v>
      </c>
      <c r="C75" s="828">
        <v>722</v>
      </c>
      <c r="D75" s="829" t="s">
        <v>728</v>
      </c>
      <c r="E75" s="829" t="s">
        <v>727</v>
      </c>
      <c r="F75" s="653"/>
      <c r="G75" s="653"/>
    </row>
    <row r="76" spans="2:7" ht="15">
      <c r="B76" s="955" t="s">
        <v>726</v>
      </c>
      <c r="C76" s="956">
        <v>7785</v>
      </c>
      <c r="D76" s="957"/>
      <c r="E76" s="957"/>
      <c r="F76" s="653"/>
      <c r="G76" s="653"/>
    </row>
    <row r="77" spans="2:7" ht="15">
      <c r="B77" s="958" t="s">
        <v>725</v>
      </c>
      <c r="C77" s="950"/>
      <c r="D77" s="951"/>
      <c r="E77" s="951"/>
      <c r="F77" s="653"/>
      <c r="G77" s="653"/>
    </row>
    <row r="78" spans="2:7" ht="18">
      <c r="B78" s="838" t="s">
        <v>1161</v>
      </c>
      <c r="C78" s="828">
        <v>-10</v>
      </c>
      <c r="D78" s="829" t="s">
        <v>724</v>
      </c>
      <c r="E78" s="829"/>
      <c r="F78" s="653"/>
      <c r="G78" s="653"/>
    </row>
    <row r="79" spans="2:7" ht="27">
      <c r="B79" s="839" t="s">
        <v>1162</v>
      </c>
      <c r="C79" s="840">
        <v>0</v>
      </c>
      <c r="D79" s="832" t="s">
        <v>723</v>
      </c>
      <c r="E79" s="832"/>
      <c r="F79" s="653"/>
      <c r="G79" s="653"/>
    </row>
    <row r="80" spans="2:7" ht="27">
      <c r="B80" s="838" t="s">
        <v>1163</v>
      </c>
      <c r="C80" s="828">
        <v>0</v>
      </c>
      <c r="D80" s="829" t="s">
        <v>722</v>
      </c>
      <c r="E80" s="829"/>
      <c r="F80" s="653"/>
      <c r="G80" s="653"/>
    </row>
    <row r="81" spans="2:7" ht="15">
      <c r="B81" s="839" t="s">
        <v>1651</v>
      </c>
      <c r="C81" s="840">
        <v>0</v>
      </c>
      <c r="D81" s="832"/>
      <c r="E81" s="832"/>
      <c r="F81" s="653"/>
      <c r="G81" s="653"/>
    </row>
    <row r="82" spans="2:7" ht="27">
      <c r="B82" s="838" t="s">
        <v>1164</v>
      </c>
      <c r="C82" s="828">
        <v>0</v>
      </c>
      <c r="D82" s="829" t="s">
        <v>721</v>
      </c>
      <c r="E82" s="829"/>
      <c r="F82" s="653"/>
      <c r="G82" s="653"/>
    </row>
    <row r="83" spans="2:7" ht="15">
      <c r="B83" s="839" t="s">
        <v>1165</v>
      </c>
      <c r="C83" s="840">
        <v>0</v>
      </c>
      <c r="D83" s="832"/>
      <c r="E83" s="832"/>
      <c r="F83" s="653"/>
      <c r="G83" s="653"/>
    </row>
    <row r="84" spans="2:7" ht="18">
      <c r="B84" s="838" t="s">
        <v>1652</v>
      </c>
      <c r="C84" s="828">
        <v>0</v>
      </c>
      <c r="D84" s="829"/>
      <c r="E84" s="829"/>
      <c r="F84" s="653"/>
      <c r="G84" s="653"/>
    </row>
    <row r="85" spans="2:7" ht="15">
      <c r="B85" s="839" t="s">
        <v>1166</v>
      </c>
      <c r="C85" s="840">
        <v>-87</v>
      </c>
      <c r="D85" s="832"/>
      <c r="E85" s="832"/>
      <c r="F85" s="653"/>
      <c r="G85" s="653"/>
    </row>
    <row r="86" spans="2:7" ht="15">
      <c r="B86" s="955" t="s">
        <v>720</v>
      </c>
      <c r="C86" s="956">
        <v>-97</v>
      </c>
      <c r="D86" s="957"/>
      <c r="E86" s="957"/>
      <c r="F86" s="653"/>
      <c r="G86" s="653"/>
    </row>
    <row r="87" spans="2:7" ht="15">
      <c r="B87" s="955" t="s">
        <v>719</v>
      </c>
      <c r="C87" s="956">
        <v>7688</v>
      </c>
      <c r="D87" s="957"/>
      <c r="E87" s="957"/>
      <c r="F87" s="653"/>
      <c r="G87" s="653"/>
    </row>
    <row r="88" spans="2:7" ht="18">
      <c r="B88" s="955" t="s">
        <v>718</v>
      </c>
      <c r="C88" s="956">
        <v>57287</v>
      </c>
      <c r="D88" s="957"/>
      <c r="E88" s="957"/>
      <c r="F88" s="653"/>
      <c r="G88" s="653"/>
    </row>
    <row r="89" spans="2:7" ht="15">
      <c r="B89" s="955" t="s">
        <v>717</v>
      </c>
      <c r="C89" s="956">
        <v>305599</v>
      </c>
      <c r="D89" s="957"/>
      <c r="E89" s="957"/>
      <c r="F89" s="653"/>
      <c r="G89" s="653"/>
    </row>
    <row r="90" spans="2:7" ht="15">
      <c r="B90" s="949" t="s">
        <v>710</v>
      </c>
      <c r="C90" s="950"/>
      <c r="D90" s="951"/>
      <c r="E90" s="951"/>
      <c r="F90" s="653"/>
      <c r="G90" s="653"/>
    </row>
    <row r="91" spans="2:7" ht="15">
      <c r="B91" s="839" t="s">
        <v>1167</v>
      </c>
      <c r="C91" s="843">
        <v>0.14369999999999999</v>
      </c>
      <c r="D91" s="832" t="s">
        <v>716</v>
      </c>
      <c r="E91" s="832"/>
      <c r="F91" s="653"/>
      <c r="G91" s="653"/>
    </row>
    <row r="92" spans="2:7" ht="15">
      <c r="B92" s="838" t="s">
        <v>1168</v>
      </c>
      <c r="C92" s="844">
        <v>0.1623</v>
      </c>
      <c r="D92" s="829" t="s">
        <v>715</v>
      </c>
      <c r="E92" s="829"/>
      <c r="F92" s="653"/>
      <c r="G92" s="653"/>
    </row>
    <row r="93" spans="2:7" ht="15">
      <c r="B93" s="839" t="s">
        <v>1169</v>
      </c>
      <c r="C93" s="843">
        <v>0.1875</v>
      </c>
      <c r="D93" s="832" t="s">
        <v>714</v>
      </c>
      <c r="E93" s="832"/>
      <c r="F93" s="653"/>
      <c r="G93" s="653"/>
    </row>
    <row r="94" spans="2:7" ht="45">
      <c r="B94" s="838" t="s">
        <v>1170</v>
      </c>
      <c r="C94" s="844">
        <v>8.5999999999999993E-2</v>
      </c>
      <c r="D94" s="829" t="s">
        <v>713</v>
      </c>
      <c r="E94" s="829"/>
      <c r="F94" s="653"/>
      <c r="G94" s="653"/>
    </row>
    <row r="95" spans="2:7" ht="15">
      <c r="B95" s="839" t="s">
        <v>1171</v>
      </c>
      <c r="C95" s="843">
        <v>2.5000000000000001E-2</v>
      </c>
      <c r="D95" s="832"/>
      <c r="E95" s="832"/>
      <c r="F95" s="653"/>
      <c r="G95" s="653"/>
    </row>
    <row r="96" spans="2:7" ht="15">
      <c r="B96" s="838" t="s">
        <v>1172</v>
      </c>
      <c r="C96" s="844">
        <v>1E-4</v>
      </c>
      <c r="D96" s="829"/>
      <c r="E96" s="829"/>
      <c r="F96" s="653"/>
      <c r="G96" s="653"/>
    </row>
    <row r="97" spans="2:7" ht="15">
      <c r="B97" s="839" t="s">
        <v>1173</v>
      </c>
      <c r="C97" s="843">
        <v>0</v>
      </c>
      <c r="D97" s="832"/>
      <c r="E97" s="832"/>
      <c r="F97" s="653"/>
      <c r="G97" s="653"/>
    </row>
    <row r="98" spans="2:7" ht="18">
      <c r="B98" s="838" t="s">
        <v>1174</v>
      </c>
      <c r="C98" s="844">
        <v>7.4999999999999997E-3</v>
      </c>
      <c r="D98" s="829" t="s">
        <v>712</v>
      </c>
      <c r="E98" s="829"/>
      <c r="F98" s="653"/>
      <c r="G98" s="653"/>
    </row>
    <row r="99" spans="2:7" ht="18">
      <c r="B99" s="839" t="s">
        <v>1656</v>
      </c>
      <c r="C99" s="843">
        <v>8.3999999999999995E-3</v>
      </c>
      <c r="D99" s="832"/>
      <c r="E99" s="832"/>
      <c r="F99" s="653"/>
      <c r="G99" s="653"/>
    </row>
    <row r="100" spans="2:7" ht="18">
      <c r="B100" s="838" t="s">
        <v>1175</v>
      </c>
      <c r="C100" s="844">
        <v>9.0200000000000002E-2</v>
      </c>
      <c r="D100" s="829" t="s">
        <v>711</v>
      </c>
      <c r="E100" s="829"/>
      <c r="F100" s="653"/>
      <c r="G100" s="653"/>
    </row>
    <row r="101" spans="2:7" ht="15">
      <c r="B101" s="839" t="s">
        <v>1653</v>
      </c>
      <c r="C101" s="843"/>
      <c r="D101" s="832"/>
      <c r="E101" s="832"/>
      <c r="F101" s="653"/>
      <c r="G101" s="653"/>
    </row>
    <row r="102" spans="2:7" ht="15">
      <c r="B102" s="838" t="s">
        <v>1654</v>
      </c>
      <c r="C102" s="844"/>
      <c r="D102" s="829"/>
      <c r="E102" s="829"/>
      <c r="F102" s="653"/>
      <c r="G102" s="653"/>
    </row>
    <row r="103" spans="2:7" ht="15">
      <c r="B103" s="839" t="s">
        <v>1655</v>
      </c>
      <c r="C103" s="843"/>
      <c r="D103" s="832"/>
      <c r="E103" s="832"/>
      <c r="F103" s="653"/>
      <c r="G103" s="653"/>
    </row>
    <row r="104" spans="2:7" ht="18">
      <c r="B104" s="841" t="s">
        <v>1658</v>
      </c>
      <c r="C104" s="865"/>
      <c r="D104" s="842"/>
      <c r="E104" s="842"/>
      <c r="F104" s="653"/>
      <c r="G104" s="653"/>
    </row>
    <row r="105" spans="2:7" ht="27">
      <c r="B105" s="839" t="s">
        <v>1176</v>
      </c>
      <c r="C105" s="840">
        <v>2036</v>
      </c>
      <c r="D105" s="832" t="s">
        <v>709</v>
      </c>
      <c r="E105" s="832"/>
      <c r="F105" s="653"/>
      <c r="G105" s="653"/>
    </row>
    <row r="106" spans="2:7" ht="27">
      <c r="B106" s="838" t="s">
        <v>1177</v>
      </c>
      <c r="C106" s="828">
        <v>3113</v>
      </c>
      <c r="D106" s="829" t="s">
        <v>708</v>
      </c>
      <c r="E106" s="829"/>
      <c r="F106" s="653"/>
      <c r="G106" s="653"/>
    </row>
    <row r="107" spans="2:7" ht="15">
      <c r="B107" s="839" t="s">
        <v>1178</v>
      </c>
      <c r="C107" s="840">
        <v>0</v>
      </c>
      <c r="D107" s="832"/>
      <c r="E107" s="832"/>
      <c r="F107" s="653"/>
      <c r="G107" s="653"/>
    </row>
    <row r="108" spans="2:7" ht="27">
      <c r="B108" s="838" t="s">
        <v>1179</v>
      </c>
      <c r="C108" s="828">
        <v>3266</v>
      </c>
      <c r="D108" s="829" t="s">
        <v>707</v>
      </c>
      <c r="E108" s="829"/>
      <c r="F108" s="653"/>
      <c r="G108" s="653"/>
    </row>
    <row r="109" spans="2:7" ht="15">
      <c r="B109" s="841" t="s">
        <v>706</v>
      </c>
      <c r="C109" s="865"/>
      <c r="D109" s="842"/>
      <c r="E109" s="842"/>
      <c r="F109" s="653"/>
      <c r="G109" s="653"/>
    </row>
    <row r="110" spans="2:7" ht="18">
      <c r="B110" s="839" t="s">
        <v>1180</v>
      </c>
      <c r="C110" s="840">
        <v>0</v>
      </c>
      <c r="D110" s="832">
        <v>62</v>
      </c>
      <c r="E110" s="832"/>
      <c r="F110" s="653"/>
      <c r="G110" s="653"/>
    </row>
    <row r="111" spans="2:7" ht="18">
      <c r="B111" s="838" t="s">
        <v>1181</v>
      </c>
      <c r="C111" s="828">
        <v>1710</v>
      </c>
      <c r="D111" s="829">
        <v>62</v>
      </c>
      <c r="E111" s="829"/>
      <c r="F111" s="653"/>
      <c r="G111" s="653"/>
    </row>
    <row r="112" spans="2:7" ht="18">
      <c r="B112" s="839" t="s">
        <v>1182</v>
      </c>
      <c r="C112" s="840">
        <v>1041</v>
      </c>
      <c r="D112" s="832">
        <v>62</v>
      </c>
      <c r="E112" s="832"/>
      <c r="F112" s="653"/>
      <c r="G112" s="653"/>
    </row>
    <row r="113" spans="2:7" ht="18">
      <c r="B113" s="838" t="s">
        <v>1183</v>
      </c>
      <c r="C113" s="828">
        <v>722</v>
      </c>
      <c r="D113" s="829">
        <v>62</v>
      </c>
      <c r="E113" s="829"/>
      <c r="F113" s="653"/>
      <c r="G113" s="653"/>
    </row>
    <row r="114" spans="2:7" ht="18">
      <c r="B114" s="841" t="s">
        <v>705</v>
      </c>
      <c r="C114" s="865"/>
      <c r="D114" s="842"/>
      <c r="E114" s="842"/>
      <c r="F114" s="653"/>
      <c r="G114" s="653"/>
    </row>
    <row r="115" spans="2:7" ht="18">
      <c r="B115" s="839" t="s">
        <v>1184</v>
      </c>
      <c r="C115" s="840">
        <v>0</v>
      </c>
      <c r="D115" s="832" t="s">
        <v>704</v>
      </c>
      <c r="E115" s="832"/>
      <c r="F115" s="653"/>
      <c r="G115" s="653"/>
    </row>
    <row r="116" spans="2:7" ht="18">
      <c r="B116" s="838" t="s">
        <v>1185</v>
      </c>
      <c r="C116" s="828">
        <v>0</v>
      </c>
      <c r="D116" s="829" t="s">
        <v>704</v>
      </c>
      <c r="E116" s="829"/>
      <c r="F116" s="653"/>
      <c r="G116" s="653"/>
    </row>
    <row r="117" spans="2:7" ht="25.9" customHeight="1">
      <c r="B117" s="839" t="s">
        <v>1186</v>
      </c>
      <c r="C117" s="840">
        <v>184</v>
      </c>
      <c r="D117" s="832" t="s">
        <v>703</v>
      </c>
      <c r="E117" s="832"/>
      <c r="F117" s="653"/>
      <c r="G117" s="653"/>
    </row>
    <row r="118" spans="2:7" ht="25.9" customHeight="1">
      <c r="B118" s="838" t="s">
        <v>1187</v>
      </c>
      <c r="C118" s="828">
        <v>0</v>
      </c>
      <c r="D118" s="829" t="s">
        <v>703</v>
      </c>
      <c r="E118" s="829"/>
      <c r="F118" s="653"/>
      <c r="G118" s="653"/>
    </row>
    <row r="119" spans="2:7" ht="15">
      <c r="B119" s="839" t="s">
        <v>1188</v>
      </c>
      <c r="C119" s="840">
        <v>129</v>
      </c>
      <c r="D119" s="832" t="s">
        <v>702</v>
      </c>
      <c r="E119" s="832"/>
      <c r="F119" s="653"/>
      <c r="G119" s="653"/>
    </row>
    <row r="120" spans="2:7" ht="18">
      <c r="B120" s="838" t="s">
        <v>1189</v>
      </c>
      <c r="C120" s="828">
        <v>-119</v>
      </c>
      <c r="D120" s="829" t="s">
        <v>702</v>
      </c>
      <c r="E120" s="829"/>
      <c r="F120" s="653"/>
      <c r="G120" s="653"/>
    </row>
    <row r="121" spans="2:7" ht="15">
      <c r="B121" s="1173" t="s">
        <v>1195</v>
      </c>
      <c r="C121" s="1173"/>
      <c r="D121" s="1173"/>
      <c r="E121" s="1173"/>
      <c r="F121" s="653"/>
      <c r="G121" s="653"/>
    </row>
    <row r="122" spans="2:7" ht="15">
      <c r="F122" s="653"/>
      <c r="G122" s="653"/>
    </row>
    <row r="123" spans="2:7" ht="15">
      <c r="F123" s="653"/>
      <c r="G123" s="653"/>
    </row>
    <row r="124" spans="2:7" ht="15">
      <c r="F124" s="653"/>
      <c r="G124" s="653"/>
    </row>
    <row r="125" spans="2:7" ht="15">
      <c r="F125" s="653"/>
      <c r="G125" s="653"/>
    </row>
    <row r="126" spans="2:7" ht="15">
      <c r="F126" s="653"/>
      <c r="G126" s="653"/>
    </row>
    <row r="127" spans="2:7" ht="15">
      <c r="F127" s="653"/>
      <c r="G127" s="653"/>
    </row>
    <row r="128" spans="2:7" ht="15">
      <c r="F128" s="653"/>
      <c r="G128" s="653"/>
    </row>
    <row r="129" spans="6:7" ht="15">
      <c r="F129" s="653"/>
      <c r="G129" s="653"/>
    </row>
    <row r="130" spans="6:7" ht="15">
      <c r="F130" s="653"/>
      <c r="G130" s="653"/>
    </row>
    <row r="131" spans="6:7" ht="15">
      <c r="F131" s="653"/>
      <c r="G131" s="653"/>
    </row>
    <row r="132" spans="6:7" ht="15">
      <c r="F132" s="653"/>
      <c r="G132" s="653"/>
    </row>
    <row r="133" spans="6:7" ht="15">
      <c r="F133" s="653"/>
      <c r="G133" s="653"/>
    </row>
    <row r="134" spans="6:7" ht="15">
      <c r="F134" s="653"/>
      <c r="G134" s="653"/>
    </row>
    <row r="135" spans="6:7" ht="15">
      <c r="F135" s="653"/>
      <c r="G135" s="653"/>
    </row>
    <row r="136" spans="6:7" ht="15">
      <c r="F136" s="653"/>
      <c r="G136" s="653"/>
    </row>
    <row r="137" spans="6:7" ht="15">
      <c r="F137" s="653"/>
      <c r="G137" s="653"/>
    </row>
    <row r="138" spans="6:7" ht="15">
      <c r="F138" s="653"/>
      <c r="G138" s="653"/>
    </row>
    <row r="139" spans="6:7" ht="15">
      <c r="F139" s="653"/>
      <c r="G139" s="653"/>
    </row>
    <row r="140" spans="6:7" ht="15">
      <c r="F140" s="653"/>
      <c r="G140" s="653"/>
    </row>
    <row r="141" spans="6:7" ht="15">
      <c r="F141" s="653"/>
      <c r="G141" s="653"/>
    </row>
    <row r="142" spans="6:7" ht="15">
      <c r="F142" s="653"/>
      <c r="G142" s="653"/>
    </row>
    <row r="143" spans="6:7" ht="15">
      <c r="F143" s="653"/>
      <c r="G143" s="653"/>
    </row>
    <row r="144" spans="6:7" ht="15">
      <c r="F144" s="653"/>
      <c r="G144" s="653"/>
    </row>
    <row r="145" spans="6:7" ht="15">
      <c r="F145" s="653"/>
      <c r="G145" s="653"/>
    </row>
    <row r="146" spans="6:7" ht="15">
      <c r="F146" s="653"/>
      <c r="G146" s="653"/>
    </row>
    <row r="147" spans="6:7" ht="15">
      <c r="F147" s="653"/>
      <c r="G147" s="653"/>
    </row>
    <row r="148" spans="6:7" ht="15">
      <c r="F148" s="653"/>
      <c r="G148" s="653"/>
    </row>
    <row r="149" spans="6:7" ht="15">
      <c r="F149" s="653"/>
      <c r="G149" s="653"/>
    </row>
    <row r="150" spans="6:7" ht="15">
      <c r="F150" s="653"/>
      <c r="G150" s="653"/>
    </row>
    <row r="151" spans="6:7" ht="15">
      <c r="F151" s="653"/>
      <c r="G151" s="653"/>
    </row>
    <row r="152" spans="6:7" ht="15">
      <c r="F152" s="653"/>
      <c r="G152" s="653"/>
    </row>
    <row r="153" spans="6:7" ht="15">
      <c r="F153" s="653"/>
      <c r="G153" s="653"/>
    </row>
    <row r="154" spans="6:7" ht="15">
      <c r="F154" s="653"/>
      <c r="G154" s="653"/>
    </row>
    <row r="155" spans="6:7" ht="15">
      <c r="F155" s="653"/>
      <c r="G155" s="653"/>
    </row>
    <row r="156" spans="6:7" ht="15">
      <c r="F156" s="653"/>
      <c r="G156" s="653"/>
    </row>
    <row r="157" spans="6:7" ht="15">
      <c r="F157" s="653"/>
      <c r="G157" s="653"/>
    </row>
    <row r="158" spans="6:7" ht="15">
      <c r="F158" s="653"/>
      <c r="G158" s="653"/>
    </row>
    <row r="159" spans="6:7" ht="15">
      <c r="F159" s="653"/>
      <c r="G159" s="653"/>
    </row>
    <row r="160" spans="6:7" ht="15">
      <c r="F160" s="653"/>
      <c r="G160" s="653"/>
    </row>
    <row r="161" spans="6:7" ht="15">
      <c r="F161" s="653"/>
      <c r="G161" s="653"/>
    </row>
    <row r="162" spans="6:7" ht="15">
      <c r="F162" s="653"/>
      <c r="G162" s="653"/>
    </row>
    <row r="163" spans="6:7" ht="15">
      <c r="F163" s="653"/>
      <c r="G163" s="653"/>
    </row>
    <row r="164" spans="6:7" ht="15">
      <c r="F164" s="653"/>
      <c r="G164" s="653"/>
    </row>
    <row r="165" spans="6:7" ht="15">
      <c r="F165" s="653"/>
      <c r="G165" s="653"/>
    </row>
    <row r="166" spans="6:7" ht="15">
      <c r="F166" s="653"/>
      <c r="G166" s="653"/>
    </row>
    <row r="167" spans="6:7" ht="15">
      <c r="F167" s="653"/>
      <c r="G167" s="653"/>
    </row>
    <row r="168" spans="6:7" ht="15">
      <c r="F168" s="653"/>
      <c r="G168" s="653"/>
    </row>
    <row r="169" spans="6:7" ht="15">
      <c r="F169" s="653"/>
      <c r="G169" s="653"/>
    </row>
    <row r="170" spans="6:7" ht="15">
      <c r="F170" s="653"/>
      <c r="G170" s="653"/>
    </row>
    <row r="171" spans="6:7" ht="15">
      <c r="F171" s="653"/>
      <c r="G171" s="653"/>
    </row>
    <row r="172" spans="6:7" ht="15">
      <c r="F172" s="653"/>
      <c r="G172" s="653"/>
    </row>
    <row r="173" spans="6:7" ht="15">
      <c r="F173" s="653"/>
      <c r="G173" s="653"/>
    </row>
    <row r="174" spans="6:7" ht="15">
      <c r="F174" s="653"/>
      <c r="G174" s="653"/>
    </row>
    <row r="175" spans="6:7" ht="15">
      <c r="F175" s="653"/>
      <c r="G175" s="653"/>
    </row>
    <row r="176" spans="6:7" ht="15">
      <c r="F176" s="653"/>
      <c r="G176" s="653"/>
    </row>
    <row r="177" spans="6:7" ht="15">
      <c r="F177" s="653"/>
      <c r="G177" s="653"/>
    </row>
    <row r="178" spans="6:7" ht="15">
      <c r="F178" s="653"/>
      <c r="G178" s="653"/>
    </row>
    <row r="179" spans="6:7" ht="15">
      <c r="F179" s="653"/>
      <c r="G179" s="653"/>
    </row>
    <row r="180" spans="6:7" ht="15">
      <c r="F180" s="653"/>
      <c r="G180" s="653"/>
    </row>
    <row r="181" spans="6:7" ht="15">
      <c r="F181" s="653"/>
      <c r="G181" s="653"/>
    </row>
    <row r="182" spans="6:7" ht="15">
      <c r="F182" s="653"/>
      <c r="G182" s="653"/>
    </row>
    <row r="183" spans="6:7" ht="15">
      <c r="F183" s="653"/>
      <c r="G183" s="653"/>
    </row>
    <row r="184" spans="6:7" ht="15">
      <c r="F184" s="653"/>
      <c r="G184" s="653"/>
    </row>
    <row r="185" spans="6:7" ht="15">
      <c r="F185" s="653"/>
      <c r="G185" s="653"/>
    </row>
    <row r="186" spans="6:7" ht="15">
      <c r="F186" s="653"/>
      <c r="G186" s="653"/>
    </row>
    <row r="187" spans="6:7" ht="15">
      <c r="F187" s="653"/>
      <c r="G187" s="653"/>
    </row>
    <row r="188" spans="6:7" ht="15">
      <c r="F188" s="653"/>
      <c r="G188" s="653"/>
    </row>
    <row r="189" spans="6:7" ht="15">
      <c r="F189" s="653"/>
      <c r="G189" s="653"/>
    </row>
    <row r="190" spans="6:7" ht="15">
      <c r="F190" s="653"/>
      <c r="G190" s="653"/>
    </row>
    <row r="191" spans="6:7" ht="15">
      <c r="F191" s="653"/>
      <c r="G191" s="653"/>
    </row>
    <row r="192" spans="6:7" ht="15">
      <c r="F192" s="653"/>
      <c r="G192" s="653"/>
    </row>
    <row r="193" spans="6:7" ht="15">
      <c r="F193" s="653"/>
      <c r="G193" s="653"/>
    </row>
    <row r="194" spans="6:7" ht="15">
      <c r="F194" s="653"/>
      <c r="G194" s="653"/>
    </row>
    <row r="195" spans="6:7" ht="15">
      <c r="F195" s="653"/>
      <c r="G195" s="653"/>
    </row>
    <row r="196" spans="6:7" ht="15">
      <c r="F196" s="653"/>
      <c r="G196" s="653"/>
    </row>
    <row r="197" spans="6:7" ht="15">
      <c r="F197" s="653"/>
      <c r="G197" s="653"/>
    </row>
    <row r="198" spans="6:7" ht="15">
      <c r="F198" s="653"/>
      <c r="G198" s="653"/>
    </row>
    <row r="199" spans="6:7" ht="15">
      <c r="F199" s="653"/>
      <c r="G199" s="653"/>
    </row>
    <row r="200" spans="6:7" ht="15">
      <c r="F200" s="653"/>
      <c r="G200" s="653"/>
    </row>
    <row r="201" spans="6:7" ht="15">
      <c r="F201" s="653"/>
      <c r="G201" s="653"/>
    </row>
    <row r="202" spans="6:7" ht="15">
      <c r="F202" s="653"/>
      <c r="G202" s="653"/>
    </row>
  </sheetData>
  <mergeCells count="2">
    <mergeCell ref="B2:E2"/>
    <mergeCell ref="B121:E121"/>
  </mergeCells>
  <pageMargins left="0.51181102362204722" right="0.51181102362204722" top="0.39370078740157483" bottom="0.39370078740157483" header="0.31496062992125984" footer="0.31496062992125984"/>
  <pageSetup paperSize="9" scale="23" orientation="landscape" horizontalDpi="300" verticalDpi="300"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2"/>
  <sheetViews>
    <sheetView showGridLines="0" topLeftCell="A2" zoomScaleNormal="100" zoomScaleSheetLayoutView="100" workbookViewId="0">
      <selection activeCell="B2" sqref="B2:C2"/>
    </sheetView>
  </sheetViews>
  <sheetFormatPr baseColWidth="10" defaultColWidth="15" defaultRowHeight="12.75"/>
  <cols>
    <col min="1" max="1" width="9.6640625" style="643" customWidth="1"/>
    <col min="2" max="2" width="13.83203125" style="645" customWidth="1"/>
    <col min="3" max="3" width="94.1640625" style="644" customWidth="1"/>
    <col min="4" max="16384" width="15" style="643"/>
  </cols>
  <sheetData>
    <row r="2" spans="2:5" ht="27.75" customHeight="1">
      <c r="B2" s="1174" t="s">
        <v>1920</v>
      </c>
      <c r="C2" s="1174"/>
    </row>
    <row r="3" spans="2:5">
      <c r="B3" s="650"/>
    </row>
    <row r="4" spans="2:5">
      <c r="B4" s="650"/>
    </row>
    <row r="5" spans="2:5">
      <c r="B5" s="649" t="s">
        <v>1921</v>
      </c>
      <c r="C5" s="648" t="s">
        <v>1274</v>
      </c>
      <c r="D5" s="647"/>
      <c r="E5" s="647"/>
    </row>
    <row r="6" spans="2:5">
      <c r="B6" s="649" t="s">
        <v>1922</v>
      </c>
      <c r="C6" s="648" t="s">
        <v>1275</v>
      </c>
      <c r="D6" s="647"/>
      <c r="E6" s="647"/>
    </row>
    <row r="7" spans="2:5">
      <c r="B7" s="649" t="s">
        <v>1923</v>
      </c>
      <c r="C7" s="648" t="s">
        <v>1276</v>
      </c>
      <c r="D7" s="647"/>
      <c r="E7" s="647"/>
    </row>
    <row r="8" spans="2:5">
      <c r="B8" s="649" t="s">
        <v>1924</v>
      </c>
      <c r="C8" s="648" t="s">
        <v>1277</v>
      </c>
      <c r="D8" s="647"/>
      <c r="E8" s="647"/>
    </row>
    <row r="9" spans="2:5">
      <c r="B9" s="649" t="s">
        <v>1925</v>
      </c>
      <c r="C9" s="648" t="s">
        <v>1278</v>
      </c>
      <c r="D9" s="647"/>
      <c r="E9" s="647"/>
    </row>
    <row r="10" spans="2:5">
      <c r="B10" s="649"/>
      <c r="C10" s="648"/>
      <c r="D10" s="647"/>
      <c r="E10" s="647"/>
    </row>
    <row r="12" spans="2:5" ht="269.25">
      <c r="C12" s="646" t="s">
        <v>1601</v>
      </c>
    </row>
  </sheetData>
  <mergeCells count="1">
    <mergeCell ref="B2:C2"/>
  </mergeCells>
  <hyperlinks>
    <hyperlink ref="B5:C5" location="'Detalle emisiones Matriz AT1'!A1" display="3.1."/>
    <hyperlink ref="B7:C7" location="'Detalle emisiones México'!A1" display="3.3."/>
    <hyperlink ref="B6:C6" location="'Detalle emisiones Matriz T2'!A1" display="3.2."/>
    <hyperlink ref="B8:C8" location="'Detalle emisiones USA'!A1" display="3.4."/>
    <hyperlink ref="B9:C9" location="'Detalle emisiones Amér.del Sur'!A1" display="3.5."/>
    <hyperlink ref="C5" location="'Tabla 54.1'!A1" display="Detalle de las emisiones AT1 de la Matriz"/>
    <hyperlink ref="C7" location="'Tabla 54.3'!A1" display="Detalle de las emisiones de México"/>
    <hyperlink ref="C6" location="'Tabla 54.2'!A1" display="Detalle de las emisiones T2 de la Matriz"/>
    <hyperlink ref="C8" location="'Tabla 54.4'!A1" display="Detalle de las emisiones de América del Sur"/>
    <hyperlink ref="C9" location="'Tabla 54.5'!A1" display="Detalle de las emisiones de Turquía"/>
    <hyperlink ref="B6:B9" location="'Detalle emisiones Matriz AT1'!A1" display="3.1."/>
  </hyperlinks>
  <pageMargins left="0.75" right="0.75" top="1" bottom="1" header="0.5" footer="0.5"/>
  <pageSetup paperSize="9" scale="67" orientation="portrait" r:id="rId1"/>
  <headerFooter alignWithMargins="0"/>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54"/>
  <sheetViews>
    <sheetView showGridLines="0" topLeftCell="B4" zoomScaleNormal="100" zoomScaleSheetLayoutView="100" workbookViewId="0">
      <selection activeCell="C8" sqref="C8"/>
    </sheetView>
  </sheetViews>
  <sheetFormatPr baseColWidth="10" defaultColWidth="59" defaultRowHeight="15"/>
  <cols>
    <col min="1" max="1" width="11.6640625" style="665" customWidth="1"/>
    <col min="2" max="2" width="51" style="665" customWidth="1"/>
    <col min="3" max="3" width="51" style="664" customWidth="1"/>
    <col min="4" max="8" width="51" style="663" customWidth="1"/>
    <col min="9" max="9" width="11.5" style="653" customWidth="1"/>
    <col min="10" max="10" width="15.83203125" style="662" customWidth="1"/>
    <col min="11" max="11" width="9.5" style="662" customWidth="1"/>
    <col min="12" max="12" width="15.83203125" style="662" customWidth="1"/>
    <col min="13" max="13" width="15" style="662" customWidth="1"/>
    <col min="14" max="14" width="20.33203125" style="662" customWidth="1"/>
    <col min="15" max="16384" width="59" style="662"/>
  </cols>
  <sheetData>
    <row r="2" spans="1:13">
      <c r="B2" s="693" t="s">
        <v>1926</v>
      </c>
      <c r="C2" s="692"/>
      <c r="D2" s="691"/>
      <c r="E2" s="691"/>
      <c r="F2" s="691"/>
      <c r="G2" s="691"/>
      <c r="H2" s="691"/>
    </row>
    <row r="3" spans="1:13" s="653" customFormat="1" ht="11.25" customHeight="1">
      <c r="B3" s="690"/>
      <c r="C3" s="689"/>
      <c r="D3" s="688"/>
      <c r="E3" s="688"/>
    </row>
    <row r="4" spans="1:13" ht="20.45" customHeight="1">
      <c r="B4" s="686"/>
      <c r="C4" s="687"/>
      <c r="D4" s="686"/>
      <c r="E4" s="686"/>
      <c r="F4" s="686"/>
      <c r="G4" s="686"/>
      <c r="H4" s="686"/>
    </row>
    <row r="5" spans="1:13" ht="20.45" customHeight="1">
      <c r="A5" s="662"/>
      <c r="B5" s="685" t="s">
        <v>894</v>
      </c>
      <c r="C5" s="684" t="s">
        <v>893</v>
      </c>
      <c r="D5" s="684" t="s">
        <v>893</v>
      </c>
      <c r="E5" s="684" t="s">
        <v>893</v>
      </c>
      <c r="F5" s="684" t="s">
        <v>893</v>
      </c>
      <c r="G5" s="684" t="s">
        <v>893</v>
      </c>
      <c r="H5" s="684" t="s">
        <v>893</v>
      </c>
    </row>
    <row r="6" spans="1:13">
      <c r="B6" s="671" t="s">
        <v>892</v>
      </c>
      <c r="C6" s="670" t="s">
        <v>1075</v>
      </c>
      <c r="D6" s="670" t="s">
        <v>891</v>
      </c>
      <c r="E6" s="670" t="s">
        <v>890</v>
      </c>
      <c r="F6" s="670" t="s">
        <v>1943</v>
      </c>
      <c r="G6" s="670" t="s">
        <v>889</v>
      </c>
      <c r="H6" s="670" t="s">
        <v>888</v>
      </c>
    </row>
    <row r="7" spans="1:13">
      <c r="B7" s="669" t="s">
        <v>1469</v>
      </c>
      <c r="C7" s="668" t="s">
        <v>1847</v>
      </c>
      <c r="D7" s="668" t="s">
        <v>1847</v>
      </c>
      <c r="E7" s="668" t="s">
        <v>1847</v>
      </c>
      <c r="F7" s="668" t="s">
        <v>1847</v>
      </c>
      <c r="G7" s="668" t="s">
        <v>1847</v>
      </c>
      <c r="H7" s="668" t="s">
        <v>1847</v>
      </c>
    </row>
    <row r="8" spans="1:13" ht="33.75">
      <c r="B8" s="671" t="s">
        <v>887</v>
      </c>
      <c r="C8" s="677" t="s">
        <v>884</v>
      </c>
      <c r="D8" s="677" t="s">
        <v>886</v>
      </c>
      <c r="E8" s="677" t="s">
        <v>884</v>
      </c>
      <c r="F8" s="677" t="s">
        <v>884</v>
      </c>
      <c r="G8" s="677" t="s">
        <v>885</v>
      </c>
      <c r="H8" s="677" t="s">
        <v>884</v>
      </c>
    </row>
    <row r="9" spans="1:13">
      <c r="B9" s="674" t="s">
        <v>883</v>
      </c>
      <c r="C9" s="683"/>
      <c r="D9" s="683"/>
      <c r="E9" s="683"/>
      <c r="F9" s="683"/>
      <c r="G9" s="683"/>
      <c r="H9" s="683"/>
    </row>
    <row r="10" spans="1:13" ht="22.5">
      <c r="B10" s="673" t="s">
        <v>1470</v>
      </c>
      <c r="C10" s="672" t="s">
        <v>803</v>
      </c>
      <c r="D10" s="672" t="s">
        <v>803</v>
      </c>
      <c r="E10" s="672" t="s">
        <v>803</v>
      </c>
      <c r="F10" s="672" t="s">
        <v>803</v>
      </c>
      <c r="G10" s="672" t="s">
        <v>803</v>
      </c>
      <c r="H10" s="672" t="s">
        <v>803</v>
      </c>
    </row>
    <row r="11" spans="1:13" ht="15" customHeight="1">
      <c r="B11" s="669" t="s">
        <v>882</v>
      </c>
      <c r="C11" s="668" t="s">
        <v>880</v>
      </c>
      <c r="D11" s="668" t="s">
        <v>880</v>
      </c>
      <c r="E11" s="668" t="s">
        <v>880</v>
      </c>
      <c r="F11" s="668" t="s">
        <v>880</v>
      </c>
      <c r="G11" s="668" t="s">
        <v>880</v>
      </c>
      <c r="H11" s="668" t="s">
        <v>880</v>
      </c>
    </row>
    <row r="12" spans="1:13">
      <c r="B12" s="671" t="s">
        <v>881</v>
      </c>
      <c r="C12" s="670" t="s">
        <v>880</v>
      </c>
      <c r="D12" s="670" t="s">
        <v>880</v>
      </c>
      <c r="E12" s="670" t="s">
        <v>880</v>
      </c>
      <c r="F12" s="670" t="s">
        <v>880</v>
      </c>
      <c r="G12" s="670" t="s">
        <v>880</v>
      </c>
      <c r="H12" s="670" t="s">
        <v>880</v>
      </c>
      <c r="M12" s="682"/>
    </row>
    <row r="13" spans="1:13" ht="22.5">
      <c r="B13" s="669" t="s">
        <v>878</v>
      </c>
      <c r="C13" s="668" t="s">
        <v>876</v>
      </c>
      <c r="D13" s="668" t="s">
        <v>876</v>
      </c>
      <c r="E13" s="668" t="s">
        <v>876</v>
      </c>
      <c r="F13" s="668" t="s">
        <v>877</v>
      </c>
      <c r="G13" s="668" t="s">
        <v>877</v>
      </c>
      <c r="H13" s="668" t="s">
        <v>877</v>
      </c>
      <c r="K13" s="681"/>
      <c r="L13" s="681"/>
      <c r="M13" s="680"/>
    </row>
    <row r="14" spans="1:13" ht="22.5">
      <c r="A14" s="678"/>
      <c r="B14" s="671" t="s">
        <v>875</v>
      </c>
      <c r="C14" s="997" t="s">
        <v>874</v>
      </c>
      <c r="D14" s="997" t="s">
        <v>874</v>
      </c>
      <c r="E14" s="997" t="s">
        <v>874</v>
      </c>
      <c r="F14" s="997" t="s">
        <v>874</v>
      </c>
      <c r="G14" s="997" t="s">
        <v>874</v>
      </c>
      <c r="H14" s="997" t="s">
        <v>874</v>
      </c>
      <c r="K14" s="681"/>
      <c r="L14" s="681"/>
      <c r="M14" s="680"/>
    </row>
    <row r="15" spans="1:13" s="678" customFormat="1" ht="22.5">
      <c r="B15" s="669" t="s">
        <v>873</v>
      </c>
      <c r="C15" s="679">
        <v>1000</v>
      </c>
      <c r="D15" s="679">
        <v>841</v>
      </c>
      <c r="E15" s="679">
        <v>1000</v>
      </c>
      <c r="F15" s="679">
        <v>500</v>
      </c>
      <c r="G15" s="679">
        <v>841</v>
      </c>
      <c r="H15" s="679">
        <v>1000</v>
      </c>
      <c r="I15" s="869"/>
    </row>
    <row r="16" spans="1:13" ht="22.5">
      <c r="B16" s="671" t="s">
        <v>872</v>
      </c>
      <c r="C16" s="677" t="s">
        <v>1848</v>
      </c>
      <c r="D16" s="677" t="s">
        <v>1849</v>
      </c>
      <c r="E16" s="677" t="s">
        <v>1848</v>
      </c>
      <c r="F16" s="677" t="s">
        <v>1944</v>
      </c>
      <c r="G16" s="677" t="s">
        <v>1849</v>
      </c>
      <c r="H16" s="677" t="s">
        <v>1850</v>
      </c>
    </row>
    <row r="17" spans="1:8" ht="15" customHeight="1">
      <c r="B17" s="669" t="s">
        <v>871</v>
      </c>
      <c r="C17" s="676">
        <v>1</v>
      </c>
      <c r="D17" s="676">
        <v>1</v>
      </c>
      <c r="E17" s="676">
        <v>1</v>
      </c>
      <c r="F17" s="676">
        <v>1</v>
      </c>
      <c r="G17" s="676">
        <v>1</v>
      </c>
      <c r="H17" s="676">
        <v>1</v>
      </c>
    </row>
    <row r="18" spans="1:8">
      <c r="B18" s="671" t="s">
        <v>870</v>
      </c>
      <c r="C18" s="670">
        <v>1</v>
      </c>
      <c r="D18" s="670">
        <v>1</v>
      </c>
      <c r="E18" s="670">
        <v>1</v>
      </c>
      <c r="F18" s="670">
        <v>1</v>
      </c>
      <c r="G18" s="670">
        <v>1</v>
      </c>
      <c r="H18" s="670">
        <v>1</v>
      </c>
    </row>
    <row r="19" spans="1:8" ht="15" customHeight="1">
      <c r="B19" s="669" t="s">
        <v>869</v>
      </c>
      <c r="C19" s="675" t="s">
        <v>868</v>
      </c>
      <c r="D19" s="675" t="s">
        <v>868</v>
      </c>
      <c r="E19" s="675" t="s">
        <v>868</v>
      </c>
      <c r="F19" s="675" t="s">
        <v>868</v>
      </c>
      <c r="G19" s="675" t="s">
        <v>868</v>
      </c>
      <c r="H19" s="675" t="s">
        <v>868</v>
      </c>
    </row>
    <row r="20" spans="1:8" ht="15" customHeight="1">
      <c r="B20" s="671" t="s">
        <v>867</v>
      </c>
      <c r="C20" s="999">
        <v>44027</v>
      </c>
      <c r="D20" s="999">
        <v>43713</v>
      </c>
      <c r="E20" s="999">
        <v>43553</v>
      </c>
      <c r="F20" s="999">
        <v>42879</v>
      </c>
      <c r="G20" s="999">
        <v>43055</v>
      </c>
      <c r="H20" s="999">
        <v>43367</v>
      </c>
    </row>
    <row r="21" spans="1:8">
      <c r="A21" s="665" t="s">
        <v>866</v>
      </c>
      <c r="B21" s="669" t="s">
        <v>865</v>
      </c>
      <c r="C21" s="675" t="s">
        <v>864</v>
      </c>
      <c r="D21" s="675" t="s">
        <v>864</v>
      </c>
      <c r="E21" s="675" t="s">
        <v>864</v>
      </c>
      <c r="F21" s="675" t="s">
        <v>864</v>
      </c>
      <c r="G21" s="675" t="s">
        <v>864</v>
      </c>
      <c r="H21" s="675" t="s">
        <v>864</v>
      </c>
    </row>
    <row r="22" spans="1:8" ht="15" customHeight="1">
      <c r="B22" s="671" t="s">
        <v>863</v>
      </c>
      <c r="C22" s="999" t="s">
        <v>861</v>
      </c>
      <c r="D22" s="999" t="s">
        <v>861</v>
      </c>
      <c r="E22" s="999" t="s">
        <v>861</v>
      </c>
      <c r="F22" s="999" t="s">
        <v>862</v>
      </c>
      <c r="G22" s="999" t="s">
        <v>861</v>
      </c>
      <c r="H22" s="999" t="s">
        <v>862</v>
      </c>
    </row>
    <row r="23" spans="1:8" ht="22.5">
      <c r="B23" s="669" t="s">
        <v>860</v>
      </c>
      <c r="C23" s="668" t="s">
        <v>803</v>
      </c>
      <c r="D23" s="668" t="s">
        <v>803</v>
      </c>
      <c r="E23" s="668" t="s">
        <v>803</v>
      </c>
      <c r="F23" s="668" t="s">
        <v>803</v>
      </c>
      <c r="G23" s="668" t="s">
        <v>803</v>
      </c>
      <c r="H23" s="668" t="s">
        <v>803</v>
      </c>
    </row>
    <row r="24" spans="1:8" ht="21.6" customHeight="1">
      <c r="B24" s="671" t="s">
        <v>859</v>
      </c>
      <c r="C24" s="670" t="s">
        <v>1076</v>
      </c>
      <c r="D24" s="670" t="s">
        <v>858</v>
      </c>
      <c r="E24" s="670" t="s">
        <v>857</v>
      </c>
      <c r="F24" s="670" t="s">
        <v>1945</v>
      </c>
      <c r="G24" s="670" t="s">
        <v>856</v>
      </c>
      <c r="H24" s="670" t="s">
        <v>855</v>
      </c>
    </row>
    <row r="25" spans="1:8" ht="21.6" customHeight="1">
      <c r="B25" s="669" t="s">
        <v>854</v>
      </c>
      <c r="C25" s="668" t="s">
        <v>853</v>
      </c>
      <c r="D25" s="668" t="s">
        <v>853</v>
      </c>
      <c r="E25" s="668" t="s">
        <v>853</v>
      </c>
      <c r="F25" s="668" t="s">
        <v>853</v>
      </c>
      <c r="G25" s="668" t="s">
        <v>853</v>
      </c>
      <c r="H25" s="668" t="s">
        <v>853</v>
      </c>
    </row>
    <row r="26" spans="1:8" ht="15.75" customHeight="1">
      <c r="B26" s="1000" t="s">
        <v>852</v>
      </c>
      <c r="C26" s="1001"/>
      <c r="D26" s="1001"/>
      <c r="E26" s="1001"/>
      <c r="F26" s="1001"/>
      <c r="G26" s="1001"/>
      <c r="H26" s="1001"/>
    </row>
    <row r="27" spans="1:8" ht="22.35" customHeight="1">
      <c r="B27" s="1002" t="s">
        <v>851</v>
      </c>
      <c r="C27" s="1003" t="s">
        <v>1077</v>
      </c>
      <c r="D27" s="1003" t="s">
        <v>1077</v>
      </c>
      <c r="E27" s="1003" t="s">
        <v>1077</v>
      </c>
      <c r="F27" s="1003" t="s">
        <v>1077</v>
      </c>
      <c r="G27" s="1003" t="s">
        <v>1077</v>
      </c>
      <c r="H27" s="1003" t="s">
        <v>1077</v>
      </c>
    </row>
    <row r="28" spans="1:8" ht="23.45" customHeight="1">
      <c r="B28" s="670" t="s">
        <v>848</v>
      </c>
      <c r="C28" s="677" t="s">
        <v>1078</v>
      </c>
      <c r="D28" s="677" t="s">
        <v>847</v>
      </c>
      <c r="E28" s="677" t="s">
        <v>1079</v>
      </c>
      <c r="F28" s="677" t="s">
        <v>1946</v>
      </c>
      <c r="G28" s="677" t="s">
        <v>846</v>
      </c>
      <c r="H28" s="677" t="s">
        <v>845</v>
      </c>
    </row>
    <row r="29" spans="1:8">
      <c r="B29" s="669" t="s">
        <v>844</v>
      </c>
      <c r="C29" s="668" t="s">
        <v>701</v>
      </c>
      <c r="D29" s="668" t="s">
        <v>701</v>
      </c>
      <c r="E29" s="668" t="s">
        <v>701</v>
      </c>
      <c r="F29" s="668" t="s">
        <v>701</v>
      </c>
      <c r="G29" s="668" t="s">
        <v>701</v>
      </c>
      <c r="H29" s="668" t="s">
        <v>701</v>
      </c>
    </row>
    <row r="30" spans="1:8" ht="22.5">
      <c r="B30" s="671" t="s">
        <v>843</v>
      </c>
      <c r="C30" s="670" t="s">
        <v>841</v>
      </c>
      <c r="D30" s="670" t="s">
        <v>841</v>
      </c>
      <c r="E30" s="670" t="s">
        <v>841</v>
      </c>
      <c r="F30" s="670" t="s">
        <v>841</v>
      </c>
      <c r="G30" s="670" t="s">
        <v>841</v>
      </c>
      <c r="H30" s="670" t="s">
        <v>841</v>
      </c>
    </row>
    <row r="31" spans="1:8" ht="22.5">
      <c r="B31" s="669" t="s">
        <v>842</v>
      </c>
      <c r="C31" s="668" t="s">
        <v>841</v>
      </c>
      <c r="D31" s="668" t="s">
        <v>841</v>
      </c>
      <c r="E31" s="668" t="s">
        <v>841</v>
      </c>
      <c r="F31" s="668" t="s">
        <v>841</v>
      </c>
      <c r="G31" s="668" t="s">
        <v>841</v>
      </c>
      <c r="H31" s="668" t="s">
        <v>841</v>
      </c>
    </row>
    <row r="32" spans="1:8" ht="22.35" customHeight="1">
      <c r="B32" s="671" t="s">
        <v>839</v>
      </c>
      <c r="C32" s="670" t="s">
        <v>701</v>
      </c>
      <c r="D32" s="670" t="s">
        <v>701</v>
      </c>
      <c r="E32" s="670" t="s">
        <v>701</v>
      </c>
      <c r="F32" s="670" t="s">
        <v>701</v>
      </c>
      <c r="G32" s="670" t="s">
        <v>701</v>
      </c>
      <c r="H32" s="670" t="s">
        <v>701</v>
      </c>
    </row>
    <row r="33" spans="2:8" ht="15" customHeight="1">
      <c r="B33" s="669" t="s">
        <v>838</v>
      </c>
      <c r="C33" s="668" t="s">
        <v>837</v>
      </c>
      <c r="D33" s="668" t="s">
        <v>837</v>
      </c>
      <c r="E33" s="668" t="s">
        <v>837</v>
      </c>
      <c r="F33" s="668" t="s">
        <v>837</v>
      </c>
      <c r="G33" s="668" t="s">
        <v>837</v>
      </c>
      <c r="H33" s="668" t="s">
        <v>837</v>
      </c>
    </row>
    <row r="34" spans="2:8" ht="22.5">
      <c r="B34" s="671" t="s">
        <v>836</v>
      </c>
      <c r="C34" s="670" t="s">
        <v>835</v>
      </c>
      <c r="D34" s="670" t="s">
        <v>835</v>
      </c>
      <c r="E34" s="670" t="s">
        <v>835</v>
      </c>
      <c r="F34" s="670" t="s">
        <v>835</v>
      </c>
      <c r="G34" s="670" t="s">
        <v>835</v>
      </c>
      <c r="H34" s="670" t="s">
        <v>835</v>
      </c>
    </row>
    <row r="35" spans="2:8" ht="67.5">
      <c r="B35" s="669" t="s">
        <v>834</v>
      </c>
      <c r="C35" s="668" t="s">
        <v>1080</v>
      </c>
      <c r="D35" s="668" t="s">
        <v>1080</v>
      </c>
      <c r="E35" s="668" t="s">
        <v>832</v>
      </c>
      <c r="F35" s="668" t="s">
        <v>832</v>
      </c>
      <c r="G35" s="668" t="s">
        <v>833</v>
      </c>
      <c r="H35" s="668" t="s">
        <v>832</v>
      </c>
    </row>
    <row r="36" spans="2:8" ht="33.75">
      <c r="B36" s="671" t="s">
        <v>831</v>
      </c>
      <c r="C36" s="670" t="s">
        <v>830</v>
      </c>
      <c r="D36" s="670" t="s">
        <v>830</v>
      </c>
      <c r="E36" s="670" t="s">
        <v>830</v>
      </c>
      <c r="F36" s="670" t="s">
        <v>830</v>
      </c>
      <c r="G36" s="670" t="s">
        <v>830</v>
      </c>
      <c r="H36" s="670" t="s">
        <v>830</v>
      </c>
    </row>
    <row r="37" spans="2:8" ht="22.5">
      <c r="B37" s="669" t="s">
        <v>828</v>
      </c>
      <c r="C37" s="668" t="s">
        <v>827</v>
      </c>
      <c r="D37" s="668" t="s">
        <v>827</v>
      </c>
      <c r="E37" s="668" t="s">
        <v>827</v>
      </c>
      <c r="F37" s="668" t="s">
        <v>827</v>
      </c>
      <c r="G37" s="668" t="s">
        <v>827</v>
      </c>
      <c r="H37" s="668" t="s">
        <v>827</v>
      </c>
    </row>
    <row r="38" spans="2:8" ht="45">
      <c r="B38" s="671" t="s">
        <v>826</v>
      </c>
      <c r="C38" s="670" t="s">
        <v>825</v>
      </c>
      <c r="D38" s="670" t="s">
        <v>825</v>
      </c>
      <c r="E38" s="670" t="s">
        <v>825</v>
      </c>
      <c r="F38" s="670" t="s">
        <v>825</v>
      </c>
      <c r="G38" s="670" t="s">
        <v>825</v>
      </c>
      <c r="H38" s="670" t="s">
        <v>825</v>
      </c>
    </row>
    <row r="39" spans="2:8" ht="22.5">
      <c r="B39" s="669" t="s">
        <v>823</v>
      </c>
      <c r="C39" s="668" t="s">
        <v>822</v>
      </c>
      <c r="D39" s="668" t="s">
        <v>822</v>
      </c>
      <c r="E39" s="668" t="s">
        <v>822</v>
      </c>
      <c r="F39" s="668" t="s">
        <v>822</v>
      </c>
      <c r="G39" s="668" t="s">
        <v>822</v>
      </c>
      <c r="H39" s="668" t="s">
        <v>822</v>
      </c>
    </row>
    <row r="40" spans="2:8" ht="22.5">
      <c r="B40" s="671" t="s">
        <v>821</v>
      </c>
      <c r="C40" s="670" t="s">
        <v>820</v>
      </c>
      <c r="D40" s="670" t="s">
        <v>820</v>
      </c>
      <c r="E40" s="670" t="s">
        <v>820</v>
      </c>
      <c r="F40" s="670" t="s">
        <v>820</v>
      </c>
      <c r="G40" s="670" t="s">
        <v>820</v>
      </c>
      <c r="H40" s="670" t="s">
        <v>820</v>
      </c>
    </row>
    <row r="41" spans="2:8">
      <c r="B41" s="669" t="s">
        <v>818</v>
      </c>
      <c r="C41" s="668" t="s">
        <v>803</v>
      </c>
      <c r="D41" s="668" t="s">
        <v>803</v>
      </c>
      <c r="E41" s="668" t="s">
        <v>803</v>
      </c>
      <c r="F41" s="668" t="s">
        <v>803</v>
      </c>
      <c r="G41" s="668" t="s">
        <v>803</v>
      </c>
      <c r="H41" s="668" t="s">
        <v>803</v>
      </c>
    </row>
    <row r="42" spans="2:8" ht="33.75">
      <c r="B42" s="671" t="s">
        <v>816</v>
      </c>
      <c r="C42" s="670" t="s">
        <v>822</v>
      </c>
      <c r="D42" s="670" t="s">
        <v>822</v>
      </c>
      <c r="E42" s="670" t="s">
        <v>815</v>
      </c>
      <c r="F42" s="670" t="s">
        <v>815</v>
      </c>
      <c r="G42" s="670" t="s">
        <v>815</v>
      </c>
      <c r="H42" s="670" t="s">
        <v>815</v>
      </c>
    </row>
    <row r="43" spans="2:8">
      <c r="B43" s="669" t="s">
        <v>814</v>
      </c>
      <c r="C43" s="668" t="s">
        <v>812</v>
      </c>
      <c r="D43" s="668" t="s">
        <v>812</v>
      </c>
      <c r="E43" s="668" t="s">
        <v>812</v>
      </c>
      <c r="F43" s="668" t="s">
        <v>811</v>
      </c>
      <c r="G43" s="668" t="s">
        <v>811</v>
      </c>
      <c r="H43" s="668" t="s">
        <v>812</v>
      </c>
    </row>
    <row r="44" spans="2:8">
      <c r="B44" s="671" t="s">
        <v>810</v>
      </c>
      <c r="C44" s="670" t="s">
        <v>808</v>
      </c>
      <c r="D44" s="670" t="s">
        <v>808</v>
      </c>
      <c r="E44" s="670" t="s">
        <v>808</v>
      </c>
      <c r="F44" s="670" t="s">
        <v>809</v>
      </c>
      <c r="G44" s="670" t="s">
        <v>808</v>
      </c>
      <c r="H44" s="670" t="s">
        <v>809</v>
      </c>
    </row>
    <row r="45" spans="2:8" ht="22.5">
      <c r="B45" s="669" t="s">
        <v>806</v>
      </c>
      <c r="C45" s="668" t="s">
        <v>801</v>
      </c>
      <c r="D45" s="668" t="s">
        <v>801</v>
      </c>
      <c r="E45" s="668" t="s">
        <v>801</v>
      </c>
      <c r="F45" s="668" t="s">
        <v>801</v>
      </c>
      <c r="G45" s="668" t="s">
        <v>801</v>
      </c>
      <c r="H45" s="668" t="s">
        <v>801</v>
      </c>
    </row>
    <row r="46" spans="2:8">
      <c r="B46" s="671" t="s">
        <v>1471</v>
      </c>
      <c r="C46" s="670" t="s">
        <v>801</v>
      </c>
      <c r="D46" s="670" t="s">
        <v>801</v>
      </c>
      <c r="E46" s="670" t="s">
        <v>801</v>
      </c>
      <c r="F46" s="670" t="s">
        <v>801</v>
      </c>
      <c r="G46" s="670" t="s">
        <v>801</v>
      </c>
      <c r="H46" s="670" t="s">
        <v>801</v>
      </c>
    </row>
    <row r="47" spans="2:8" ht="22.5">
      <c r="B47" s="669" t="s">
        <v>1472</v>
      </c>
      <c r="C47" s="668">
        <v>2</v>
      </c>
      <c r="D47" s="668">
        <v>2</v>
      </c>
      <c r="E47" s="668">
        <v>2</v>
      </c>
      <c r="F47" s="668">
        <v>3</v>
      </c>
      <c r="G47" s="668">
        <v>2</v>
      </c>
      <c r="H47" s="668">
        <v>2</v>
      </c>
    </row>
    <row r="48" spans="2:8" ht="33.75">
      <c r="B48" s="671" t="s">
        <v>805</v>
      </c>
      <c r="C48" s="670" t="s">
        <v>1081</v>
      </c>
      <c r="D48" s="670" t="s">
        <v>1081</v>
      </c>
      <c r="E48" s="670" t="s">
        <v>1081</v>
      </c>
      <c r="F48" s="670" t="s">
        <v>1081</v>
      </c>
      <c r="G48" s="670" t="s">
        <v>1081</v>
      </c>
      <c r="H48" s="670" t="s">
        <v>1081</v>
      </c>
    </row>
    <row r="49" spans="2:8">
      <c r="B49" s="669" t="s">
        <v>804</v>
      </c>
      <c r="C49" s="668" t="s">
        <v>701</v>
      </c>
      <c r="D49" s="668" t="s">
        <v>701</v>
      </c>
      <c r="E49" s="668" t="s">
        <v>701</v>
      </c>
      <c r="F49" s="668" t="s">
        <v>701</v>
      </c>
      <c r="G49" s="668" t="s">
        <v>701</v>
      </c>
      <c r="H49" s="668" t="s">
        <v>701</v>
      </c>
    </row>
    <row r="50" spans="2:8" ht="22.5">
      <c r="B50" s="671" t="s">
        <v>802</v>
      </c>
      <c r="C50" s="670" t="s">
        <v>801</v>
      </c>
      <c r="D50" s="670" t="s">
        <v>801</v>
      </c>
      <c r="E50" s="670" t="s">
        <v>801</v>
      </c>
      <c r="F50" s="670" t="s">
        <v>801</v>
      </c>
      <c r="G50" s="670" t="s">
        <v>801</v>
      </c>
      <c r="H50" s="670" t="s">
        <v>801</v>
      </c>
    </row>
    <row r="51" spans="2:8">
      <c r="B51" s="669" t="s">
        <v>1473</v>
      </c>
      <c r="C51" s="1025" t="s">
        <v>1851</v>
      </c>
      <c r="D51" s="1025" t="s">
        <v>1851</v>
      </c>
      <c r="E51" s="1025" t="s">
        <v>1851</v>
      </c>
      <c r="F51" s="1025" t="s">
        <v>1851</v>
      </c>
      <c r="G51" s="1025" t="s">
        <v>1851</v>
      </c>
      <c r="H51" s="1025" t="s">
        <v>1851</v>
      </c>
    </row>
    <row r="52" spans="2:8">
      <c r="B52" s="667"/>
      <c r="C52" s="667"/>
      <c r="D52" s="666"/>
      <c r="E52" s="666"/>
      <c r="F52" s="666"/>
      <c r="G52" s="666"/>
      <c r="H52" s="666"/>
    </row>
    <row r="54" spans="2:8">
      <c r="B54" s="1175"/>
      <c r="C54" s="1175"/>
      <c r="D54" s="1175"/>
      <c r="E54" s="1175"/>
      <c r="F54" s="1175"/>
      <c r="G54" s="1175"/>
      <c r="H54" s="1175"/>
    </row>
  </sheetData>
  <mergeCells count="1">
    <mergeCell ref="B54:H54"/>
  </mergeCells>
  <hyperlinks>
    <hyperlink ref="C51" r:id="rId1"/>
    <hyperlink ref="D51" r:id="rId2"/>
    <hyperlink ref="E51" r:id="rId3"/>
    <hyperlink ref="F51" r:id="rId4"/>
    <hyperlink ref="G51" r:id="rId5"/>
    <hyperlink ref="H51" r:id="rId6"/>
  </hyperlinks>
  <pageMargins left="0.51181102362204722" right="0.51181102362204722" top="0.39370078740157483" bottom="0.39370078740157483" header="0.51181102362204722" footer="0.51181102362204722"/>
  <pageSetup paperSize="9" scale="41" fitToWidth="0" orientation="landscape" r:id="rId7"/>
  <headerFooter alignWithMargins="0"/>
  <drawing r:id="rId8"/>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5"/>
  <sheetViews>
    <sheetView showGridLines="0" topLeftCell="N1" zoomScaleNormal="100" zoomScaleSheetLayoutView="100" workbookViewId="0">
      <selection activeCell="N15" sqref="N15"/>
    </sheetView>
  </sheetViews>
  <sheetFormatPr baseColWidth="10" defaultColWidth="59" defaultRowHeight="11.25"/>
  <cols>
    <col min="1" max="1" width="10" style="665" customWidth="1"/>
    <col min="2" max="2" width="73.33203125" style="665" customWidth="1"/>
    <col min="3" max="4" width="42.6640625" style="663" customWidth="1"/>
    <col min="5" max="5" width="50.6640625" style="663" customWidth="1"/>
    <col min="6" max="17" width="42.6640625" style="663" customWidth="1"/>
    <col min="18" max="18" width="41.6640625" style="663" bestFit="1" customWidth="1"/>
    <col min="19" max="16384" width="59" style="662"/>
  </cols>
  <sheetData>
    <row r="1" spans="1:18">
      <c r="A1" s="662"/>
      <c r="B1" s="702"/>
      <c r="C1" s="702"/>
      <c r="D1" s="702"/>
      <c r="E1" s="702"/>
      <c r="F1" s="702"/>
      <c r="G1" s="702"/>
      <c r="H1" s="702"/>
      <c r="I1" s="702"/>
      <c r="J1" s="702"/>
      <c r="K1" s="702"/>
      <c r="L1" s="702"/>
      <c r="M1" s="702"/>
      <c r="N1" s="702"/>
      <c r="O1" s="702"/>
      <c r="P1" s="702"/>
      <c r="Q1" s="702"/>
      <c r="R1" s="702"/>
    </row>
    <row r="2" spans="1:18" ht="15">
      <c r="A2" s="662"/>
      <c r="B2" s="693" t="s">
        <v>1927</v>
      </c>
      <c r="C2" s="691"/>
      <c r="D2" s="691"/>
      <c r="E2" s="704"/>
      <c r="F2" s="704"/>
      <c r="G2" s="704"/>
      <c r="H2" s="704"/>
      <c r="I2" s="704"/>
      <c r="J2" s="704"/>
      <c r="K2" s="704"/>
      <c r="L2" s="704"/>
      <c r="M2" s="704"/>
      <c r="N2" s="704"/>
      <c r="O2" s="704"/>
      <c r="P2" s="704"/>
      <c r="Q2" s="704"/>
      <c r="R2" s="704"/>
    </row>
    <row r="3" spans="1:18" ht="15">
      <c r="A3" s="662"/>
      <c r="B3" s="690"/>
      <c r="C3" s="688"/>
      <c r="D3" s="688"/>
      <c r="E3" s="703"/>
      <c r="F3" s="703"/>
      <c r="G3" s="702"/>
      <c r="H3" s="702"/>
      <c r="I3" s="702"/>
      <c r="J3" s="702"/>
      <c r="K3" s="702"/>
      <c r="L3" s="702"/>
      <c r="M3" s="702"/>
      <c r="N3" s="702"/>
      <c r="O3" s="702"/>
      <c r="P3" s="702"/>
      <c r="Q3" s="702"/>
      <c r="R3" s="702"/>
    </row>
    <row r="4" spans="1:18">
      <c r="A4" s="662"/>
      <c r="B4" s="686"/>
      <c r="C4" s="686"/>
      <c r="D4" s="686"/>
      <c r="E4" s="686"/>
      <c r="F4" s="686"/>
      <c r="G4" s="686"/>
      <c r="H4" s="686"/>
      <c r="I4" s="686"/>
      <c r="J4" s="686"/>
      <c r="K4" s="686"/>
      <c r="L4" s="686"/>
      <c r="M4" s="686"/>
      <c r="N4" s="686"/>
      <c r="O4" s="686"/>
      <c r="P4" s="686"/>
      <c r="Q4" s="686"/>
      <c r="R4" s="686"/>
    </row>
    <row r="5" spans="1:18" s="696" customFormat="1">
      <c r="B5" s="685" t="s">
        <v>894</v>
      </c>
      <c r="C5" s="684" t="s">
        <v>893</v>
      </c>
      <c r="D5" s="684" t="s">
        <v>893</v>
      </c>
      <c r="E5" s="684" t="s">
        <v>893</v>
      </c>
      <c r="F5" s="684" t="s">
        <v>893</v>
      </c>
      <c r="G5" s="684" t="s">
        <v>893</v>
      </c>
      <c r="H5" s="684" t="s">
        <v>893</v>
      </c>
      <c r="I5" s="684" t="s">
        <v>893</v>
      </c>
      <c r="J5" s="684" t="s">
        <v>893</v>
      </c>
      <c r="K5" s="684" t="s">
        <v>893</v>
      </c>
      <c r="L5" s="684" t="s">
        <v>893</v>
      </c>
      <c r="M5" s="684" t="s">
        <v>893</v>
      </c>
      <c r="N5" s="684" t="s">
        <v>893</v>
      </c>
      <c r="O5" s="684" t="s">
        <v>893</v>
      </c>
      <c r="P5" s="684" t="s">
        <v>893</v>
      </c>
      <c r="Q5" s="684" t="s">
        <v>947</v>
      </c>
      <c r="R5" s="684" t="s">
        <v>893</v>
      </c>
    </row>
    <row r="6" spans="1:18" s="696" customFormat="1">
      <c r="A6" s="699"/>
      <c r="B6" s="671" t="s">
        <v>892</v>
      </c>
      <c r="C6" s="670" t="s">
        <v>1310</v>
      </c>
      <c r="D6" s="670" t="s">
        <v>1082</v>
      </c>
      <c r="E6" s="670" t="s">
        <v>946</v>
      </c>
      <c r="F6" s="670" t="s">
        <v>945</v>
      </c>
      <c r="G6" s="670" t="s">
        <v>944</v>
      </c>
      <c r="H6" s="670" t="s">
        <v>943</v>
      </c>
      <c r="I6" s="670" t="s">
        <v>942</v>
      </c>
      <c r="J6" s="670" t="s">
        <v>941</v>
      </c>
      <c r="K6" s="670" t="s">
        <v>940</v>
      </c>
      <c r="L6" s="670" t="s">
        <v>939</v>
      </c>
      <c r="M6" s="670" t="s">
        <v>938</v>
      </c>
      <c r="N6" s="670" t="s">
        <v>937</v>
      </c>
      <c r="O6" s="670" t="s">
        <v>936</v>
      </c>
      <c r="P6" s="670" t="s">
        <v>935</v>
      </c>
      <c r="Q6" s="670" t="s">
        <v>934</v>
      </c>
      <c r="R6" s="670" t="s">
        <v>933</v>
      </c>
    </row>
    <row r="7" spans="1:18" s="696" customFormat="1">
      <c r="A7" s="699"/>
      <c r="B7" s="669" t="s">
        <v>1469</v>
      </c>
      <c r="C7" s="668" t="s">
        <v>1847</v>
      </c>
      <c r="D7" s="668" t="s">
        <v>1847</v>
      </c>
      <c r="E7" s="701" t="s">
        <v>1847</v>
      </c>
      <c r="F7" s="701" t="s">
        <v>1847</v>
      </c>
      <c r="G7" s="701" t="s">
        <v>1852</v>
      </c>
      <c r="H7" s="701" t="s">
        <v>1852</v>
      </c>
      <c r="I7" s="701" t="s">
        <v>1852</v>
      </c>
      <c r="J7" s="701" t="s">
        <v>1852</v>
      </c>
      <c r="K7" s="701" t="s">
        <v>1852</v>
      </c>
      <c r="L7" s="668" t="s">
        <v>1852</v>
      </c>
      <c r="M7" s="668" t="s">
        <v>1852</v>
      </c>
      <c r="N7" s="668" t="s">
        <v>1852</v>
      </c>
      <c r="O7" s="668" t="s">
        <v>1852</v>
      </c>
      <c r="P7" s="668" t="s">
        <v>1852</v>
      </c>
      <c r="Q7" s="668" t="s">
        <v>1847</v>
      </c>
      <c r="R7" s="668" t="s">
        <v>1847</v>
      </c>
    </row>
    <row r="8" spans="1:18" s="696" customFormat="1" ht="45.2" customHeight="1">
      <c r="A8" s="699"/>
      <c r="B8" s="671" t="s">
        <v>887</v>
      </c>
      <c r="C8" s="677" t="s">
        <v>932</v>
      </c>
      <c r="D8" s="677" t="s">
        <v>932</v>
      </c>
      <c r="E8" s="677" t="s">
        <v>932</v>
      </c>
      <c r="F8" s="677" t="s">
        <v>931</v>
      </c>
      <c r="G8" s="677" t="s">
        <v>931</v>
      </c>
      <c r="H8" s="677" t="s">
        <v>931</v>
      </c>
      <c r="I8" s="677" t="s">
        <v>931</v>
      </c>
      <c r="J8" s="677" t="s">
        <v>931</v>
      </c>
      <c r="K8" s="677" t="s">
        <v>931</v>
      </c>
      <c r="L8" s="677" t="s">
        <v>931</v>
      </c>
      <c r="M8" s="677" t="s">
        <v>930</v>
      </c>
      <c r="N8" s="677" t="s">
        <v>929</v>
      </c>
      <c r="O8" s="677" t="s">
        <v>930</v>
      </c>
      <c r="P8" s="677" t="s">
        <v>929</v>
      </c>
      <c r="Q8" s="677" t="s">
        <v>928</v>
      </c>
      <c r="R8" s="677" t="s">
        <v>884</v>
      </c>
    </row>
    <row r="9" spans="1:18" s="696" customFormat="1">
      <c r="A9" s="699"/>
      <c r="B9" s="674" t="s">
        <v>883</v>
      </c>
      <c r="C9" s="683"/>
      <c r="D9" s="683"/>
      <c r="E9" s="683"/>
      <c r="F9" s="683"/>
      <c r="G9" s="683"/>
      <c r="H9" s="683"/>
      <c r="I9" s="683"/>
      <c r="J9" s="683"/>
      <c r="K9" s="683"/>
      <c r="L9" s="683"/>
      <c r="M9" s="683"/>
      <c r="N9" s="683"/>
      <c r="O9" s="683"/>
      <c r="P9" s="683"/>
      <c r="Q9" s="683"/>
      <c r="R9" s="683"/>
    </row>
    <row r="10" spans="1:18" s="696" customFormat="1">
      <c r="A10" s="699"/>
      <c r="B10" s="673" t="s">
        <v>1470</v>
      </c>
      <c r="C10" s="672" t="s">
        <v>803</v>
      </c>
      <c r="D10" s="672" t="s">
        <v>803</v>
      </c>
      <c r="E10" s="672" t="s">
        <v>803</v>
      </c>
      <c r="F10" s="672" t="s">
        <v>803</v>
      </c>
      <c r="G10" s="672" t="s">
        <v>803</v>
      </c>
      <c r="H10" s="672" t="s">
        <v>803</v>
      </c>
      <c r="I10" s="672" t="s">
        <v>803</v>
      </c>
      <c r="J10" s="672" t="s">
        <v>803</v>
      </c>
      <c r="K10" s="672" t="s">
        <v>803</v>
      </c>
      <c r="L10" s="672" t="s">
        <v>803</v>
      </c>
      <c r="M10" s="672" t="s">
        <v>803</v>
      </c>
      <c r="N10" s="672" t="s">
        <v>701</v>
      </c>
      <c r="O10" s="672" t="s">
        <v>803</v>
      </c>
      <c r="P10" s="672" t="s">
        <v>701</v>
      </c>
      <c r="Q10" s="672" t="s">
        <v>701</v>
      </c>
      <c r="R10" s="672" t="s">
        <v>803</v>
      </c>
    </row>
    <row r="11" spans="1:18" s="696" customFormat="1">
      <c r="A11" s="699"/>
      <c r="B11" s="669" t="s">
        <v>882</v>
      </c>
      <c r="C11" s="668" t="s">
        <v>927</v>
      </c>
      <c r="D11" s="668" t="s">
        <v>927</v>
      </c>
      <c r="E11" s="668" t="s">
        <v>927</v>
      </c>
      <c r="F11" s="668" t="s">
        <v>927</v>
      </c>
      <c r="G11" s="668" t="s">
        <v>927</v>
      </c>
      <c r="H11" s="668" t="s">
        <v>927</v>
      </c>
      <c r="I11" s="668" t="s">
        <v>927</v>
      </c>
      <c r="J11" s="668" t="s">
        <v>927</v>
      </c>
      <c r="K11" s="668" t="s">
        <v>927</v>
      </c>
      <c r="L11" s="668" t="s">
        <v>927</v>
      </c>
      <c r="M11" s="668" t="s">
        <v>927</v>
      </c>
      <c r="N11" s="668" t="s">
        <v>927</v>
      </c>
      <c r="O11" s="668" t="s">
        <v>927</v>
      </c>
      <c r="P11" s="668" t="s">
        <v>927</v>
      </c>
      <c r="Q11" s="668" t="s">
        <v>927</v>
      </c>
      <c r="R11" s="668" t="s">
        <v>927</v>
      </c>
    </row>
    <row r="12" spans="1:18" s="696" customFormat="1">
      <c r="A12" s="699"/>
      <c r="B12" s="671" t="s">
        <v>881</v>
      </c>
      <c r="C12" s="670" t="s">
        <v>927</v>
      </c>
      <c r="D12" s="670" t="s">
        <v>927</v>
      </c>
      <c r="E12" s="670" t="s">
        <v>927</v>
      </c>
      <c r="F12" s="670" t="s">
        <v>927</v>
      </c>
      <c r="G12" s="670" t="s">
        <v>927</v>
      </c>
      <c r="H12" s="670" t="s">
        <v>927</v>
      </c>
      <c r="I12" s="670" t="s">
        <v>927</v>
      </c>
      <c r="J12" s="670" t="s">
        <v>927</v>
      </c>
      <c r="K12" s="670" t="s">
        <v>927</v>
      </c>
      <c r="L12" s="670" t="s">
        <v>927</v>
      </c>
      <c r="M12" s="670" t="s">
        <v>927</v>
      </c>
      <c r="N12" s="670" t="s">
        <v>879</v>
      </c>
      <c r="O12" s="670" t="s">
        <v>879</v>
      </c>
      <c r="P12" s="670" t="s">
        <v>1853</v>
      </c>
      <c r="Q12" s="670" t="s">
        <v>879</v>
      </c>
      <c r="R12" s="670" t="s">
        <v>879</v>
      </c>
    </row>
    <row r="13" spans="1:18" s="696" customFormat="1">
      <c r="A13" s="699"/>
      <c r="B13" s="669" t="s">
        <v>878</v>
      </c>
      <c r="C13" s="668" t="s">
        <v>876</v>
      </c>
      <c r="D13" s="668" t="s">
        <v>876</v>
      </c>
      <c r="E13" s="668" t="s">
        <v>876</v>
      </c>
      <c r="F13" s="668" t="s">
        <v>877</v>
      </c>
      <c r="G13" s="668" t="s">
        <v>877</v>
      </c>
      <c r="H13" s="668" t="s">
        <v>877</v>
      </c>
      <c r="I13" s="668" t="s">
        <v>877</v>
      </c>
      <c r="J13" s="668" t="s">
        <v>877</v>
      </c>
      <c r="K13" s="668" t="s">
        <v>877</v>
      </c>
      <c r="L13" s="668" t="s">
        <v>876</v>
      </c>
      <c r="M13" s="668" t="s">
        <v>876</v>
      </c>
      <c r="N13" s="668" t="s">
        <v>876</v>
      </c>
      <c r="O13" s="668" t="s">
        <v>876</v>
      </c>
      <c r="P13" s="668" t="s">
        <v>876</v>
      </c>
      <c r="Q13" s="668" t="s">
        <v>876</v>
      </c>
      <c r="R13" s="668" t="s">
        <v>876</v>
      </c>
    </row>
    <row r="14" spans="1:18" s="696" customFormat="1">
      <c r="A14" s="699"/>
      <c r="B14" s="671" t="s">
        <v>875</v>
      </c>
      <c r="C14" s="997" t="s">
        <v>926</v>
      </c>
      <c r="D14" s="997" t="s">
        <v>926</v>
      </c>
      <c r="E14" s="997" t="s">
        <v>926</v>
      </c>
      <c r="F14" s="997" t="s">
        <v>926</v>
      </c>
      <c r="G14" s="997" t="s">
        <v>926</v>
      </c>
      <c r="H14" s="997" t="s">
        <v>926</v>
      </c>
      <c r="I14" s="997" t="s">
        <v>926</v>
      </c>
      <c r="J14" s="997" t="s">
        <v>926</v>
      </c>
      <c r="K14" s="997" t="s">
        <v>926</v>
      </c>
      <c r="L14" s="997" t="s">
        <v>926</v>
      </c>
      <c r="M14" s="997" t="s">
        <v>926</v>
      </c>
      <c r="N14" s="997" t="s">
        <v>926</v>
      </c>
      <c r="O14" s="997" t="s">
        <v>926</v>
      </c>
      <c r="P14" s="997" t="s">
        <v>926</v>
      </c>
      <c r="Q14" s="997" t="s">
        <v>926</v>
      </c>
      <c r="R14" s="997" t="s">
        <v>926</v>
      </c>
    </row>
    <row r="15" spans="1:18" s="700" customFormat="1" ht="22.5">
      <c r="B15" s="669" t="s">
        <v>873</v>
      </c>
      <c r="C15" s="679">
        <v>356</v>
      </c>
      <c r="D15" s="679">
        <v>996</v>
      </c>
      <c r="E15" s="998">
        <v>764</v>
      </c>
      <c r="F15" s="998">
        <v>1066</v>
      </c>
      <c r="G15" s="998">
        <v>184</v>
      </c>
      <c r="H15" s="998">
        <v>54</v>
      </c>
      <c r="I15" s="998">
        <v>113</v>
      </c>
      <c r="J15" s="998">
        <v>18</v>
      </c>
      <c r="K15" s="998">
        <v>159</v>
      </c>
      <c r="L15" s="679">
        <v>297</v>
      </c>
      <c r="M15" s="679">
        <v>43</v>
      </c>
      <c r="N15" s="679">
        <v>11</v>
      </c>
      <c r="O15" s="679">
        <v>88</v>
      </c>
      <c r="P15" s="679">
        <v>5</v>
      </c>
      <c r="Q15" s="679">
        <v>149</v>
      </c>
      <c r="R15" s="679">
        <v>26</v>
      </c>
    </row>
    <row r="16" spans="1:18" s="696" customFormat="1" ht="23.25" customHeight="1">
      <c r="A16" s="699"/>
      <c r="B16" s="671" t="s">
        <v>872</v>
      </c>
      <c r="C16" s="677" t="s">
        <v>1311</v>
      </c>
      <c r="D16" s="677" t="s">
        <v>1848</v>
      </c>
      <c r="E16" s="677" t="s">
        <v>1854</v>
      </c>
      <c r="F16" s="677" t="s">
        <v>1848</v>
      </c>
      <c r="G16" s="677" t="s">
        <v>1855</v>
      </c>
      <c r="H16" s="677" t="s">
        <v>1856</v>
      </c>
      <c r="I16" s="677" t="s">
        <v>1857</v>
      </c>
      <c r="J16" s="677" t="s">
        <v>1858</v>
      </c>
      <c r="K16" s="677" t="s">
        <v>1859</v>
      </c>
      <c r="L16" s="677" t="s">
        <v>925</v>
      </c>
      <c r="M16" s="677" t="s">
        <v>1860</v>
      </c>
      <c r="N16" s="677" t="s">
        <v>1861</v>
      </c>
      <c r="O16" s="677" t="s">
        <v>1862</v>
      </c>
      <c r="P16" s="677" t="s">
        <v>1860</v>
      </c>
      <c r="Q16" s="677" t="s">
        <v>1863</v>
      </c>
      <c r="R16" s="677" t="s">
        <v>1864</v>
      </c>
    </row>
    <row r="17" spans="1:18" s="696" customFormat="1">
      <c r="A17" s="699"/>
      <c r="B17" s="669" t="s">
        <v>871</v>
      </c>
      <c r="C17" s="676">
        <v>1</v>
      </c>
      <c r="D17" s="676">
        <v>0.99390999999999996</v>
      </c>
      <c r="E17" s="676">
        <v>1</v>
      </c>
      <c r="F17" s="676">
        <v>0.99992000000000003</v>
      </c>
      <c r="G17" s="676">
        <v>0.99446000000000001</v>
      </c>
      <c r="H17" s="676">
        <v>1</v>
      </c>
      <c r="I17" s="676">
        <v>1</v>
      </c>
      <c r="J17" s="676">
        <v>1</v>
      </c>
      <c r="K17" s="676">
        <v>1</v>
      </c>
      <c r="L17" s="676">
        <v>0.99231800000000003</v>
      </c>
      <c r="M17" s="676">
        <v>0.99770000000000003</v>
      </c>
      <c r="N17" s="676">
        <v>1</v>
      </c>
      <c r="O17" s="676">
        <v>0.99646000000000001</v>
      </c>
      <c r="P17" s="676">
        <v>1</v>
      </c>
      <c r="Q17" s="676">
        <v>0.98214000000000001</v>
      </c>
      <c r="R17" s="676">
        <v>1</v>
      </c>
    </row>
    <row r="18" spans="1:18" s="696" customFormat="1">
      <c r="A18" s="699"/>
      <c r="B18" s="671" t="s">
        <v>870</v>
      </c>
      <c r="C18" s="670">
        <v>1</v>
      </c>
      <c r="D18" s="670">
        <v>1</v>
      </c>
      <c r="E18" s="670">
        <v>1</v>
      </c>
      <c r="F18" s="670">
        <v>1</v>
      </c>
      <c r="G18" s="670">
        <v>1</v>
      </c>
      <c r="H18" s="670">
        <v>1</v>
      </c>
      <c r="I18" s="670">
        <v>1</v>
      </c>
      <c r="J18" s="670">
        <v>1</v>
      </c>
      <c r="K18" s="670">
        <v>1</v>
      </c>
      <c r="L18" s="670">
        <v>1</v>
      </c>
      <c r="M18" s="670">
        <v>1</v>
      </c>
      <c r="N18" s="670">
        <v>1</v>
      </c>
      <c r="O18" s="670">
        <v>1</v>
      </c>
      <c r="P18" s="670">
        <v>1</v>
      </c>
      <c r="Q18" s="670">
        <v>1</v>
      </c>
      <c r="R18" s="670">
        <v>1</v>
      </c>
    </row>
    <row r="19" spans="1:18" s="696" customFormat="1">
      <c r="A19" s="699"/>
      <c r="B19" s="669" t="s">
        <v>869</v>
      </c>
      <c r="C19" s="675" t="s">
        <v>868</v>
      </c>
      <c r="D19" s="675" t="s">
        <v>868</v>
      </c>
      <c r="E19" s="675" t="s">
        <v>868</v>
      </c>
      <c r="F19" s="675" t="s">
        <v>868</v>
      </c>
      <c r="G19" s="675" t="s">
        <v>868</v>
      </c>
      <c r="H19" s="675" t="s">
        <v>868</v>
      </c>
      <c r="I19" s="675" t="s">
        <v>868</v>
      </c>
      <c r="J19" s="675" t="s">
        <v>868</v>
      </c>
      <c r="K19" s="675" t="s">
        <v>868</v>
      </c>
      <c r="L19" s="675" t="s">
        <v>868</v>
      </c>
      <c r="M19" s="675" t="s">
        <v>868</v>
      </c>
      <c r="N19" s="675" t="s">
        <v>868</v>
      </c>
      <c r="O19" s="675" t="s">
        <v>868</v>
      </c>
      <c r="P19" s="675" t="s">
        <v>868</v>
      </c>
      <c r="Q19" s="675" t="s">
        <v>868</v>
      </c>
      <c r="R19" s="675" t="s">
        <v>868</v>
      </c>
    </row>
    <row r="20" spans="1:18" s="696" customFormat="1">
      <c r="A20" s="699"/>
      <c r="B20" s="671" t="s">
        <v>867</v>
      </c>
      <c r="C20" s="999">
        <v>44027</v>
      </c>
      <c r="D20" s="999">
        <v>43846</v>
      </c>
      <c r="E20" s="999">
        <v>43518</v>
      </c>
      <c r="F20" s="999">
        <v>42776</v>
      </c>
      <c r="G20" s="999" t="s">
        <v>922</v>
      </c>
      <c r="H20" s="999">
        <v>42810</v>
      </c>
      <c r="I20" s="999">
        <v>42825</v>
      </c>
      <c r="J20" s="999">
        <v>42879</v>
      </c>
      <c r="K20" s="999">
        <v>42879</v>
      </c>
      <c r="L20" s="999">
        <v>43249</v>
      </c>
      <c r="M20" s="999">
        <v>39633</v>
      </c>
      <c r="N20" s="999">
        <v>39587</v>
      </c>
      <c r="O20" s="999">
        <v>39510</v>
      </c>
      <c r="P20" s="999">
        <v>39176</v>
      </c>
      <c r="Q20" s="999">
        <v>35037</v>
      </c>
      <c r="R20" s="999">
        <v>39142</v>
      </c>
    </row>
    <row r="21" spans="1:18" s="696" customFormat="1">
      <c r="A21" s="699"/>
      <c r="B21" s="669" t="s">
        <v>865</v>
      </c>
      <c r="C21" s="675" t="s">
        <v>921</v>
      </c>
      <c r="D21" s="675" t="s">
        <v>921</v>
      </c>
      <c r="E21" s="675" t="s">
        <v>921</v>
      </c>
      <c r="F21" s="675" t="s">
        <v>921</v>
      </c>
      <c r="G21" s="675" t="s">
        <v>921</v>
      </c>
      <c r="H21" s="675" t="s">
        <v>921</v>
      </c>
      <c r="I21" s="675" t="s">
        <v>921</v>
      </c>
      <c r="J21" s="675" t="s">
        <v>921</v>
      </c>
      <c r="K21" s="675" t="s">
        <v>921</v>
      </c>
      <c r="L21" s="675" t="s">
        <v>921</v>
      </c>
      <c r="M21" s="675" t="s">
        <v>921</v>
      </c>
      <c r="N21" s="675" t="s">
        <v>921</v>
      </c>
      <c r="O21" s="675" t="s">
        <v>921</v>
      </c>
      <c r="P21" s="675" t="s">
        <v>921</v>
      </c>
      <c r="Q21" s="675" t="s">
        <v>921</v>
      </c>
      <c r="R21" s="675" t="s">
        <v>864</v>
      </c>
    </row>
    <row r="22" spans="1:18" s="696" customFormat="1">
      <c r="A22" s="699"/>
      <c r="B22" s="671" t="s">
        <v>863</v>
      </c>
      <c r="C22" s="999">
        <v>48044</v>
      </c>
      <c r="D22" s="999">
        <v>47499</v>
      </c>
      <c r="E22" s="999">
        <v>47171</v>
      </c>
      <c r="F22" s="999">
        <v>46428</v>
      </c>
      <c r="G22" s="999">
        <v>48268</v>
      </c>
      <c r="H22" s="999">
        <v>46462</v>
      </c>
      <c r="I22" s="999">
        <v>48304</v>
      </c>
      <c r="J22" s="999">
        <v>46531</v>
      </c>
      <c r="K22" s="999">
        <v>46531</v>
      </c>
      <c r="L22" s="999">
        <v>48728</v>
      </c>
      <c r="M22" s="999">
        <v>45111</v>
      </c>
      <c r="N22" s="999">
        <v>45065</v>
      </c>
      <c r="O22" s="999">
        <v>48641</v>
      </c>
      <c r="P22" s="999">
        <v>44655</v>
      </c>
      <c r="Q22" s="999">
        <v>45992</v>
      </c>
      <c r="R22" s="999" t="s">
        <v>861</v>
      </c>
    </row>
    <row r="23" spans="1:18" s="696" customFormat="1" ht="22.5">
      <c r="A23" s="699"/>
      <c r="B23" s="669" t="s">
        <v>860</v>
      </c>
      <c r="C23" s="668" t="s">
        <v>803</v>
      </c>
      <c r="D23" s="668" t="s">
        <v>803</v>
      </c>
      <c r="E23" s="668" t="s">
        <v>803</v>
      </c>
      <c r="F23" s="668" t="s">
        <v>701</v>
      </c>
      <c r="G23" s="668" t="s">
        <v>701</v>
      </c>
      <c r="H23" s="668" t="s">
        <v>701</v>
      </c>
      <c r="I23" s="668" t="s">
        <v>701</v>
      </c>
      <c r="J23" s="668" t="s">
        <v>701</v>
      </c>
      <c r="K23" s="668" t="s">
        <v>701</v>
      </c>
      <c r="L23" s="668" t="s">
        <v>701</v>
      </c>
      <c r="M23" s="668" t="s">
        <v>803</v>
      </c>
      <c r="N23" s="668" t="s">
        <v>803</v>
      </c>
      <c r="O23" s="668" t="s">
        <v>803</v>
      </c>
      <c r="P23" s="668" t="s">
        <v>803</v>
      </c>
      <c r="Q23" s="668" t="s">
        <v>803</v>
      </c>
      <c r="R23" s="668" t="s">
        <v>803</v>
      </c>
    </row>
    <row r="24" spans="1:18" s="696" customFormat="1" ht="33.75">
      <c r="A24" s="699"/>
      <c r="B24" s="671" t="s">
        <v>859</v>
      </c>
      <c r="C24" s="670" t="s">
        <v>1312</v>
      </c>
      <c r="D24" s="670" t="s">
        <v>1083</v>
      </c>
      <c r="E24" s="670" t="s">
        <v>1084</v>
      </c>
      <c r="F24" s="670" t="s">
        <v>1085</v>
      </c>
      <c r="G24" s="670" t="s">
        <v>1085</v>
      </c>
      <c r="H24" s="670" t="s">
        <v>1086</v>
      </c>
      <c r="I24" s="670" t="s">
        <v>1086</v>
      </c>
      <c r="J24" s="670" t="s">
        <v>1086</v>
      </c>
      <c r="K24" s="670" t="s">
        <v>1086</v>
      </c>
      <c r="L24" s="670" t="s">
        <v>1086</v>
      </c>
      <c r="M24" s="670" t="s">
        <v>701</v>
      </c>
      <c r="N24" s="670" t="s">
        <v>920</v>
      </c>
      <c r="O24" s="670" t="s">
        <v>1087</v>
      </c>
      <c r="P24" s="670" t="s">
        <v>1088</v>
      </c>
      <c r="Q24" s="670" t="s">
        <v>1088</v>
      </c>
      <c r="R24" s="670" t="s">
        <v>919</v>
      </c>
    </row>
    <row r="25" spans="1:18" s="696" customFormat="1" ht="22.5">
      <c r="A25" s="699"/>
      <c r="B25" s="669" t="s">
        <v>854</v>
      </c>
      <c r="C25" s="668" t="s">
        <v>701</v>
      </c>
      <c r="D25" s="668" t="s">
        <v>701</v>
      </c>
      <c r="E25" s="668" t="s">
        <v>701</v>
      </c>
      <c r="F25" s="668" t="s">
        <v>801</v>
      </c>
      <c r="G25" s="668" t="s">
        <v>801</v>
      </c>
      <c r="H25" s="668" t="s">
        <v>801</v>
      </c>
      <c r="I25" s="668" t="s">
        <v>801</v>
      </c>
      <c r="J25" s="668" t="s">
        <v>801</v>
      </c>
      <c r="K25" s="668" t="s">
        <v>801</v>
      </c>
      <c r="L25" s="668" t="s">
        <v>918</v>
      </c>
      <c r="M25" s="668" t="s">
        <v>918</v>
      </c>
      <c r="N25" s="668" t="s">
        <v>917</v>
      </c>
      <c r="O25" s="668" t="s">
        <v>915</v>
      </c>
      <c r="P25" s="668" t="s">
        <v>917</v>
      </c>
      <c r="Q25" s="668" t="s">
        <v>916</v>
      </c>
      <c r="R25" s="668" t="s">
        <v>915</v>
      </c>
    </row>
    <row r="26" spans="1:18" s="696" customFormat="1">
      <c r="A26" s="699"/>
      <c r="B26" s="1000" t="s">
        <v>852</v>
      </c>
      <c r="C26" s="1001"/>
      <c r="D26" s="1001"/>
      <c r="E26" s="1001"/>
      <c r="F26" s="1001"/>
      <c r="G26" s="1001"/>
      <c r="H26" s="1001"/>
      <c r="I26" s="1001"/>
      <c r="J26" s="1001"/>
      <c r="K26" s="1001"/>
      <c r="L26" s="1001"/>
      <c r="M26" s="1001"/>
      <c r="N26" s="1001"/>
      <c r="O26" s="1001"/>
      <c r="P26" s="1001"/>
      <c r="Q26" s="1001"/>
      <c r="R26" s="1001"/>
    </row>
    <row r="27" spans="1:18" s="696" customFormat="1" ht="22.5">
      <c r="A27" s="699"/>
      <c r="B27" s="1002" t="s">
        <v>851</v>
      </c>
      <c r="C27" s="1003" t="s">
        <v>1100</v>
      </c>
      <c r="D27" s="1003" t="s">
        <v>1077</v>
      </c>
      <c r="E27" s="1003" t="s">
        <v>1077</v>
      </c>
      <c r="F27" s="1003" t="s">
        <v>911</v>
      </c>
      <c r="G27" s="1003" t="s">
        <v>911</v>
      </c>
      <c r="H27" s="1003" t="s">
        <v>914</v>
      </c>
      <c r="I27" s="1003" t="s">
        <v>913</v>
      </c>
      <c r="J27" s="1003" t="s">
        <v>913</v>
      </c>
      <c r="K27" s="1003" t="s">
        <v>913</v>
      </c>
      <c r="L27" s="1003" t="s">
        <v>911</v>
      </c>
      <c r="M27" s="1003" t="s">
        <v>911</v>
      </c>
      <c r="N27" s="1003" t="s">
        <v>912</v>
      </c>
      <c r="O27" s="1003" t="s">
        <v>849</v>
      </c>
      <c r="P27" s="1003" t="s">
        <v>850</v>
      </c>
      <c r="Q27" s="1003" t="s">
        <v>911</v>
      </c>
      <c r="R27" s="1003" t="s">
        <v>850</v>
      </c>
    </row>
    <row r="28" spans="1:18" s="696" customFormat="1" ht="22.5">
      <c r="A28" s="699"/>
      <c r="B28" s="670" t="s">
        <v>848</v>
      </c>
      <c r="C28" s="677" t="s">
        <v>1865</v>
      </c>
      <c r="D28" s="677" t="s">
        <v>1089</v>
      </c>
      <c r="E28" s="677" t="s">
        <v>910</v>
      </c>
      <c r="F28" s="677">
        <v>3.5000000000000003E-2</v>
      </c>
      <c r="G28" s="677">
        <v>0.04</v>
      </c>
      <c r="H28" s="677" t="s">
        <v>909</v>
      </c>
      <c r="I28" s="677">
        <v>5.7000000000000002E-2</v>
      </c>
      <c r="J28" s="677">
        <v>1.6E-2</v>
      </c>
      <c r="K28" s="1004">
        <v>2.5409999999999999E-2</v>
      </c>
      <c r="L28" s="677">
        <v>5.2499999999999998E-2</v>
      </c>
      <c r="M28" s="677">
        <v>6.2E-2</v>
      </c>
      <c r="N28" s="677" t="s">
        <v>908</v>
      </c>
      <c r="O28" s="677" t="s">
        <v>907</v>
      </c>
      <c r="P28" s="677" t="s">
        <v>906</v>
      </c>
      <c r="Q28" s="677">
        <v>7.0000000000000007E-2</v>
      </c>
      <c r="R28" s="677" t="s">
        <v>905</v>
      </c>
    </row>
    <row r="29" spans="1:18" s="696" customFormat="1">
      <c r="A29" s="699"/>
      <c r="B29" s="669" t="s">
        <v>844</v>
      </c>
      <c r="C29" s="668" t="s">
        <v>701</v>
      </c>
      <c r="D29" s="668" t="s">
        <v>701</v>
      </c>
      <c r="E29" s="668" t="s">
        <v>1090</v>
      </c>
      <c r="F29" s="668" t="s">
        <v>701</v>
      </c>
      <c r="G29" s="668" t="s">
        <v>701</v>
      </c>
      <c r="H29" s="668" t="s">
        <v>701</v>
      </c>
      <c r="I29" s="668" t="s">
        <v>701</v>
      </c>
      <c r="J29" s="668" t="s">
        <v>701</v>
      </c>
      <c r="K29" s="668" t="s">
        <v>701</v>
      </c>
      <c r="L29" s="668" t="s">
        <v>701</v>
      </c>
      <c r="M29" s="668" t="s">
        <v>701</v>
      </c>
      <c r="N29" s="668" t="s">
        <v>701</v>
      </c>
      <c r="O29" s="668" t="s">
        <v>701</v>
      </c>
      <c r="P29" s="668" t="s">
        <v>701</v>
      </c>
      <c r="Q29" s="668" t="s">
        <v>701</v>
      </c>
      <c r="R29" s="668" t="s">
        <v>701</v>
      </c>
    </row>
    <row r="30" spans="1:18" s="696" customFormat="1" ht="22.5">
      <c r="A30" s="699"/>
      <c r="B30" s="671" t="s">
        <v>843</v>
      </c>
      <c r="C30" s="670" t="s">
        <v>840</v>
      </c>
      <c r="D30" s="670" t="s">
        <v>840</v>
      </c>
      <c r="E30" s="670" t="s">
        <v>840</v>
      </c>
      <c r="F30" s="670" t="s">
        <v>840</v>
      </c>
      <c r="G30" s="670" t="s">
        <v>840</v>
      </c>
      <c r="H30" s="670" t="s">
        <v>840</v>
      </c>
      <c r="I30" s="670" t="s">
        <v>840</v>
      </c>
      <c r="J30" s="670" t="s">
        <v>840</v>
      </c>
      <c r="K30" s="670" t="s">
        <v>840</v>
      </c>
      <c r="L30" s="670" t="s">
        <v>840</v>
      </c>
      <c r="M30" s="670" t="s">
        <v>840</v>
      </c>
      <c r="N30" s="670" t="s">
        <v>840</v>
      </c>
      <c r="O30" s="670" t="s">
        <v>840</v>
      </c>
      <c r="P30" s="670" t="s">
        <v>840</v>
      </c>
      <c r="Q30" s="670" t="s">
        <v>840</v>
      </c>
      <c r="R30" s="670" t="s">
        <v>840</v>
      </c>
    </row>
    <row r="31" spans="1:18" s="696" customFormat="1" ht="22.5">
      <c r="A31" s="699"/>
      <c r="B31" s="669" t="s">
        <v>842</v>
      </c>
      <c r="C31" s="668" t="s">
        <v>840</v>
      </c>
      <c r="D31" s="668" t="s">
        <v>840</v>
      </c>
      <c r="E31" s="668" t="s">
        <v>840</v>
      </c>
      <c r="F31" s="668" t="s">
        <v>840</v>
      </c>
      <c r="G31" s="668" t="s">
        <v>840</v>
      </c>
      <c r="H31" s="668" t="s">
        <v>840</v>
      </c>
      <c r="I31" s="668" t="s">
        <v>840</v>
      </c>
      <c r="J31" s="668" t="s">
        <v>840</v>
      </c>
      <c r="K31" s="668" t="s">
        <v>840</v>
      </c>
      <c r="L31" s="668" t="s">
        <v>840</v>
      </c>
      <c r="M31" s="668" t="s">
        <v>840</v>
      </c>
      <c r="N31" s="668" t="s">
        <v>840</v>
      </c>
      <c r="O31" s="668" t="s">
        <v>840</v>
      </c>
      <c r="P31" s="668" t="s">
        <v>840</v>
      </c>
      <c r="Q31" s="668" t="s">
        <v>840</v>
      </c>
      <c r="R31" s="668" t="s">
        <v>840</v>
      </c>
    </row>
    <row r="32" spans="1:18" s="696" customFormat="1">
      <c r="A32" s="699"/>
      <c r="B32" s="671" t="s">
        <v>839</v>
      </c>
      <c r="C32" s="670" t="s">
        <v>701</v>
      </c>
      <c r="D32" s="670" t="s">
        <v>701</v>
      </c>
      <c r="E32" s="670" t="s">
        <v>701</v>
      </c>
      <c r="F32" s="670" t="s">
        <v>701</v>
      </c>
      <c r="G32" s="670" t="s">
        <v>701</v>
      </c>
      <c r="H32" s="670" t="s">
        <v>701</v>
      </c>
      <c r="I32" s="670" t="s">
        <v>701</v>
      </c>
      <c r="J32" s="670" t="s">
        <v>701</v>
      </c>
      <c r="K32" s="670" t="s">
        <v>701</v>
      </c>
      <c r="L32" s="670" t="s">
        <v>701</v>
      </c>
      <c r="M32" s="670" t="s">
        <v>701</v>
      </c>
      <c r="N32" s="670" t="s">
        <v>701</v>
      </c>
      <c r="O32" s="670" t="s">
        <v>803</v>
      </c>
      <c r="P32" s="670" t="s">
        <v>701</v>
      </c>
      <c r="Q32" s="670" t="s">
        <v>701</v>
      </c>
      <c r="R32" s="670" t="s">
        <v>803</v>
      </c>
    </row>
    <row r="33" spans="1:18" s="696" customFormat="1">
      <c r="A33" s="699"/>
      <c r="B33" s="669" t="s">
        <v>838</v>
      </c>
      <c r="C33" s="668" t="s">
        <v>904</v>
      </c>
      <c r="D33" s="668" t="s">
        <v>904</v>
      </c>
      <c r="E33" s="668" t="s">
        <v>904</v>
      </c>
      <c r="F33" s="668" t="s">
        <v>904</v>
      </c>
      <c r="G33" s="668" t="s">
        <v>904</v>
      </c>
      <c r="H33" s="668" t="s">
        <v>904</v>
      </c>
      <c r="I33" s="668" t="s">
        <v>904</v>
      </c>
      <c r="J33" s="668" t="s">
        <v>904</v>
      </c>
      <c r="K33" s="668" t="s">
        <v>904</v>
      </c>
      <c r="L33" s="668" t="s">
        <v>904</v>
      </c>
      <c r="M33" s="668" t="s">
        <v>904</v>
      </c>
      <c r="N33" s="668" t="s">
        <v>904</v>
      </c>
      <c r="O33" s="668" t="s">
        <v>904</v>
      </c>
      <c r="P33" s="668" t="s">
        <v>904</v>
      </c>
      <c r="Q33" s="668" t="s">
        <v>904</v>
      </c>
      <c r="R33" s="668" t="s">
        <v>904</v>
      </c>
    </row>
    <row r="34" spans="1:18" s="696" customFormat="1" ht="22.5">
      <c r="A34" s="699"/>
      <c r="B34" s="671" t="s">
        <v>836</v>
      </c>
      <c r="C34" s="670" t="s">
        <v>902</v>
      </c>
      <c r="D34" s="670" t="s">
        <v>902</v>
      </c>
      <c r="E34" s="670" t="s">
        <v>902</v>
      </c>
      <c r="F34" s="670" t="s">
        <v>902</v>
      </c>
      <c r="G34" s="670" t="s">
        <v>902</v>
      </c>
      <c r="H34" s="670" t="s">
        <v>902</v>
      </c>
      <c r="I34" s="670" t="s">
        <v>902</v>
      </c>
      <c r="J34" s="670" t="s">
        <v>902</v>
      </c>
      <c r="K34" s="670" t="s">
        <v>902</v>
      </c>
      <c r="L34" s="670" t="s">
        <v>902</v>
      </c>
      <c r="M34" s="670" t="s">
        <v>902</v>
      </c>
      <c r="N34" s="670" t="s">
        <v>902</v>
      </c>
      <c r="O34" s="670" t="s">
        <v>902</v>
      </c>
      <c r="P34" s="670" t="s">
        <v>903</v>
      </c>
      <c r="Q34" s="670" t="s">
        <v>903</v>
      </c>
      <c r="R34" s="670" t="s">
        <v>902</v>
      </c>
    </row>
    <row r="35" spans="1:18" s="696" customFormat="1" ht="45">
      <c r="A35" s="699"/>
      <c r="B35" s="669" t="s">
        <v>834</v>
      </c>
      <c r="C35" s="668" t="s">
        <v>1091</v>
      </c>
      <c r="D35" s="668" t="s">
        <v>1091</v>
      </c>
      <c r="E35" s="668" t="s">
        <v>900</v>
      </c>
      <c r="F35" s="668" t="s">
        <v>900</v>
      </c>
      <c r="G35" s="668" t="s">
        <v>900</v>
      </c>
      <c r="H35" s="668" t="s">
        <v>900</v>
      </c>
      <c r="I35" s="668" t="s">
        <v>900</v>
      </c>
      <c r="J35" s="668" t="s">
        <v>900</v>
      </c>
      <c r="K35" s="668" t="s">
        <v>900</v>
      </c>
      <c r="L35" s="668" t="s">
        <v>900</v>
      </c>
      <c r="M35" s="668" t="s">
        <v>815</v>
      </c>
      <c r="N35" s="668" t="s">
        <v>815</v>
      </c>
      <c r="O35" s="668" t="s">
        <v>815</v>
      </c>
      <c r="P35" s="668" t="s">
        <v>815</v>
      </c>
      <c r="Q35" s="668" t="s">
        <v>815</v>
      </c>
      <c r="R35" s="668" t="s">
        <v>815</v>
      </c>
    </row>
    <row r="36" spans="1:18" s="696" customFormat="1" ht="33.75">
      <c r="A36" s="699"/>
      <c r="B36" s="671" t="s">
        <v>831</v>
      </c>
      <c r="C36" s="670" t="s">
        <v>1092</v>
      </c>
      <c r="D36" s="670" t="s">
        <v>1092</v>
      </c>
      <c r="E36" s="670" t="s">
        <v>829</v>
      </c>
      <c r="F36" s="670" t="s">
        <v>829</v>
      </c>
      <c r="G36" s="670" t="s">
        <v>829</v>
      </c>
      <c r="H36" s="670" t="s">
        <v>829</v>
      </c>
      <c r="I36" s="670" t="s">
        <v>829</v>
      </c>
      <c r="J36" s="670" t="s">
        <v>829</v>
      </c>
      <c r="K36" s="670" t="s">
        <v>829</v>
      </c>
      <c r="L36" s="670" t="s">
        <v>829</v>
      </c>
      <c r="M36" s="670" t="s">
        <v>829</v>
      </c>
      <c r="N36" s="670" t="s">
        <v>829</v>
      </c>
      <c r="O36" s="670" t="s">
        <v>829</v>
      </c>
      <c r="P36" s="670" t="s">
        <v>829</v>
      </c>
      <c r="Q36" s="670" t="s">
        <v>829</v>
      </c>
      <c r="R36" s="670" t="s">
        <v>829</v>
      </c>
    </row>
    <row r="37" spans="1:18" s="696" customFormat="1" ht="22.5">
      <c r="A37" s="699"/>
      <c r="B37" s="669" t="s">
        <v>828</v>
      </c>
      <c r="C37" s="668" t="s">
        <v>1093</v>
      </c>
      <c r="D37" s="668" t="s">
        <v>1093</v>
      </c>
      <c r="E37" s="668" t="s">
        <v>819</v>
      </c>
      <c r="F37" s="668" t="s">
        <v>819</v>
      </c>
      <c r="G37" s="668" t="s">
        <v>819</v>
      </c>
      <c r="H37" s="668" t="s">
        <v>819</v>
      </c>
      <c r="I37" s="668" t="s">
        <v>819</v>
      </c>
      <c r="J37" s="668" t="s">
        <v>819</v>
      </c>
      <c r="K37" s="668" t="s">
        <v>819</v>
      </c>
      <c r="L37" s="668" t="s">
        <v>819</v>
      </c>
      <c r="M37" s="668" t="s">
        <v>819</v>
      </c>
      <c r="N37" s="668" t="s">
        <v>819</v>
      </c>
      <c r="O37" s="668" t="s">
        <v>819</v>
      </c>
      <c r="P37" s="668" t="s">
        <v>819</v>
      </c>
      <c r="Q37" s="668" t="s">
        <v>819</v>
      </c>
      <c r="R37" s="668" t="s">
        <v>819</v>
      </c>
    </row>
    <row r="38" spans="1:18" s="696" customFormat="1" ht="22.5">
      <c r="A38" s="699"/>
      <c r="B38" s="671" t="s">
        <v>826</v>
      </c>
      <c r="C38" s="670" t="s">
        <v>1094</v>
      </c>
      <c r="D38" s="670" t="s">
        <v>1094</v>
      </c>
      <c r="E38" s="670" t="s">
        <v>824</v>
      </c>
      <c r="F38" s="670" t="s">
        <v>824</v>
      </c>
      <c r="G38" s="670" t="s">
        <v>824</v>
      </c>
      <c r="H38" s="670" t="s">
        <v>824</v>
      </c>
      <c r="I38" s="670" t="s">
        <v>824</v>
      </c>
      <c r="J38" s="670" t="s">
        <v>824</v>
      </c>
      <c r="K38" s="670" t="s">
        <v>824</v>
      </c>
      <c r="L38" s="670" t="s">
        <v>824</v>
      </c>
      <c r="M38" s="670" t="s">
        <v>824</v>
      </c>
      <c r="N38" s="670" t="s">
        <v>824</v>
      </c>
      <c r="O38" s="670" t="s">
        <v>824</v>
      </c>
      <c r="P38" s="670" t="s">
        <v>824</v>
      </c>
      <c r="Q38" s="670" t="s">
        <v>824</v>
      </c>
      <c r="R38" s="670" t="s">
        <v>824</v>
      </c>
    </row>
    <row r="39" spans="1:18" s="696" customFormat="1" ht="22.5">
      <c r="A39" s="699"/>
      <c r="B39" s="669" t="s">
        <v>823</v>
      </c>
      <c r="C39" s="668" t="s">
        <v>819</v>
      </c>
      <c r="D39" s="668" t="s">
        <v>819</v>
      </c>
      <c r="E39" s="668" t="s">
        <v>819</v>
      </c>
      <c r="F39" s="668" t="s">
        <v>819</v>
      </c>
      <c r="G39" s="668" t="s">
        <v>819</v>
      </c>
      <c r="H39" s="668" t="s">
        <v>819</v>
      </c>
      <c r="I39" s="668" t="s">
        <v>819</v>
      </c>
      <c r="J39" s="668" t="s">
        <v>819</v>
      </c>
      <c r="K39" s="668" t="s">
        <v>819</v>
      </c>
      <c r="L39" s="668" t="s">
        <v>819</v>
      </c>
      <c r="M39" s="668" t="s">
        <v>819</v>
      </c>
      <c r="N39" s="668" t="s">
        <v>819</v>
      </c>
      <c r="O39" s="668" t="s">
        <v>819</v>
      </c>
      <c r="P39" s="668" t="s">
        <v>819</v>
      </c>
      <c r="Q39" s="668" t="s">
        <v>819</v>
      </c>
      <c r="R39" s="668" t="s">
        <v>819</v>
      </c>
    </row>
    <row r="40" spans="1:18" s="696" customFormat="1">
      <c r="A40" s="699"/>
      <c r="B40" s="671" t="s">
        <v>821</v>
      </c>
      <c r="C40" s="670" t="s">
        <v>819</v>
      </c>
      <c r="D40" s="670" t="s">
        <v>819</v>
      </c>
      <c r="E40" s="670" t="s">
        <v>819</v>
      </c>
      <c r="F40" s="670" t="s">
        <v>819</v>
      </c>
      <c r="G40" s="670" t="s">
        <v>819</v>
      </c>
      <c r="H40" s="670" t="s">
        <v>819</v>
      </c>
      <c r="I40" s="670" t="s">
        <v>819</v>
      </c>
      <c r="J40" s="670" t="s">
        <v>819</v>
      </c>
      <c r="K40" s="670" t="s">
        <v>819</v>
      </c>
      <c r="L40" s="670" t="s">
        <v>819</v>
      </c>
      <c r="M40" s="670" t="s">
        <v>819</v>
      </c>
      <c r="N40" s="670" t="s">
        <v>819</v>
      </c>
      <c r="O40" s="670" t="s">
        <v>819</v>
      </c>
      <c r="P40" s="670" t="s">
        <v>819</v>
      </c>
      <c r="Q40" s="670" t="s">
        <v>819</v>
      </c>
      <c r="R40" s="670" t="s">
        <v>819</v>
      </c>
    </row>
    <row r="41" spans="1:18" s="696" customFormat="1">
      <c r="A41" s="699"/>
      <c r="B41" s="669" t="s">
        <v>818</v>
      </c>
      <c r="C41" s="668" t="s">
        <v>817</v>
      </c>
      <c r="D41" s="668" t="s">
        <v>817</v>
      </c>
      <c r="E41" s="668" t="s">
        <v>817</v>
      </c>
      <c r="F41" s="668" t="s">
        <v>817</v>
      </c>
      <c r="G41" s="668" t="s">
        <v>803</v>
      </c>
      <c r="H41" s="668" t="s">
        <v>803</v>
      </c>
      <c r="I41" s="668" t="s">
        <v>803</v>
      </c>
      <c r="J41" s="668" t="s">
        <v>901</v>
      </c>
      <c r="K41" s="668" t="s">
        <v>803</v>
      </c>
      <c r="L41" s="668" t="s">
        <v>817</v>
      </c>
      <c r="M41" s="668" t="s">
        <v>901</v>
      </c>
      <c r="N41" s="668" t="s">
        <v>901</v>
      </c>
      <c r="O41" s="668" t="s">
        <v>817</v>
      </c>
      <c r="P41" s="668" t="s">
        <v>817</v>
      </c>
      <c r="Q41" s="668" t="s">
        <v>803</v>
      </c>
      <c r="R41" s="668" t="s">
        <v>803</v>
      </c>
    </row>
    <row r="42" spans="1:18" s="696" customFormat="1" ht="45">
      <c r="A42" s="699"/>
      <c r="B42" s="671" t="s">
        <v>816</v>
      </c>
      <c r="C42" s="670" t="s">
        <v>1091</v>
      </c>
      <c r="D42" s="670" t="s">
        <v>1091</v>
      </c>
      <c r="E42" s="670" t="s">
        <v>900</v>
      </c>
      <c r="F42" s="670" t="s">
        <v>900</v>
      </c>
      <c r="G42" s="670" t="s">
        <v>900</v>
      </c>
      <c r="H42" s="670" t="s">
        <v>900</v>
      </c>
      <c r="I42" s="670" t="s">
        <v>900</v>
      </c>
      <c r="J42" s="670" t="s">
        <v>900</v>
      </c>
      <c r="K42" s="670" t="s">
        <v>900</v>
      </c>
      <c r="L42" s="670" t="s">
        <v>900</v>
      </c>
      <c r="M42" s="670" t="s">
        <v>815</v>
      </c>
      <c r="N42" s="670" t="s">
        <v>815</v>
      </c>
      <c r="O42" s="670" t="s">
        <v>815</v>
      </c>
      <c r="P42" s="670" t="s">
        <v>815</v>
      </c>
      <c r="Q42" s="670" t="s">
        <v>815</v>
      </c>
      <c r="R42" s="670" t="s">
        <v>815</v>
      </c>
    </row>
    <row r="43" spans="1:18" s="696" customFormat="1">
      <c r="A43" s="699"/>
      <c r="B43" s="669" t="s">
        <v>814</v>
      </c>
      <c r="C43" s="668" t="s">
        <v>811</v>
      </c>
      <c r="D43" s="668" t="s">
        <v>811</v>
      </c>
      <c r="E43" s="668" t="s">
        <v>811</v>
      </c>
      <c r="F43" s="668" t="s">
        <v>812</v>
      </c>
      <c r="G43" s="668" t="s">
        <v>812</v>
      </c>
      <c r="H43" s="668" t="s">
        <v>811</v>
      </c>
      <c r="I43" s="668" t="s">
        <v>811</v>
      </c>
      <c r="J43" s="668" t="s">
        <v>812</v>
      </c>
      <c r="K43" s="668" t="s">
        <v>812</v>
      </c>
      <c r="L43" s="668" t="s">
        <v>813</v>
      </c>
      <c r="M43" s="668" t="s">
        <v>812</v>
      </c>
      <c r="N43" s="668" t="s">
        <v>811</v>
      </c>
      <c r="O43" s="668" t="s">
        <v>811</v>
      </c>
      <c r="P43" s="668" t="s">
        <v>811</v>
      </c>
      <c r="Q43" s="668" t="s">
        <v>811</v>
      </c>
      <c r="R43" s="668" t="s">
        <v>812</v>
      </c>
    </row>
    <row r="44" spans="1:18" s="696" customFormat="1">
      <c r="A44" s="699"/>
      <c r="B44" s="671" t="s">
        <v>810</v>
      </c>
      <c r="C44" s="670" t="s">
        <v>809</v>
      </c>
      <c r="D44" s="670" t="s">
        <v>809</v>
      </c>
      <c r="E44" s="670" t="s">
        <v>809</v>
      </c>
      <c r="F44" s="670" t="s">
        <v>809</v>
      </c>
      <c r="G44" s="670" t="s">
        <v>808</v>
      </c>
      <c r="H44" s="670" t="s">
        <v>807</v>
      </c>
      <c r="I44" s="670" t="s">
        <v>809</v>
      </c>
      <c r="J44" s="670" t="s">
        <v>807</v>
      </c>
      <c r="K44" s="670" t="s">
        <v>807</v>
      </c>
      <c r="L44" s="670" t="s">
        <v>808</v>
      </c>
      <c r="M44" s="670" t="s">
        <v>808</v>
      </c>
      <c r="N44" s="670" t="s">
        <v>809</v>
      </c>
      <c r="O44" s="670" t="s">
        <v>808</v>
      </c>
      <c r="P44" s="670" t="s">
        <v>809</v>
      </c>
      <c r="Q44" s="670" t="s">
        <v>809</v>
      </c>
      <c r="R44" s="670" t="s">
        <v>809</v>
      </c>
    </row>
    <row r="45" spans="1:18" s="696" customFormat="1">
      <c r="A45" s="699"/>
      <c r="B45" s="669" t="s">
        <v>806</v>
      </c>
      <c r="C45" s="668" t="s">
        <v>801</v>
      </c>
      <c r="D45" s="668" t="s">
        <v>801</v>
      </c>
      <c r="E45" s="668" t="s">
        <v>801</v>
      </c>
      <c r="F45" s="668" t="s">
        <v>801</v>
      </c>
      <c r="G45" s="668" t="s">
        <v>801</v>
      </c>
      <c r="H45" s="668" t="s">
        <v>801</v>
      </c>
      <c r="I45" s="668" t="s">
        <v>801</v>
      </c>
      <c r="J45" s="668" t="s">
        <v>801</v>
      </c>
      <c r="K45" s="668" t="s">
        <v>801</v>
      </c>
      <c r="L45" s="668" t="s">
        <v>801</v>
      </c>
      <c r="M45" s="668" t="s">
        <v>801</v>
      </c>
      <c r="N45" s="668" t="s">
        <v>801</v>
      </c>
      <c r="O45" s="668" t="s">
        <v>801</v>
      </c>
      <c r="P45" s="668" t="s">
        <v>801</v>
      </c>
      <c r="Q45" s="668" t="s">
        <v>801</v>
      </c>
      <c r="R45" s="668" t="s">
        <v>801</v>
      </c>
    </row>
    <row r="46" spans="1:18" s="696" customFormat="1">
      <c r="A46" s="699"/>
      <c r="B46" s="671" t="s">
        <v>1471</v>
      </c>
      <c r="C46" s="670" t="s">
        <v>801</v>
      </c>
      <c r="D46" s="670" t="s">
        <v>801</v>
      </c>
      <c r="E46" s="670" t="s">
        <v>801</v>
      </c>
      <c r="F46" s="670" t="s">
        <v>801</v>
      </c>
      <c r="G46" s="670" t="s">
        <v>801</v>
      </c>
      <c r="H46" s="670" t="s">
        <v>801</v>
      </c>
      <c r="I46" s="670" t="s">
        <v>801</v>
      </c>
      <c r="J46" s="670" t="s">
        <v>801</v>
      </c>
      <c r="K46" s="670" t="s">
        <v>801</v>
      </c>
      <c r="L46" s="670" t="s">
        <v>801</v>
      </c>
      <c r="M46" s="670" t="s">
        <v>801</v>
      </c>
      <c r="N46" s="670" t="s">
        <v>801</v>
      </c>
      <c r="O46" s="670" t="s">
        <v>801</v>
      </c>
      <c r="P46" s="670" t="s">
        <v>801</v>
      </c>
      <c r="Q46" s="670" t="s">
        <v>801</v>
      </c>
      <c r="R46" s="670" t="s">
        <v>801</v>
      </c>
    </row>
    <row r="47" spans="1:18" s="696" customFormat="1">
      <c r="A47" s="699"/>
      <c r="B47" s="669" t="s">
        <v>1472</v>
      </c>
      <c r="C47" s="668">
        <v>3</v>
      </c>
      <c r="D47" s="668">
        <v>3</v>
      </c>
      <c r="E47" s="668">
        <v>3</v>
      </c>
      <c r="F47" s="668">
        <v>3</v>
      </c>
      <c r="G47" s="668">
        <v>3</v>
      </c>
      <c r="H47" s="668">
        <v>3</v>
      </c>
      <c r="I47" s="668">
        <v>3</v>
      </c>
      <c r="J47" s="668">
        <v>3</v>
      </c>
      <c r="K47" s="668">
        <v>3</v>
      </c>
      <c r="L47" s="668">
        <v>3</v>
      </c>
      <c r="M47" s="668">
        <v>3</v>
      </c>
      <c r="N47" s="668">
        <v>3</v>
      </c>
      <c r="O47" s="668">
        <v>3</v>
      </c>
      <c r="P47" s="668">
        <v>3</v>
      </c>
      <c r="Q47" s="668">
        <v>3</v>
      </c>
      <c r="R47" s="668">
        <v>3</v>
      </c>
    </row>
    <row r="48" spans="1:18" s="696" customFormat="1" ht="78.75">
      <c r="A48" s="699"/>
      <c r="B48" s="671" t="s">
        <v>805</v>
      </c>
      <c r="C48" s="670" t="s">
        <v>899</v>
      </c>
      <c r="D48" s="670" t="s">
        <v>899</v>
      </c>
      <c r="E48" s="670" t="s">
        <v>899</v>
      </c>
      <c r="F48" s="670" t="s">
        <v>899</v>
      </c>
      <c r="G48" s="670" t="s">
        <v>899</v>
      </c>
      <c r="H48" s="670" t="s">
        <v>899</v>
      </c>
      <c r="I48" s="670" t="s">
        <v>899</v>
      </c>
      <c r="J48" s="670" t="s">
        <v>899</v>
      </c>
      <c r="K48" s="670" t="s">
        <v>899</v>
      </c>
      <c r="L48" s="670" t="s">
        <v>899</v>
      </c>
      <c r="M48" s="670" t="s">
        <v>898</v>
      </c>
      <c r="N48" s="670" t="s">
        <v>898</v>
      </c>
      <c r="O48" s="670" t="s">
        <v>898</v>
      </c>
      <c r="P48" s="670" t="s">
        <v>898</v>
      </c>
      <c r="Q48" s="670" t="s">
        <v>898</v>
      </c>
      <c r="R48" s="670" t="s">
        <v>897</v>
      </c>
    </row>
    <row r="49" spans="1:18" s="696" customFormat="1">
      <c r="A49" s="699"/>
      <c r="B49" s="669" t="s">
        <v>804</v>
      </c>
      <c r="C49" s="668" t="s">
        <v>701</v>
      </c>
      <c r="D49" s="668" t="s">
        <v>701</v>
      </c>
      <c r="E49" s="668" t="s">
        <v>701</v>
      </c>
      <c r="F49" s="668" t="s">
        <v>701</v>
      </c>
      <c r="G49" s="668" t="s">
        <v>701</v>
      </c>
      <c r="H49" s="668" t="s">
        <v>701</v>
      </c>
      <c r="I49" s="668" t="s">
        <v>701</v>
      </c>
      <c r="J49" s="668" t="s">
        <v>701</v>
      </c>
      <c r="K49" s="668" t="s">
        <v>701</v>
      </c>
      <c r="L49" s="668" t="s">
        <v>701</v>
      </c>
      <c r="M49" s="668" t="s">
        <v>701</v>
      </c>
      <c r="N49" s="668" t="s">
        <v>1866</v>
      </c>
      <c r="O49" s="668" t="s">
        <v>803</v>
      </c>
      <c r="P49" s="668" t="s">
        <v>1866</v>
      </c>
      <c r="Q49" s="668" t="s">
        <v>803</v>
      </c>
      <c r="R49" s="668" t="s">
        <v>803</v>
      </c>
    </row>
    <row r="50" spans="1:18" s="696" customFormat="1" ht="22.5">
      <c r="A50" s="699"/>
      <c r="B50" s="671" t="s">
        <v>802</v>
      </c>
      <c r="C50" s="670" t="s">
        <v>801</v>
      </c>
      <c r="D50" s="670" t="s">
        <v>801</v>
      </c>
      <c r="E50" s="670" t="s">
        <v>801</v>
      </c>
      <c r="F50" s="670" t="s">
        <v>801</v>
      </c>
      <c r="G50" s="670" t="s">
        <v>801</v>
      </c>
      <c r="H50" s="670" t="s">
        <v>801</v>
      </c>
      <c r="I50" s="670" t="s">
        <v>801</v>
      </c>
      <c r="J50" s="670" t="s">
        <v>801</v>
      </c>
      <c r="K50" s="670" t="s">
        <v>801</v>
      </c>
      <c r="L50" s="670" t="s">
        <v>801</v>
      </c>
      <c r="M50" s="670" t="s">
        <v>801</v>
      </c>
      <c r="N50" s="670" t="s">
        <v>1095</v>
      </c>
      <c r="O50" s="670" t="s">
        <v>895</v>
      </c>
      <c r="P50" s="670" t="s">
        <v>1095</v>
      </c>
      <c r="Q50" s="670" t="s">
        <v>896</v>
      </c>
      <c r="R50" s="670" t="s">
        <v>895</v>
      </c>
    </row>
    <row r="51" spans="1:18" s="696" customFormat="1">
      <c r="A51" s="699"/>
      <c r="B51" s="669" t="s">
        <v>1473</v>
      </c>
      <c r="C51" s="1025" t="s">
        <v>1851</v>
      </c>
      <c r="D51" s="1025" t="s">
        <v>1851</v>
      </c>
      <c r="E51" s="1025" t="s">
        <v>1851</v>
      </c>
      <c r="F51" s="1025" t="s">
        <v>1851</v>
      </c>
      <c r="G51" s="1025" t="s">
        <v>1851</v>
      </c>
      <c r="H51" s="1025" t="s">
        <v>1851</v>
      </c>
      <c r="I51" s="1025" t="s">
        <v>1851</v>
      </c>
      <c r="J51" s="1025" t="s">
        <v>1851</v>
      </c>
      <c r="K51" s="1025" t="s">
        <v>1851</v>
      </c>
      <c r="L51" s="1025" t="s">
        <v>1851</v>
      </c>
      <c r="M51" s="1025" t="s">
        <v>1851</v>
      </c>
      <c r="N51" s="1025" t="s">
        <v>1851</v>
      </c>
      <c r="O51" s="1025" t="s">
        <v>1851</v>
      </c>
      <c r="P51" s="1025" t="s">
        <v>1851</v>
      </c>
      <c r="Q51" s="1025" t="s">
        <v>1851</v>
      </c>
      <c r="R51" s="1025" t="s">
        <v>1851</v>
      </c>
    </row>
    <row r="52" spans="1:18" s="696" customFormat="1">
      <c r="A52" s="699"/>
      <c r="B52" s="859"/>
      <c r="C52" s="697"/>
      <c r="D52" s="697"/>
      <c r="E52" s="697"/>
      <c r="F52" s="697"/>
      <c r="G52" s="697"/>
      <c r="H52" s="697"/>
      <c r="I52" s="697"/>
      <c r="J52" s="697"/>
      <c r="K52" s="697"/>
      <c r="L52" s="697"/>
      <c r="M52" s="697"/>
      <c r="N52" s="697"/>
      <c r="O52" s="697"/>
      <c r="P52" s="697"/>
      <c r="Q52" s="697"/>
      <c r="R52" s="697"/>
    </row>
    <row r="53" spans="1:18" s="696" customFormat="1">
      <c r="A53" s="699"/>
      <c r="B53" s="698"/>
      <c r="C53" s="697"/>
      <c r="D53" s="697"/>
      <c r="E53" s="697"/>
      <c r="F53" s="697"/>
      <c r="G53" s="697"/>
      <c r="H53" s="697"/>
      <c r="I53" s="697"/>
      <c r="J53" s="697"/>
      <c r="K53" s="697"/>
      <c r="L53" s="697"/>
      <c r="M53" s="697"/>
      <c r="N53" s="697"/>
      <c r="O53" s="697"/>
      <c r="P53" s="697"/>
      <c r="Q53" s="697"/>
      <c r="R53" s="697"/>
    </row>
    <row r="54" spans="1:18">
      <c r="B54" s="695"/>
      <c r="C54" s="666"/>
      <c r="D54" s="666"/>
      <c r="E54" s="666"/>
      <c r="F54" s="666"/>
      <c r="N54" s="666"/>
      <c r="O54" s="666"/>
      <c r="P54" s="666"/>
      <c r="Q54" s="666"/>
      <c r="R54" s="666"/>
    </row>
    <row r="55" spans="1:18">
      <c r="B55" s="695"/>
      <c r="C55" s="694"/>
      <c r="D55" s="694"/>
      <c r="E55" s="694"/>
      <c r="F55" s="694"/>
      <c r="G55" s="694"/>
      <c r="H55" s="694"/>
      <c r="I55" s="694"/>
      <c r="J55" s="694"/>
      <c r="K55" s="694"/>
      <c r="L55" s="694"/>
      <c r="M55" s="694"/>
      <c r="N55" s="694"/>
      <c r="O55" s="694"/>
      <c r="P55" s="694"/>
      <c r="Q55" s="694"/>
      <c r="R55" s="694"/>
    </row>
  </sheetData>
  <hyperlinks>
    <hyperlink ref="C51" r:id="rId1"/>
    <hyperlink ref="D51" r:id="rId2"/>
    <hyperlink ref="E51" r:id="rId3"/>
    <hyperlink ref="F51" r:id="rId4"/>
    <hyperlink ref="G51" r:id="rId5"/>
    <hyperlink ref="H51" r:id="rId6"/>
    <hyperlink ref="I51" r:id="rId7"/>
    <hyperlink ref="J51" r:id="rId8"/>
    <hyperlink ref="K51" r:id="rId9"/>
    <hyperlink ref="L51" r:id="rId10"/>
    <hyperlink ref="M51" r:id="rId11"/>
    <hyperlink ref="N51" r:id="rId12"/>
    <hyperlink ref="O51" r:id="rId13"/>
    <hyperlink ref="P51" r:id="rId14"/>
    <hyperlink ref="Q51" r:id="rId15"/>
    <hyperlink ref="R51" r:id="rId16"/>
  </hyperlinks>
  <pageMargins left="0.51181102362204722" right="0.51181102362204722" top="0.39370078740157483" bottom="0.59055118110236227" header="0.51181102362204722" footer="0.51181102362204722"/>
  <pageSetup paperSize="9" scale="47" fitToWidth="0" orientation="landscape" r:id="rId17"/>
  <headerFooter alignWithMargins="0"/>
  <colBreaks count="1" manualBreakCount="1">
    <brk id="7" min="1" max="50" man="1"/>
  </colBreaks>
  <drawing r:id="rId1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47"/>
  <sheetViews>
    <sheetView showGridLines="0" zoomScaleNormal="100" zoomScaleSheetLayoutView="100" workbookViewId="0"/>
  </sheetViews>
  <sheetFormatPr baseColWidth="10" defaultColWidth="8.6640625" defaultRowHeight="15"/>
  <cols>
    <col min="1" max="1" width="8.6640625" style="107" customWidth="1"/>
    <col min="2" max="2" width="72.1640625" style="107" customWidth="1"/>
    <col min="3" max="7" width="20.6640625" style="108" customWidth="1"/>
    <col min="8" max="16384" width="8.6640625" style="107"/>
  </cols>
  <sheetData>
    <row r="2" spans="1:7" s="7" customFormat="1" ht="41.25" customHeight="1">
      <c r="B2" s="1051" t="s">
        <v>1552</v>
      </c>
      <c r="C2" s="1051"/>
      <c r="D2" s="1051"/>
      <c r="E2" s="1051"/>
      <c r="F2" s="1051"/>
      <c r="G2" s="1051"/>
    </row>
    <row r="3" spans="1:7" s="7" customFormat="1" ht="12.75">
      <c r="B3" s="110"/>
      <c r="C3" s="110"/>
      <c r="D3" s="110"/>
      <c r="E3" s="110"/>
      <c r="F3" s="110"/>
      <c r="G3" s="110"/>
    </row>
    <row r="4" spans="1:7">
      <c r="A4" s="7"/>
      <c r="B4" s="105"/>
      <c r="C4" s="106"/>
      <c r="D4" s="106"/>
      <c r="E4" s="106"/>
      <c r="F4" s="106"/>
      <c r="G4" s="106"/>
    </row>
    <row r="5" spans="1:7">
      <c r="B5" s="358" t="s">
        <v>258</v>
      </c>
      <c r="C5" s="359">
        <v>44377</v>
      </c>
      <c r="D5" s="359">
        <v>44286</v>
      </c>
      <c r="E5" s="359">
        <v>44196</v>
      </c>
      <c r="F5" s="359">
        <v>44104</v>
      </c>
      <c r="G5" s="359">
        <v>44012</v>
      </c>
    </row>
    <row r="6" spans="1:7">
      <c r="B6" s="845" t="s">
        <v>249</v>
      </c>
      <c r="C6" s="848">
        <v>43903</v>
      </c>
      <c r="D6" s="848">
        <v>43234</v>
      </c>
      <c r="E6" s="848">
        <v>42931</v>
      </c>
      <c r="F6" s="848">
        <v>41231</v>
      </c>
      <c r="G6" s="848">
        <v>42119</v>
      </c>
    </row>
    <row r="7" spans="1:7" ht="25.5">
      <c r="B7" s="846" t="s">
        <v>259</v>
      </c>
      <c r="C7" s="850">
        <v>43297</v>
      </c>
      <c r="D7" s="850">
        <v>42083</v>
      </c>
      <c r="E7" s="850">
        <v>41333</v>
      </c>
      <c r="F7" s="850">
        <v>39640</v>
      </c>
      <c r="G7" s="850">
        <v>40734</v>
      </c>
    </row>
    <row r="8" spans="1:7" ht="51">
      <c r="B8" s="849" t="s">
        <v>1399</v>
      </c>
      <c r="C8" s="851"/>
      <c r="D8" s="851"/>
      <c r="E8" s="851"/>
      <c r="F8" s="851"/>
      <c r="G8" s="851"/>
    </row>
    <row r="9" spans="1:7">
      <c r="B9" s="846" t="s">
        <v>260</v>
      </c>
      <c r="C9" s="850">
        <v>49599</v>
      </c>
      <c r="D9" s="850">
        <v>48955</v>
      </c>
      <c r="E9" s="850">
        <v>49597</v>
      </c>
      <c r="F9" s="850">
        <v>48248</v>
      </c>
      <c r="G9" s="850">
        <v>48186</v>
      </c>
    </row>
    <row r="10" spans="1:7" ht="25.5">
      <c r="B10" s="846" t="s">
        <v>261</v>
      </c>
      <c r="C10" s="850">
        <v>48993</v>
      </c>
      <c r="D10" s="850">
        <v>47804</v>
      </c>
      <c r="E10" s="850">
        <v>48000</v>
      </c>
      <c r="F10" s="850">
        <v>46657</v>
      </c>
      <c r="G10" s="850">
        <v>46802</v>
      </c>
    </row>
    <row r="11" spans="1:7" ht="38.25">
      <c r="B11" s="849" t="s">
        <v>1400</v>
      </c>
      <c r="C11" s="851"/>
      <c r="D11" s="851"/>
      <c r="E11" s="851"/>
      <c r="F11" s="851"/>
      <c r="G11" s="851"/>
    </row>
    <row r="12" spans="1:7">
      <c r="B12" s="846" t="s">
        <v>262</v>
      </c>
      <c r="C12" s="850">
        <v>57287</v>
      </c>
      <c r="D12" s="850">
        <v>57249</v>
      </c>
      <c r="E12" s="850">
        <v>58145</v>
      </c>
      <c r="F12" s="850">
        <v>57305</v>
      </c>
      <c r="G12" s="850">
        <v>57531</v>
      </c>
    </row>
    <row r="13" spans="1:7" ht="25.5">
      <c r="B13" s="161" t="s">
        <v>263</v>
      </c>
      <c r="C13" s="853">
        <v>56768</v>
      </c>
      <c r="D13" s="850">
        <v>56097</v>
      </c>
      <c r="E13" s="853">
        <v>56544</v>
      </c>
      <c r="F13" s="853">
        <v>55712</v>
      </c>
      <c r="G13" s="853">
        <v>56146</v>
      </c>
    </row>
    <row r="14" spans="1:7" ht="38.25">
      <c r="B14" s="852" t="s">
        <v>1401</v>
      </c>
      <c r="C14" s="854"/>
      <c r="D14" s="851"/>
      <c r="E14" s="854"/>
      <c r="F14" s="854"/>
      <c r="G14" s="854"/>
    </row>
    <row r="15" spans="1:7">
      <c r="B15" s="855" t="s">
        <v>264</v>
      </c>
      <c r="C15" s="856"/>
      <c r="D15" s="856"/>
      <c r="E15" s="856"/>
      <c r="F15" s="856"/>
      <c r="G15" s="856"/>
    </row>
    <row r="16" spans="1:7">
      <c r="B16" s="146" t="s">
        <v>265</v>
      </c>
      <c r="C16" s="857">
        <v>305599</v>
      </c>
      <c r="D16" s="857">
        <v>354342</v>
      </c>
      <c r="E16" s="857">
        <v>353273</v>
      </c>
      <c r="F16" s="857">
        <v>343923</v>
      </c>
      <c r="G16" s="857">
        <v>362050</v>
      </c>
    </row>
    <row r="17" spans="2:7" ht="25.5">
      <c r="B17" s="852" t="s">
        <v>266</v>
      </c>
      <c r="C17" s="853">
        <v>305543</v>
      </c>
      <c r="D17" s="853">
        <v>354433</v>
      </c>
      <c r="E17" s="853">
        <v>352679</v>
      </c>
      <c r="F17" s="853">
        <v>344215</v>
      </c>
      <c r="G17" s="853">
        <v>362388</v>
      </c>
    </row>
    <row r="18" spans="2:7" ht="51">
      <c r="B18" s="852" t="s">
        <v>1815</v>
      </c>
      <c r="C18" s="854"/>
      <c r="D18" s="851"/>
      <c r="E18" s="854"/>
      <c r="F18" s="854"/>
      <c r="G18" s="854"/>
    </row>
    <row r="19" spans="2:7">
      <c r="B19" s="855" t="s">
        <v>267</v>
      </c>
      <c r="C19" s="856"/>
      <c r="D19" s="856"/>
      <c r="E19" s="856"/>
      <c r="F19" s="856"/>
      <c r="G19" s="856"/>
    </row>
    <row r="20" spans="2:7" ht="25.5">
      <c r="B20" s="845" t="s">
        <v>268</v>
      </c>
      <c r="C20" s="503">
        <v>0.14369999999999999</v>
      </c>
      <c r="D20" s="912">
        <v>0.122</v>
      </c>
      <c r="E20" s="912">
        <v>0.1215</v>
      </c>
      <c r="F20" s="912">
        <v>0.11990000000000001</v>
      </c>
      <c r="G20" s="912">
        <v>0.1163</v>
      </c>
    </row>
    <row r="21" spans="2:7" ht="38.25">
      <c r="B21" s="846" t="s">
        <v>269</v>
      </c>
      <c r="C21" s="503">
        <v>0.14169999999999999</v>
      </c>
      <c r="D21" s="912">
        <v>0.1187</v>
      </c>
      <c r="E21" s="912">
        <v>0.1172</v>
      </c>
      <c r="F21" s="912">
        <v>0.1152</v>
      </c>
      <c r="G21" s="912">
        <v>0.1124</v>
      </c>
    </row>
    <row r="22" spans="2:7" ht="51">
      <c r="B22" s="849" t="s">
        <v>1402</v>
      </c>
      <c r="C22" s="579"/>
      <c r="D22" s="913"/>
      <c r="E22" s="913"/>
      <c r="F22" s="913"/>
      <c r="G22" s="913"/>
    </row>
    <row r="23" spans="2:7" ht="25.5">
      <c r="B23" s="846" t="s">
        <v>270</v>
      </c>
      <c r="C23" s="504">
        <v>0.1623</v>
      </c>
      <c r="D23" s="912">
        <v>0.13819999999999999</v>
      </c>
      <c r="E23" s="914">
        <v>0.1404</v>
      </c>
      <c r="F23" s="914">
        <v>0.14030000000000001</v>
      </c>
      <c r="G23" s="914">
        <v>0.1331</v>
      </c>
    </row>
    <row r="24" spans="2:7" ht="38.25">
      <c r="B24" s="846" t="s">
        <v>271</v>
      </c>
      <c r="C24" s="504">
        <v>0.1603</v>
      </c>
      <c r="D24" s="912">
        <v>0.13489999999999999</v>
      </c>
      <c r="E24" s="914">
        <v>0.1361</v>
      </c>
      <c r="F24" s="914">
        <v>0.13550000000000001</v>
      </c>
      <c r="G24" s="914">
        <v>0.12909999999999999</v>
      </c>
    </row>
    <row r="25" spans="2:7" ht="51">
      <c r="B25" s="849" t="s">
        <v>1403</v>
      </c>
      <c r="C25" s="581"/>
      <c r="D25" s="913"/>
      <c r="E25" s="915"/>
      <c r="F25" s="915"/>
      <c r="G25" s="915"/>
    </row>
    <row r="26" spans="2:7">
      <c r="B26" s="846" t="s">
        <v>272</v>
      </c>
      <c r="C26" s="504">
        <v>0.1875</v>
      </c>
      <c r="D26" s="914">
        <v>0.16159999999999999</v>
      </c>
      <c r="E26" s="914">
        <v>0.1646</v>
      </c>
      <c r="F26" s="914">
        <v>0.1666</v>
      </c>
      <c r="G26" s="914">
        <v>0.15890000000000001</v>
      </c>
    </row>
    <row r="27" spans="2:7" ht="38.25">
      <c r="B27" s="161" t="s">
        <v>273</v>
      </c>
      <c r="C27" s="505">
        <v>0.18579999999999999</v>
      </c>
      <c r="D27" s="916">
        <v>0.1583</v>
      </c>
      <c r="E27" s="916">
        <v>0.16039999999999999</v>
      </c>
      <c r="F27" s="916">
        <v>0.16189999999999999</v>
      </c>
      <c r="G27" s="916">
        <v>0.15490000000000001</v>
      </c>
    </row>
    <row r="28" spans="2:7" ht="51">
      <c r="B28" s="852" t="s">
        <v>1404</v>
      </c>
      <c r="C28" s="582"/>
      <c r="D28" s="917"/>
      <c r="E28" s="917"/>
      <c r="F28" s="917"/>
      <c r="G28" s="917"/>
    </row>
    <row r="29" spans="2:7">
      <c r="B29" s="855" t="s">
        <v>33</v>
      </c>
      <c r="C29" s="858"/>
      <c r="D29" s="858"/>
      <c r="E29" s="858"/>
      <c r="F29" s="858"/>
      <c r="G29" s="858"/>
    </row>
    <row r="30" spans="2:7" ht="25.5">
      <c r="B30" s="845" t="s">
        <v>274</v>
      </c>
      <c r="C30" s="848">
        <v>665751</v>
      </c>
      <c r="D30" s="848">
        <v>741373</v>
      </c>
      <c r="E30" s="848">
        <v>741095</v>
      </c>
      <c r="F30" s="848">
        <v>722221</v>
      </c>
      <c r="G30" s="848">
        <v>775915</v>
      </c>
    </row>
    <row r="31" spans="2:7">
      <c r="B31" s="846" t="s">
        <v>33</v>
      </c>
      <c r="C31" s="504">
        <v>7.4499999999999997E-2</v>
      </c>
      <c r="D31" s="914">
        <v>6.6000000000000003E-2</v>
      </c>
      <c r="E31" s="914">
        <v>6.6900000000000001E-2</v>
      </c>
      <c r="F31" s="914">
        <v>6.6799999999999998E-2</v>
      </c>
      <c r="G31" s="914">
        <v>6.2100000000000002E-2</v>
      </c>
    </row>
    <row r="32" spans="2:7" ht="25.5">
      <c r="B32" s="845" t="s">
        <v>275</v>
      </c>
      <c r="C32" s="504">
        <v>7.3700000000000002E-2</v>
      </c>
      <c r="D32" s="914">
        <v>6.4600000000000005E-2</v>
      </c>
      <c r="E32" s="914">
        <v>6.4600000000000005E-2</v>
      </c>
      <c r="F32" s="914">
        <v>6.4699999999999994E-2</v>
      </c>
      <c r="G32" s="914">
        <v>6.0299999999999999E-2</v>
      </c>
    </row>
    <row r="33" spans="2:7" ht="38.25">
      <c r="B33" s="544" t="s">
        <v>1405</v>
      </c>
      <c r="C33" s="581"/>
      <c r="D33" s="581"/>
      <c r="E33" s="581"/>
      <c r="F33" s="581"/>
      <c r="G33" s="580"/>
    </row>
    <row r="34" spans="2:7" ht="81" customHeight="1">
      <c r="B34" s="1052"/>
      <c r="C34" s="1052"/>
      <c r="D34" s="1052"/>
      <c r="E34" s="1052"/>
      <c r="F34" s="1052"/>
      <c r="G34" s="1052"/>
    </row>
    <row r="36" spans="2:7">
      <c r="B36" s="942" t="s">
        <v>1382</v>
      </c>
      <c r="C36" s="943"/>
    </row>
    <row r="37" spans="2:7" ht="15" customHeight="1">
      <c r="B37" s="1044" t="s">
        <v>1906</v>
      </c>
      <c r="C37" s="1044"/>
      <c r="D37" s="1044"/>
      <c r="E37" s="1044"/>
      <c r="F37" s="1044"/>
      <c r="G37" s="1044"/>
    </row>
    <row r="38" spans="2:7">
      <c r="B38" s="1044"/>
      <c r="C38" s="1044"/>
      <c r="D38" s="1044"/>
      <c r="E38" s="1044"/>
      <c r="F38" s="1044"/>
      <c r="G38" s="1044"/>
    </row>
    <row r="39" spans="2:7">
      <c r="B39" s="1044"/>
      <c r="C39" s="1044"/>
      <c r="D39" s="1044"/>
      <c r="E39" s="1044"/>
      <c r="F39" s="1044"/>
      <c r="G39" s="1044"/>
    </row>
    <row r="40" spans="2:7">
      <c r="B40" s="1044"/>
      <c r="C40" s="1044"/>
      <c r="D40" s="1044"/>
      <c r="E40" s="1044"/>
      <c r="F40" s="1044"/>
      <c r="G40" s="1044"/>
    </row>
    <row r="41" spans="2:7">
      <c r="B41" s="1044"/>
      <c r="C41" s="1044"/>
      <c r="D41" s="1044"/>
      <c r="E41" s="1044"/>
      <c r="F41" s="1044"/>
      <c r="G41" s="1044"/>
    </row>
    <row r="42" spans="2:7">
      <c r="B42" s="1044"/>
      <c r="C42" s="1044"/>
      <c r="D42" s="1044"/>
      <c r="E42" s="1044"/>
      <c r="F42" s="1044"/>
      <c r="G42" s="1044"/>
    </row>
    <row r="43" spans="2:7">
      <c r="B43" s="1044"/>
      <c r="C43" s="1044"/>
      <c r="D43" s="1044"/>
      <c r="E43" s="1044"/>
      <c r="F43" s="1044"/>
      <c r="G43" s="1044"/>
    </row>
    <row r="44" spans="2:7">
      <c r="B44" s="1044"/>
      <c r="C44" s="1044"/>
      <c r="D44" s="1044"/>
      <c r="E44" s="1044"/>
      <c r="F44" s="1044"/>
      <c r="G44" s="1044"/>
    </row>
    <row r="45" spans="2:7">
      <c r="B45" s="1044"/>
      <c r="C45" s="1044"/>
      <c r="D45" s="1044"/>
      <c r="E45" s="1044"/>
      <c r="F45" s="1044"/>
      <c r="G45" s="1044"/>
    </row>
    <row r="46" spans="2:7">
      <c r="B46" s="1044"/>
      <c r="C46" s="1044"/>
      <c r="D46" s="1044"/>
      <c r="E46" s="1044"/>
      <c r="F46" s="1044"/>
      <c r="G46" s="1044"/>
    </row>
    <row r="47" spans="2:7">
      <c r="B47" s="1044"/>
      <c r="C47" s="1044"/>
      <c r="D47" s="1044"/>
      <c r="E47" s="1044"/>
      <c r="F47" s="1044"/>
      <c r="G47" s="1044"/>
    </row>
  </sheetData>
  <mergeCells count="3">
    <mergeCell ref="B2:G2"/>
    <mergeCell ref="B34:G34"/>
    <mergeCell ref="B37:G47"/>
  </mergeCells>
  <pageMargins left="0.7" right="0.7" top="0.75" bottom="0.75" header="0.3" footer="0.3"/>
  <pageSetup paperSize="9" scale="48" orientation="portrait"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FB51"/>
  <sheetViews>
    <sheetView showGridLines="0" zoomScaleNormal="100" zoomScaleSheetLayoutView="100" workbookViewId="0">
      <selection activeCell="B15" sqref="B15"/>
    </sheetView>
  </sheetViews>
  <sheetFormatPr baseColWidth="10" defaultColWidth="44.83203125" defaultRowHeight="11.25"/>
  <cols>
    <col min="1" max="1" width="14.33203125" style="695" customWidth="1"/>
    <col min="2" max="2" width="60.33203125" style="695" customWidth="1"/>
    <col min="3" max="3" width="42.83203125" style="695" customWidth="1"/>
    <col min="4" max="4" width="53.6640625" style="695" customWidth="1"/>
    <col min="5" max="7" width="51" style="666" customWidth="1"/>
    <col min="8" max="8" width="14.33203125" style="695" customWidth="1"/>
    <col min="9" max="9" width="9.5" style="695" bestFit="1" customWidth="1"/>
    <col min="10" max="10" width="13.1640625" style="695" customWidth="1"/>
    <col min="11" max="12" width="15.1640625" style="695" bestFit="1" customWidth="1"/>
    <col min="13" max="16384" width="44.83203125" style="695"/>
  </cols>
  <sheetData>
    <row r="2" spans="1:16382" ht="15">
      <c r="B2" s="693" t="s">
        <v>1928</v>
      </c>
      <c r="C2" s="710"/>
      <c r="D2" s="691"/>
      <c r="E2" s="691"/>
      <c r="F2" s="691"/>
      <c r="G2" s="691"/>
    </row>
    <row r="3" spans="1:16382" s="705" customFormat="1" ht="15.75" customHeight="1">
      <c r="B3" s="690"/>
      <c r="C3" s="690"/>
      <c r="D3" s="688"/>
      <c r="E3" s="688"/>
      <c r="F3" s="702"/>
      <c r="G3" s="702"/>
    </row>
    <row r="4" spans="1:16382" s="705" customFormat="1" ht="18" customHeight="1">
      <c r="B4" s="686"/>
      <c r="C4" s="686"/>
      <c r="D4" s="686"/>
      <c r="E4" s="686"/>
      <c r="F4" s="686"/>
      <c r="G4" s="686"/>
      <c r="Q4" s="662"/>
      <c r="R4" s="662"/>
      <c r="S4" s="662"/>
      <c r="T4" s="662"/>
      <c r="U4" s="662"/>
      <c r="V4" s="662"/>
      <c r="W4" s="662"/>
      <c r="X4" s="662"/>
      <c r="Y4" s="662"/>
      <c r="Z4" s="662"/>
      <c r="AA4" s="662"/>
      <c r="AB4" s="662"/>
      <c r="AC4" s="662"/>
      <c r="AD4" s="662"/>
      <c r="AE4" s="662"/>
      <c r="AF4" s="662"/>
      <c r="AG4" s="662"/>
      <c r="AH4" s="662"/>
      <c r="AI4" s="662"/>
      <c r="AJ4" s="662"/>
      <c r="AK4" s="662"/>
      <c r="AL4" s="662"/>
      <c r="AM4" s="662"/>
      <c r="AN4" s="662"/>
      <c r="AO4" s="662"/>
      <c r="AP4" s="662"/>
      <c r="AQ4" s="662"/>
      <c r="AR4" s="662"/>
      <c r="AS4" s="662"/>
      <c r="AT4" s="662"/>
      <c r="AU4" s="662"/>
      <c r="AV4" s="662"/>
      <c r="AW4" s="662"/>
      <c r="AX4" s="662"/>
      <c r="AY4" s="662"/>
      <c r="AZ4" s="662"/>
      <c r="BA4" s="662"/>
      <c r="BB4" s="662"/>
      <c r="BC4" s="662"/>
      <c r="BD4" s="662"/>
      <c r="BE4" s="662"/>
      <c r="BF4" s="662"/>
      <c r="BG4" s="662"/>
      <c r="BH4" s="662"/>
      <c r="BI4" s="662"/>
      <c r="BJ4" s="662"/>
      <c r="BK4" s="662"/>
      <c r="BL4" s="662"/>
      <c r="BM4" s="662"/>
      <c r="BN4" s="662"/>
      <c r="BO4" s="662"/>
      <c r="BP4" s="662"/>
      <c r="BQ4" s="662"/>
      <c r="BR4" s="662"/>
      <c r="BS4" s="662"/>
      <c r="BT4" s="662"/>
      <c r="BU4" s="662"/>
      <c r="BV4" s="662"/>
      <c r="BW4" s="662"/>
      <c r="BX4" s="662"/>
      <c r="BY4" s="662"/>
      <c r="BZ4" s="662"/>
      <c r="CA4" s="662"/>
      <c r="CB4" s="662"/>
      <c r="CC4" s="662"/>
      <c r="CD4" s="662"/>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2"/>
      <c r="ED4" s="662"/>
      <c r="EE4" s="662"/>
      <c r="EF4" s="662"/>
      <c r="EG4" s="662"/>
      <c r="EH4" s="662"/>
      <c r="EI4" s="662"/>
      <c r="EJ4" s="662"/>
      <c r="EK4" s="662"/>
      <c r="EL4" s="662"/>
      <c r="EM4" s="662"/>
      <c r="EN4" s="662"/>
      <c r="EO4" s="662"/>
      <c r="EP4" s="662"/>
      <c r="EQ4" s="662"/>
      <c r="ER4" s="662"/>
      <c r="ES4" s="662"/>
      <c r="ET4" s="662"/>
      <c r="EU4" s="662"/>
      <c r="EV4" s="662"/>
      <c r="EW4" s="662"/>
      <c r="EX4" s="662"/>
      <c r="EY4" s="662"/>
      <c r="EZ4" s="662"/>
      <c r="FA4" s="662"/>
      <c r="FB4" s="662"/>
      <c r="FC4" s="662"/>
      <c r="FD4" s="662"/>
      <c r="FE4" s="662"/>
      <c r="FF4" s="662"/>
      <c r="FG4" s="662"/>
      <c r="FH4" s="662"/>
      <c r="FI4" s="662"/>
      <c r="FJ4" s="662"/>
      <c r="FK4" s="662"/>
      <c r="FL4" s="662"/>
      <c r="FM4" s="662"/>
      <c r="FN4" s="662"/>
      <c r="FO4" s="662"/>
      <c r="FP4" s="662"/>
      <c r="FQ4" s="662"/>
      <c r="FR4" s="662"/>
      <c r="FS4" s="662"/>
      <c r="FT4" s="662"/>
      <c r="FU4" s="662"/>
      <c r="FV4" s="662"/>
      <c r="FW4" s="662"/>
      <c r="FX4" s="662"/>
      <c r="FY4" s="662"/>
      <c r="FZ4" s="662"/>
      <c r="GA4" s="662"/>
      <c r="GB4" s="662"/>
      <c r="GC4" s="662"/>
      <c r="GD4" s="662"/>
      <c r="GE4" s="662"/>
      <c r="GF4" s="662"/>
      <c r="GG4" s="662"/>
      <c r="GH4" s="662"/>
      <c r="GI4" s="662"/>
      <c r="GJ4" s="662"/>
      <c r="GK4" s="662"/>
      <c r="GL4" s="662"/>
      <c r="GM4" s="662"/>
      <c r="GN4" s="662"/>
      <c r="GO4" s="662"/>
      <c r="GP4" s="662"/>
      <c r="GQ4" s="662"/>
      <c r="GR4" s="662"/>
      <c r="GS4" s="662"/>
      <c r="GT4" s="662"/>
      <c r="GU4" s="662"/>
      <c r="GV4" s="662"/>
      <c r="GW4" s="662"/>
      <c r="GX4" s="662"/>
      <c r="GY4" s="662"/>
      <c r="GZ4" s="662"/>
      <c r="HA4" s="662"/>
      <c r="HB4" s="662"/>
      <c r="HC4" s="662"/>
      <c r="HD4" s="662"/>
      <c r="HE4" s="662"/>
      <c r="HF4" s="662"/>
      <c r="HG4" s="662"/>
      <c r="HH4" s="662"/>
      <c r="HI4" s="662"/>
      <c r="HJ4" s="662"/>
      <c r="HK4" s="662"/>
      <c r="HL4" s="662"/>
      <c r="HM4" s="662"/>
      <c r="HN4" s="662"/>
      <c r="HO4" s="662"/>
      <c r="HP4" s="662"/>
      <c r="HQ4" s="662"/>
      <c r="HR4" s="662"/>
      <c r="HS4" s="662"/>
      <c r="HT4" s="662"/>
      <c r="HU4" s="662"/>
      <c r="HV4" s="662"/>
      <c r="HW4" s="662"/>
      <c r="HX4" s="662"/>
      <c r="HY4" s="662"/>
      <c r="HZ4" s="662"/>
      <c r="IA4" s="662"/>
      <c r="IB4" s="662"/>
      <c r="IC4" s="662"/>
      <c r="ID4" s="662"/>
      <c r="IE4" s="662"/>
      <c r="IF4" s="662"/>
      <c r="IG4" s="662"/>
      <c r="IH4" s="662"/>
      <c r="II4" s="662"/>
      <c r="IJ4" s="662"/>
      <c r="IK4" s="662"/>
      <c r="IL4" s="662"/>
      <c r="IM4" s="662"/>
      <c r="IN4" s="662"/>
      <c r="IO4" s="662"/>
      <c r="IP4" s="662"/>
      <c r="IQ4" s="662"/>
      <c r="IR4" s="662"/>
      <c r="IS4" s="662"/>
      <c r="IT4" s="662"/>
      <c r="IU4" s="662"/>
      <c r="IV4" s="662"/>
      <c r="IW4" s="662"/>
      <c r="IX4" s="662"/>
      <c r="IY4" s="662"/>
      <c r="IZ4" s="662"/>
      <c r="JA4" s="662"/>
      <c r="JB4" s="662"/>
      <c r="JC4" s="662"/>
      <c r="JD4" s="662"/>
      <c r="JE4" s="662"/>
      <c r="JF4" s="662"/>
      <c r="JG4" s="662"/>
      <c r="JH4" s="662"/>
      <c r="JI4" s="662"/>
      <c r="JJ4" s="662"/>
      <c r="JK4" s="662"/>
      <c r="JL4" s="662"/>
      <c r="JM4" s="662"/>
      <c r="JN4" s="662"/>
      <c r="JO4" s="662"/>
      <c r="JP4" s="662"/>
      <c r="JQ4" s="662"/>
      <c r="JR4" s="662"/>
      <c r="JS4" s="662"/>
      <c r="JT4" s="662"/>
      <c r="JU4" s="662"/>
      <c r="JV4" s="662"/>
      <c r="JW4" s="662"/>
      <c r="JX4" s="662"/>
      <c r="JY4" s="662"/>
      <c r="JZ4" s="662"/>
      <c r="KA4" s="662"/>
      <c r="KB4" s="662"/>
      <c r="KC4" s="662"/>
      <c r="KD4" s="662"/>
      <c r="KE4" s="662"/>
      <c r="KF4" s="662"/>
      <c r="KG4" s="662"/>
      <c r="KH4" s="662"/>
      <c r="KI4" s="662"/>
      <c r="KJ4" s="662"/>
      <c r="KK4" s="662"/>
      <c r="KL4" s="662"/>
      <c r="KM4" s="662"/>
      <c r="KN4" s="662"/>
      <c r="KO4" s="662"/>
      <c r="KP4" s="662"/>
      <c r="KQ4" s="662"/>
      <c r="KR4" s="662"/>
      <c r="KS4" s="662"/>
      <c r="KT4" s="662"/>
      <c r="KU4" s="662"/>
      <c r="KV4" s="662"/>
      <c r="KW4" s="662"/>
      <c r="KX4" s="662"/>
      <c r="KY4" s="662"/>
      <c r="KZ4" s="662"/>
      <c r="LA4" s="662"/>
      <c r="LB4" s="662"/>
      <c r="LC4" s="662"/>
      <c r="LD4" s="662"/>
      <c r="LE4" s="662"/>
      <c r="LF4" s="662"/>
      <c r="LG4" s="662"/>
      <c r="LH4" s="662"/>
      <c r="LI4" s="662"/>
      <c r="LJ4" s="662"/>
      <c r="LK4" s="662"/>
      <c r="LL4" s="662"/>
      <c r="LM4" s="662"/>
      <c r="LN4" s="662"/>
      <c r="LO4" s="662"/>
      <c r="LP4" s="662"/>
      <c r="LQ4" s="662"/>
      <c r="LR4" s="662"/>
      <c r="LS4" s="662"/>
      <c r="LT4" s="662"/>
      <c r="LU4" s="662"/>
      <c r="LV4" s="662"/>
      <c r="LW4" s="662"/>
      <c r="LX4" s="662"/>
      <c r="LY4" s="662"/>
      <c r="LZ4" s="662"/>
      <c r="MA4" s="662"/>
      <c r="MB4" s="662"/>
      <c r="MC4" s="662"/>
      <c r="MD4" s="662"/>
      <c r="ME4" s="662"/>
      <c r="MF4" s="662"/>
      <c r="MG4" s="662"/>
      <c r="MH4" s="662"/>
      <c r="MI4" s="662"/>
      <c r="MJ4" s="662"/>
      <c r="MK4" s="662"/>
      <c r="ML4" s="662"/>
      <c r="MM4" s="662"/>
      <c r="MN4" s="662"/>
      <c r="MO4" s="662"/>
      <c r="MP4" s="662"/>
      <c r="MQ4" s="662"/>
      <c r="MR4" s="662"/>
      <c r="MS4" s="662"/>
      <c r="MT4" s="662"/>
      <c r="MU4" s="662"/>
      <c r="MV4" s="662"/>
      <c r="MW4" s="662"/>
      <c r="MX4" s="662"/>
      <c r="MY4" s="662"/>
      <c r="MZ4" s="662"/>
      <c r="NA4" s="662"/>
      <c r="NB4" s="662"/>
      <c r="NC4" s="662"/>
      <c r="ND4" s="662"/>
      <c r="NE4" s="662"/>
      <c r="NF4" s="662"/>
      <c r="NG4" s="662"/>
      <c r="NH4" s="662"/>
      <c r="NI4" s="662"/>
      <c r="NJ4" s="662"/>
      <c r="NK4" s="662"/>
      <c r="NL4" s="662"/>
      <c r="NM4" s="662"/>
      <c r="NN4" s="662"/>
      <c r="NO4" s="662"/>
      <c r="NP4" s="662"/>
      <c r="NQ4" s="662"/>
      <c r="NR4" s="662"/>
      <c r="NS4" s="662"/>
      <c r="NT4" s="662"/>
      <c r="NU4" s="662"/>
      <c r="NV4" s="662"/>
      <c r="NW4" s="662"/>
      <c r="NX4" s="662"/>
      <c r="NY4" s="662"/>
      <c r="NZ4" s="662"/>
      <c r="OA4" s="662"/>
      <c r="OB4" s="662"/>
      <c r="OC4" s="662"/>
      <c r="OD4" s="662"/>
      <c r="OE4" s="662"/>
      <c r="OF4" s="662"/>
      <c r="OG4" s="662"/>
      <c r="OH4" s="662"/>
      <c r="OI4" s="662"/>
      <c r="OJ4" s="662"/>
      <c r="OK4" s="662"/>
      <c r="OL4" s="662"/>
      <c r="OM4" s="662"/>
      <c r="ON4" s="662"/>
      <c r="OO4" s="662"/>
      <c r="OP4" s="662"/>
      <c r="OQ4" s="662"/>
      <c r="OR4" s="662"/>
      <c r="OS4" s="662"/>
      <c r="OT4" s="662"/>
      <c r="OU4" s="662"/>
      <c r="OV4" s="662"/>
      <c r="OW4" s="662"/>
      <c r="OX4" s="662"/>
      <c r="OY4" s="662"/>
      <c r="OZ4" s="662"/>
      <c r="PA4" s="662"/>
      <c r="PB4" s="662"/>
      <c r="PC4" s="662"/>
      <c r="PD4" s="662"/>
      <c r="PE4" s="662"/>
      <c r="PF4" s="662"/>
      <c r="PG4" s="662"/>
      <c r="PH4" s="662"/>
      <c r="PI4" s="662"/>
      <c r="PJ4" s="662"/>
      <c r="PK4" s="662"/>
      <c r="PL4" s="662"/>
      <c r="PM4" s="662"/>
      <c r="PN4" s="662"/>
      <c r="PO4" s="662"/>
      <c r="PP4" s="662"/>
      <c r="PQ4" s="662"/>
      <c r="PR4" s="662"/>
      <c r="PS4" s="662"/>
      <c r="PT4" s="662"/>
      <c r="PU4" s="662"/>
      <c r="PV4" s="662"/>
      <c r="PW4" s="662"/>
      <c r="PX4" s="662"/>
      <c r="PY4" s="662"/>
      <c r="PZ4" s="662"/>
      <c r="QA4" s="662"/>
      <c r="QB4" s="662"/>
      <c r="QC4" s="662"/>
      <c r="QD4" s="662"/>
      <c r="QE4" s="662"/>
      <c r="QF4" s="662"/>
      <c r="QG4" s="662"/>
      <c r="QH4" s="662"/>
      <c r="QI4" s="662"/>
      <c r="QJ4" s="662"/>
      <c r="QK4" s="662"/>
      <c r="QL4" s="662"/>
      <c r="QM4" s="662"/>
      <c r="QN4" s="662"/>
      <c r="QO4" s="662"/>
      <c r="QP4" s="662"/>
      <c r="QQ4" s="662"/>
      <c r="QR4" s="662"/>
      <c r="QS4" s="662"/>
      <c r="QT4" s="662"/>
      <c r="QU4" s="662"/>
      <c r="QV4" s="662"/>
      <c r="QW4" s="662"/>
      <c r="QX4" s="662"/>
      <c r="QY4" s="662"/>
      <c r="QZ4" s="662"/>
      <c r="RA4" s="662"/>
      <c r="RB4" s="662"/>
      <c r="RC4" s="662"/>
      <c r="RD4" s="662"/>
      <c r="RE4" s="662"/>
      <c r="RF4" s="662"/>
      <c r="RG4" s="662"/>
      <c r="RH4" s="662"/>
      <c r="RI4" s="662"/>
      <c r="RJ4" s="662"/>
      <c r="RK4" s="662"/>
      <c r="RL4" s="662"/>
      <c r="RM4" s="662"/>
      <c r="RN4" s="662"/>
      <c r="RO4" s="662"/>
      <c r="RP4" s="662"/>
      <c r="RQ4" s="662"/>
      <c r="RR4" s="662"/>
      <c r="RS4" s="662"/>
      <c r="RT4" s="662"/>
      <c r="RU4" s="662"/>
      <c r="RV4" s="662"/>
      <c r="RW4" s="662"/>
      <c r="RX4" s="662"/>
      <c r="RY4" s="662"/>
      <c r="RZ4" s="662"/>
      <c r="SA4" s="662"/>
      <c r="SB4" s="662"/>
      <c r="SC4" s="662"/>
      <c r="SD4" s="662"/>
      <c r="SE4" s="662"/>
      <c r="SF4" s="662"/>
      <c r="SG4" s="662"/>
      <c r="SH4" s="662"/>
      <c r="SI4" s="662"/>
      <c r="SJ4" s="662"/>
      <c r="SK4" s="662"/>
      <c r="SL4" s="662"/>
      <c r="SM4" s="662"/>
      <c r="SN4" s="662"/>
      <c r="SO4" s="662"/>
      <c r="SP4" s="662"/>
      <c r="SQ4" s="662"/>
      <c r="SR4" s="662"/>
      <c r="SS4" s="662"/>
      <c r="ST4" s="662"/>
      <c r="SU4" s="662"/>
      <c r="SV4" s="662"/>
      <c r="SW4" s="662"/>
      <c r="SX4" s="662"/>
      <c r="SY4" s="662"/>
      <c r="SZ4" s="662"/>
      <c r="TA4" s="662"/>
      <c r="TB4" s="662"/>
      <c r="TC4" s="662"/>
      <c r="TD4" s="662"/>
      <c r="TE4" s="662"/>
      <c r="TF4" s="662"/>
      <c r="TG4" s="662"/>
      <c r="TH4" s="662"/>
      <c r="TI4" s="662"/>
      <c r="TJ4" s="662"/>
      <c r="TK4" s="662"/>
      <c r="TL4" s="662"/>
      <c r="TM4" s="662"/>
      <c r="TN4" s="662"/>
      <c r="TO4" s="662"/>
      <c r="TP4" s="662"/>
      <c r="TQ4" s="662"/>
      <c r="TR4" s="662"/>
      <c r="TS4" s="662"/>
      <c r="TT4" s="662"/>
      <c r="TU4" s="662"/>
      <c r="TV4" s="662"/>
      <c r="TW4" s="662"/>
      <c r="TX4" s="662"/>
      <c r="TY4" s="662"/>
      <c r="TZ4" s="662"/>
      <c r="UA4" s="662"/>
      <c r="UB4" s="662"/>
      <c r="UC4" s="662"/>
      <c r="UD4" s="662"/>
      <c r="UE4" s="662"/>
      <c r="UF4" s="662"/>
      <c r="UG4" s="662"/>
      <c r="UH4" s="662"/>
      <c r="UI4" s="662"/>
      <c r="UJ4" s="662"/>
      <c r="UK4" s="662"/>
      <c r="UL4" s="662"/>
      <c r="UM4" s="662"/>
      <c r="UN4" s="662"/>
      <c r="UO4" s="662"/>
      <c r="UP4" s="662"/>
      <c r="UQ4" s="662"/>
      <c r="UR4" s="662"/>
      <c r="US4" s="662"/>
      <c r="UT4" s="662"/>
      <c r="UU4" s="662"/>
      <c r="UV4" s="662"/>
      <c r="UW4" s="662"/>
      <c r="UX4" s="662"/>
      <c r="UY4" s="662"/>
      <c r="UZ4" s="662"/>
      <c r="VA4" s="662"/>
      <c r="VB4" s="662"/>
      <c r="VC4" s="662"/>
      <c r="VD4" s="662"/>
      <c r="VE4" s="662"/>
      <c r="VF4" s="662"/>
      <c r="VG4" s="662"/>
      <c r="VH4" s="662"/>
      <c r="VI4" s="662"/>
      <c r="VJ4" s="662"/>
      <c r="VK4" s="662"/>
      <c r="VL4" s="662"/>
      <c r="VM4" s="662"/>
      <c r="VN4" s="662"/>
      <c r="VO4" s="662"/>
      <c r="VP4" s="662"/>
      <c r="VQ4" s="662"/>
      <c r="VR4" s="662"/>
      <c r="VS4" s="662"/>
      <c r="VT4" s="662"/>
      <c r="VU4" s="662"/>
      <c r="VV4" s="662"/>
      <c r="VW4" s="662"/>
      <c r="VX4" s="662"/>
      <c r="VY4" s="662"/>
      <c r="VZ4" s="662"/>
      <c r="WA4" s="662"/>
      <c r="WB4" s="662"/>
      <c r="WC4" s="662"/>
      <c r="WD4" s="662"/>
      <c r="WE4" s="662"/>
      <c r="WF4" s="662"/>
      <c r="WG4" s="662"/>
      <c r="WH4" s="662"/>
      <c r="WI4" s="662"/>
      <c r="WJ4" s="662"/>
      <c r="WK4" s="662"/>
      <c r="WL4" s="662"/>
      <c r="WM4" s="662"/>
      <c r="WN4" s="662"/>
      <c r="WO4" s="662"/>
      <c r="WP4" s="662"/>
      <c r="WQ4" s="662"/>
      <c r="WR4" s="662"/>
      <c r="WS4" s="662"/>
      <c r="WT4" s="662"/>
      <c r="WU4" s="662"/>
      <c r="WV4" s="662"/>
      <c r="WW4" s="662"/>
      <c r="WX4" s="662"/>
      <c r="WY4" s="662"/>
      <c r="WZ4" s="662"/>
      <c r="XA4" s="662"/>
      <c r="XB4" s="662"/>
      <c r="XC4" s="662"/>
      <c r="XD4" s="662"/>
      <c r="XE4" s="662"/>
      <c r="XF4" s="662"/>
      <c r="XG4" s="662"/>
      <c r="XH4" s="662"/>
      <c r="XI4" s="662"/>
      <c r="XJ4" s="662"/>
      <c r="XK4" s="662"/>
      <c r="XL4" s="662"/>
      <c r="XM4" s="662"/>
      <c r="XN4" s="662"/>
      <c r="XO4" s="662"/>
      <c r="XP4" s="662"/>
      <c r="XQ4" s="662"/>
      <c r="XR4" s="662"/>
      <c r="XS4" s="662"/>
      <c r="XT4" s="662"/>
      <c r="XU4" s="662"/>
      <c r="XV4" s="662"/>
      <c r="XW4" s="662"/>
      <c r="XX4" s="662"/>
      <c r="XY4" s="662"/>
      <c r="XZ4" s="662"/>
      <c r="YA4" s="662"/>
      <c r="YB4" s="662"/>
      <c r="YC4" s="662"/>
      <c r="YD4" s="662"/>
      <c r="YE4" s="662"/>
      <c r="YF4" s="662"/>
      <c r="YG4" s="662"/>
      <c r="YH4" s="662"/>
      <c r="YI4" s="662"/>
      <c r="YJ4" s="662"/>
      <c r="YK4" s="662"/>
      <c r="YL4" s="662"/>
      <c r="YM4" s="662"/>
      <c r="YN4" s="662"/>
      <c r="YO4" s="662"/>
      <c r="YP4" s="662"/>
      <c r="YQ4" s="662"/>
      <c r="YR4" s="662"/>
      <c r="YS4" s="662"/>
      <c r="YT4" s="662"/>
      <c r="YU4" s="662"/>
      <c r="YV4" s="662"/>
      <c r="YW4" s="662"/>
      <c r="YX4" s="662"/>
      <c r="YY4" s="662"/>
      <c r="YZ4" s="662"/>
      <c r="ZA4" s="662"/>
      <c r="ZB4" s="662"/>
      <c r="ZC4" s="662"/>
      <c r="ZD4" s="662"/>
      <c r="ZE4" s="662"/>
      <c r="ZF4" s="662"/>
      <c r="ZG4" s="662"/>
      <c r="ZH4" s="662"/>
      <c r="ZI4" s="662"/>
      <c r="ZJ4" s="662"/>
      <c r="ZK4" s="662"/>
      <c r="ZL4" s="662"/>
      <c r="ZM4" s="662"/>
      <c r="ZN4" s="662"/>
      <c r="ZO4" s="662"/>
      <c r="ZP4" s="662"/>
      <c r="ZQ4" s="662"/>
      <c r="ZR4" s="662"/>
      <c r="ZS4" s="662"/>
      <c r="ZT4" s="662"/>
      <c r="ZU4" s="662"/>
      <c r="ZV4" s="662"/>
      <c r="ZW4" s="662"/>
      <c r="ZX4" s="662"/>
      <c r="ZY4" s="662"/>
      <c r="ZZ4" s="662"/>
      <c r="AAA4" s="662"/>
      <c r="AAB4" s="662"/>
      <c r="AAC4" s="662"/>
      <c r="AAD4" s="662"/>
      <c r="AAE4" s="662"/>
      <c r="AAF4" s="662"/>
      <c r="AAG4" s="662"/>
      <c r="AAH4" s="662"/>
      <c r="AAI4" s="662"/>
      <c r="AAJ4" s="662"/>
      <c r="AAK4" s="662"/>
      <c r="AAL4" s="662"/>
      <c r="AAM4" s="662"/>
      <c r="AAN4" s="662"/>
      <c r="AAO4" s="662"/>
      <c r="AAP4" s="662"/>
      <c r="AAQ4" s="662"/>
      <c r="AAR4" s="662"/>
      <c r="AAS4" s="662"/>
      <c r="AAT4" s="662"/>
      <c r="AAU4" s="662"/>
      <c r="AAV4" s="662"/>
      <c r="AAW4" s="662"/>
      <c r="AAX4" s="662"/>
      <c r="AAY4" s="662"/>
      <c r="AAZ4" s="662"/>
      <c r="ABA4" s="662"/>
      <c r="ABB4" s="662"/>
      <c r="ABC4" s="662"/>
      <c r="ABD4" s="662"/>
      <c r="ABE4" s="662"/>
      <c r="ABF4" s="662"/>
      <c r="ABG4" s="662"/>
      <c r="ABH4" s="662"/>
      <c r="ABI4" s="662"/>
      <c r="ABJ4" s="662"/>
      <c r="ABK4" s="662"/>
      <c r="ABL4" s="662"/>
      <c r="ABM4" s="662"/>
      <c r="ABN4" s="662"/>
      <c r="ABO4" s="662"/>
      <c r="ABP4" s="662"/>
      <c r="ABQ4" s="662"/>
      <c r="ABR4" s="662"/>
      <c r="ABS4" s="662"/>
      <c r="ABT4" s="662"/>
      <c r="ABU4" s="662"/>
      <c r="ABV4" s="662"/>
      <c r="ABW4" s="662"/>
      <c r="ABX4" s="662"/>
      <c r="ABY4" s="662"/>
      <c r="ABZ4" s="662"/>
      <c r="ACA4" s="662"/>
      <c r="ACB4" s="662"/>
      <c r="ACC4" s="662"/>
      <c r="ACD4" s="662"/>
      <c r="ACE4" s="662"/>
      <c r="ACF4" s="662"/>
      <c r="ACG4" s="662"/>
      <c r="ACH4" s="662"/>
      <c r="ACI4" s="662"/>
      <c r="ACJ4" s="662"/>
      <c r="ACK4" s="662"/>
      <c r="ACL4" s="662"/>
      <c r="ACM4" s="662"/>
      <c r="ACN4" s="662"/>
      <c r="ACO4" s="662"/>
      <c r="ACP4" s="662"/>
      <c r="ACQ4" s="662"/>
      <c r="ACR4" s="662"/>
      <c r="ACS4" s="662"/>
      <c r="ACT4" s="662"/>
      <c r="ACU4" s="662"/>
      <c r="ACV4" s="662"/>
      <c r="ACW4" s="662"/>
      <c r="ACX4" s="662"/>
      <c r="ACY4" s="662"/>
      <c r="ACZ4" s="662"/>
      <c r="ADA4" s="662"/>
      <c r="ADB4" s="662"/>
      <c r="ADC4" s="662"/>
      <c r="ADD4" s="662"/>
      <c r="ADE4" s="662"/>
      <c r="ADF4" s="662"/>
      <c r="ADG4" s="662"/>
      <c r="ADH4" s="662"/>
      <c r="ADI4" s="662"/>
      <c r="ADJ4" s="662"/>
      <c r="ADK4" s="662"/>
      <c r="ADL4" s="662"/>
      <c r="ADM4" s="662"/>
      <c r="ADN4" s="662"/>
      <c r="ADO4" s="662"/>
      <c r="ADP4" s="662"/>
      <c r="ADQ4" s="662"/>
      <c r="ADR4" s="662"/>
      <c r="ADS4" s="662"/>
      <c r="ADT4" s="662"/>
      <c r="ADU4" s="662"/>
      <c r="ADV4" s="662"/>
      <c r="ADW4" s="662"/>
      <c r="ADX4" s="662"/>
      <c r="ADY4" s="662"/>
      <c r="ADZ4" s="662"/>
      <c r="AEA4" s="662"/>
      <c r="AEB4" s="662"/>
      <c r="AEC4" s="662"/>
      <c r="AED4" s="662"/>
      <c r="AEE4" s="662"/>
      <c r="AEF4" s="662"/>
      <c r="AEG4" s="662"/>
      <c r="AEH4" s="662"/>
      <c r="AEI4" s="662"/>
      <c r="AEJ4" s="662"/>
      <c r="AEK4" s="662"/>
      <c r="AEL4" s="662"/>
      <c r="AEM4" s="662"/>
      <c r="AEN4" s="662"/>
      <c r="AEO4" s="662"/>
      <c r="AEP4" s="662"/>
      <c r="AEQ4" s="662"/>
      <c r="AER4" s="662"/>
      <c r="AES4" s="662"/>
      <c r="AET4" s="662"/>
      <c r="AEU4" s="662"/>
      <c r="AEV4" s="662"/>
      <c r="AEW4" s="662"/>
      <c r="AEX4" s="662"/>
      <c r="AEY4" s="662"/>
      <c r="AEZ4" s="662"/>
      <c r="AFA4" s="662"/>
      <c r="AFB4" s="662"/>
      <c r="AFC4" s="662"/>
      <c r="AFD4" s="662"/>
      <c r="AFE4" s="662"/>
      <c r="AFF4" s="662"/>
      <c r="AFG4" s="662"/>
      <c r="AFH4" s="662"/>
      <c r="AFI4" s="662"/>
      <c r="AFJ4" s="662"/>
      <c r="AFK4" s="662"/>
      <c r="AFL4" s="662"/>
      <c r="AFM4" s="662"/>
      <c r="AFN4" s="662"/>
      <c r="AFO4" s="662"/>
      <c r="AFP4" s="662"/>
      <c r="AFQ4" s="662"/>
      <c r="AFR4" s="662"/>
      <c r="AFS4" s="662"/>
      <c r="AFT4" s="662"/>
      <c r="AFU4" s="662"/>
      <c r="AFV4" s="662"/>
      <c r="AFW4" s="662"/>
      <c r="AFX4" s="662"/>
      <c r="AFY4" s="662"/>
      <c r="AFZ4" s="662"/>
      <c r="AGA4" s="662"/>
      <c r="AGB4" s="662"/>
      <c r="AGC4" s="662"/>
      <c r="AGD4" s="662"/>
      <c r="AGE4" s="662"/>
      <c r="AGF4" s="662"/>
      <c r="AGG4" s="662"/>
      <c r="AGH4" s="662"/>
      <c r="AGI4" s="662"/>
      <c r="AGJ4" s="662"/>
      <c r="AGK4" s="662"/>
      <c r="AGL4" s="662"/>
      <c r="AGM4" s="662"/>
      <c r="AGN4" s="662"/>
      <c r="AGO4" s="662"/>
      <c r="AGP4" s="662"/>
      <c r="AGQ4" s="662"/>
      <c r="AGR4" s="662"/>
      <c r="AGS4" s="662"/>
      <c r="AGT4" s="662"/>
      <c r="AGU4" s="662"/>
      <c r="AGV4" s="662"/>
      <c r="AGW4" s="662"/>
      <c r="AGX4" s="662"/>
      <c r="AGY4" s="662"/>
      <c r="AGZ4" s="662"/>
      <c r="AHA4" s="662"/>
      <c r="AHB4" s="662"/>
      <c r="AHC4" s="662"/>
      <c r="AHD4" s="662"/>
      <c r="AHE4" s="662"/>
      <c r="AHF4" s="662"/>
      <c r="AHG4" s="662"/>
      <c r="AHH4" s="662"/>
      <c r="AHI4" s="662"/>
      <c r="AHJ4" s="662"/>
      <c r="AHK4" s="662"/>
      <c r="AHL4" s="662"/>
      <c r="AHM4" s="662"/>
      <c r="AHN4" s="662"/>
      <c r="AHO4" s="662"/>
      <c r="AHP4" s="662"/>
      <c r="AHQ4" s="662"/>
      <c r="AHR4" s="662"/>
      <c r="AHS4" s="662"/>
      <c r="AHT4" s="662"/>
      <c r="AHU4" s="662"/>
      <c r="AHV4" s="662"/>
      <c r="AHW4" s="662"/>
      <c r="AHX4" s="662"/>
      <c r="AHY4" s="662"/>
      <c r="AHZ4" s="662"/>
      <c r="AIA4" s="662"/>
      <c r="AIB4" s="662"/>
      <c r="AIC4" s="662"/>
      <c r="AID4" s="662"/>
      <c r="AIE4" s="662"/>
      <c r="AIF4" s="662"/>
      <c r="AIG4" s="662"/>
      <c r="AIH4" s="662"/>
      <c r="AII4" s="662"/>
      <c r="AIJ4" s="662"/>
      <c r="AIK4" s="662"/>
      <c r="AIL4" s="662"/>
      <c r="AIM4" s="662"/>
      <c r="AIN4" s="662"/>
      <c r="AIO4" s="662"/>
      <c r="AIP4" s="662"/>
      <c r="AIQ4" s="662"/>
      <c r="AIR4" s="662"/>
      <c r="AIS4" s="662"/>
      <c r="AIT4" s="662"/>
      <c r="AIU4" s="662"/>
      <c r="AIV4" s="662"/>
      <c r="AIW4" s="662"/>
      <c r="AIX4" s="662"/>
      <c r="AIY4" s="662"/>
      <c r="AIZ4" s="662"/>
      <c r="AJA4" s="662"/>
      <c r="AJB4" s="662"/>
      <c r="AJC4" s="662"/>
      <c r="AJD4" s="662"/>
      <c r="AJE4" s="662"/>
      <c r="AJF4" s="662"/>
      <c r="AJG4" s="662"/>
      <c r="AJH4" s="662"/>
      <c r="AJI4" s="662"/>
      <c r="AJJ4" s="662"/>
      <c r="AJK4" s="662"/>
      <c r="AJL4" s="662"/>
      <c r="AJM4" s="662"/>
      <c r="AJN4" s="662"/>
      <c r="AJO4" s="662"/>
      <c r="AJP4" s="662"/>
      <c r="AJQ4" s="662"/>
      <c r="AJR4" s="662"/>
      <c r="AJS4" s="662"/>
      <c r="AJT4" s="662"/>
      <c r="AJU4" s="662"/>
      <c r="AJV4" s="662"/>
      <c r="AJW4" s="662"/>
      <c r="AJX4" s="662"/>
      <c r="AJY4" s="662"/>
      <c r="AJZ4" s="662"/>
      <c r="AKA4" s="662"/>
      <c r="AKB4" s="662"/>
      <c r="AKC4" s="662"/>
      <c r="AKD4" s="662"/>
      <c r="AKE4" s="662"/>
      <c r="AKF4" s="662"/>
      <c r="AKG4" s="662"/>
      <c r="AKH4" s="662"/>
      <c r="AKI4" s="662"/>
      <c r="AKJ4" s="662"/>
      <c r="AKK4" s="662"/>
      <c r="AKL4" s="662"/>
      <c r="AKM4" s="662"/>
      <c r="AKN4" s="662"/>
      <c r="AKO4" s="662"/>
      <c r="AKP4" s="662"/>
      <c r="AKQ4" s="662"/>
      <c r="AKR4" s="662"/>
      <c r="AKS4" s="662"/>
      <c r="AKT4" s="662"/>
      <c r="AKU4" s="662"/>
      <c r="AKV4" s="662"/>
      <c r="AKW4" s="662"/>
      <c r="AKX4" s="662"/>
      <c r="AKY4" s="662"/>
      <c r="AKZ4" s="662"/>
      <c r="ALA4" s="662"/>
      <c r="ALB4" s="662"/>
      <c r="ALC4" s="662"/>
      <c r="ALD4" s="662"/>
      <c r="ALE4" s="662"/>
      <c r="ALF4" s="662"/>
      <c r="ALG4" s="662"/>
      <c r="ALH4" s="662"/>
      <c r="ALI4" s="662"/>
      <c r="ALJ4" s="662"/>
      <c r="ALK4" s="662"/>
      <c r="ALL4" s="662"/>
      <c r="ALM4" s="662"/>
      <c r="ALN4" s="662"/>
      <c r="ALO4" s="662"/>
      <c r="ALP4" s="662"/>
      <c r="ALQ4" s="662"/>
      <c r="ALR4" s="662"/>
      <c r="ALS4" s="662"/>
      <c r="ALT4" s="662"/>
      <c r="ALU4" s="662"/>
      <c r="ALV4" s="662"/>
      <c r="ALW4" s="662"/>
      <c r="ALX4" s="662"/>
      <c r="ALY4" s="662"/>
      <c r="ALZ4" s="662"/>
      <c r="AMA4" s="662"/>
      <c r="AMB4" s="662"/>
      <c r="AMC4" s="662"/>
      <c r="AMD4" s="662"/>
      <c r="AME4" s="662"/>
      <c r="AMF4" s="662"/>
      <c r="AMG4" s="662"/>
      <c r="AMH4" s="662"/>
      <c r="AMI4" s="662"/>
      <c r="AMJ4" s="662"/>
      <c r="AMK4" s="662"/>
      <c r="AML4" s="662"/>
      <c r="AMM4" s="662"/>
      <c r="AMN4" s="662"/>
      <c r="AMO4" s="662"/>
      <c r="AMP4" s="662"/>
      <c r="AMQ4" s="662"/>
      <c r="AMR4" s="662"/>
      <c r="AMS4" s="662"/>
      <c r="AMT4" s="662"/>
      <c r="AMU4" s="662"/>
      <c r="AMV4" s="662"/>
      <c r="AMW4" s="662"/>
      <c r="AMX4" s="662"/>
      <c r="AMY4" s="662"/>
      <c r="AMZ4" s="662"/>
      <c r="ANA4" s="662"/>
      <c r="ANB4" s="662"/>
      <c r="ANC4" s="662"/>
      <c r="AND4" s="662"/>
      <c r="ANE4" s="662"/>
      <c r="ANF4" s="662"/>
      <c r="ANG4" s="662"/>
      <c r="ANH4" s="662"/>
      <c r="ANI4" s="662"/>
      <c r="ANJ4" s="662"/>
      <c r="ANK4" s="662"/>
      <c r="ANL4" s="662"/>
      <c r="ANM4" s="662"/>
      <c r="ANN4" s="662"/>
      <c r="ANO4" s="662"/>
      <c r="ANP4" s="662"/>
      <c r="ANQ4" s="662"/>
      <c r="ANR4" s="662"/>
      <c r="ANS4" s="662"/>
      <c r="ANT4" s="662"/>
      <c r="ANU4" s="662"/>
      <c r="ANV4" s="662"/>
      <c r="ANW4" s="662"/>
      <c r="ANX4" s="662"/>
      <c r="ANY4" s="662"/>
      <c r="ANZ4" s="662"/>
      <c r="AOA4" s="662"/>
      <c r="AOB4" s="662"/>
      <c r="AOC4" s="662"/>
      <c r="AOD4" s="662"/>
      <c r="AOE4" s="662"/>
      <c r="AOF4" s="662"/>
      <c r="AOG4" s="662"/>
      <c r="AOH4" s="662"/>
      <c r="AOI4" s="662"/>
      <c r="AOJ4" s="662"/>
      <c r="AOK4" s="662"/>
      <c r="AOL4" s="662"/>
      <c r="AOM4" s="662"/>
      <c r="AON4" s="662"/>
      <c r="AOO4" s="662"/>
      <c r="AOP4" s="662"/>
      <c r="AOQ4" s="662"/>
      <c r="AOR4" s="662"/>
      <c r="AOS4" s="662"/>
      <c r="AOT4" s="662"/>
      <c r="AOU4" s="662"/>
      <c r="AOV4" s="662"/>
      <c r="AOW4" s="662"/>
      <c r="AOX4" s="662"/>
      <c r="AOY4" s="662"/>
      <c r="AOZ4" s="662"/>
      <c r="APA4" s="662"/>
      <c r="APB4" s="662"/>
      <c r="APC4" s="662"/>
      <c r="APD4" s="662"/>
      <c r="APE4" s="662"/>
      <c r="APF4" s="662"/>
      <c r="APG4" s="662"/>
      <c r="APH4" s="662"/>
      <c r="API4" s="662"/>
      <c r="APJ4" s="662"/>
      <c r="APK4" s="662"/>
      <c r="APL4" s="662"/>
      <c r="APM4" s="662"/>
      <c r="APN4" s="662"/>
      <c r="APO4" s="662"/>
      <c r="APP4" s="662"/>
      <c r="APQ4" s="662"/>
      <c r="APR4" s="662"/>
      <c r="APS4" s="662"/>
      <c r="APT4" s="662"/>
      <c r="APU4" s="662"/>
      <c r="APV4" s="662"/>
      <c r="APW4" s="662"/>
      <c r="APX4" s="662"/>
      <c r="APY4" s="662"/>
      <c r="APZ4" s="662"/>
      <c r="AQA4" s="662"/>
      <c r="AQB4" s="662"/>
      <c r="AQC4" s="662"/>
      <c r="AQD4" s="662"/>
      <c r="AQE4" s="662"/>
      <c r="AQF4" s="662"/>
      <c r="AQG4" s="662"/>
      <c r="AQH4" s="662"/>
      <c r="AQI4" s="662"/>
      <c r="AQJ4" s="662"/>
      <c r="AQK4" s="662"/>
      <c r="AQL4" s="662"/>
      <c r="AQM4" s="662"/>
      <c r="AQN4" s="662"/>
      <c r="AQO4" s="662"/>
      <c r="AQP4" s="662"/>
      <c r="AQQ4" s="662"/>
      <c r="AQR4" s="662"/>
      <c r="AQS4" s="662"/>
      <c r="AQT4" s="662"/>
      <c r="AQU4" s="662"/>
      <c r="AQV4" s="662"/>
      <c r="AQW4" s="662"/>
      <c r="AQX4" s="662"/>
      <c r="AQY4" s="662"/>
      <c r="AQZ4" s="662"/>
      <c r="ARA4" s="662"/>
      <c r="ARB4" s="662"/>
      <c r="ARC4" s="662"/>
      <c r="ARD4" s="662"/>
      <c r="ARE4" s="662"/>
      <c r="ARF4" s="662"/>
      <c r="ARG4" s="662"/>
      <c r="ARH4" s="662"/>
      <c r="ARI4" s="662"/>
      <c r="ARJ4" s="662"/>
      <c r="ARK4" s="662"/>
      <c r="ARL4" s="662"/>
      <c r="ARM4" s="662"/>
      <c r="ARN4" s="662"/>
      <c r="ARO4" s="662"/>
      <c r="ARP4" s="662"/>
      <c r="ARQ4" s="662"/>
      <c r="ARR4" s="662"/>
      <c r="ARS4" s="662"/>
      <c r="ART4" s="662"/>
      <c r="ARU4" s="662"/>
      <c r="ARV4" s="662"/>
      <c r="ARW4" s="662"/>
      <c r="ARX4" s="662"/>
      <c r="ARY4" s="662"/>
      <c r="ARZ4" s="662"/>
      <c r="ASA4" s="662"/>
      <c r="ASB4" s="662"/>
      <c r="ASC4" s="662"/>
      <c r="ASD4" s="662"/>
      <c r="ASE4" s="662"/>
      <c r="ASF4" s="662"/>
      <c r="ASG4" s="662"/>
      <c r="ASH4" s="662"/>
      <c r="ASI4" s="662"/>
      <c r="ASJ4" s="662"/>
      <c r="ASK4" s="662"/>
      <c r="ASL4" s="662"/>
      <c r="ASM4" s="662"/>
      <c r="ASN4" s="662"/>
      <c r="ASO4" s="662"/>
      <c r="ASP4" s="662"/>
      <c r="ASQ4" s="662"/>
      <c r="ASR4" s="662"/>
      <c r="ASS4" s="662"/>
      <c r="AST4" s="662"/>
      <c r="ASU4" s="662"/>
      <c r="ASV4" s="662"/>
      <c r="ASW4" s="662"/>
      <c r="ASX4" s="662"/>
      <c r="ASY4" s="662"/>
      <c r="ASZ4" s="662"/>
      <c r="ATA4" s="662"/>
      <c r="ATB4" s="662"/>
      <c r="ATC4" s="662"/>
      <c r="ATD4" s="662"/>
      <c r="ATE4" s="662"/>
      <c r="ATF4" s="662"/>
      <c r="ATG4" s="662"/>
      <c r="ATH4" s="662"/>
      <c r="ATI4" s="662"/>
      <c r="ATJ4" s="662"/>
      <c r="ATK4" s="662"/>
      <c r="ATL4" s="662"/>
      <c r="ATM4" s="662"/>
      <c r="ATN4" s="662"/>
      <c r="ATO4" s="662"/>
      <c r="ATP4" s="662"/>
      <c r="ATQ4" s="662"/>
      <c r="ATR4" s="662"/>
      <c r="ATS4" s="662"/>
      <c r="ATT4" s="662"/>
      <c r="ATU4" s="662"/>
      <c r="ATV4" s="662"/>
      <c r="ATW4" s="662"/>
      <c r="ATX4" s="662"/>
      <c r="ATY4" s="662"/>
      <c r="ATZ4" s="662"/>
      <c r="AUA4" s="662"/>
      <c r="AUB4" s="662"/>
      <c r="AUC4" s="662"/>
      <c r="AUD4" s="662"/>
      <c r="AUE4" s="662"/>
      <c r="AUF4" s="662"/>
      <c r="AUG4" s="662"/>
      <c r="AUH4" s="662"/>
      <c r="AUI4" s="662"/>
      <c r="AUJ4" s="662"/>
      <c r="AUK4" s="662"/>
      <c r="AUL4" s="662"/>
      <c r="AUM4" s="662"/>
      <c r="AUN4" s="662"/>
      <c r="AUO4" s="662"/>
      <c r="AUP4" s="662"/>
      <c r="AUQ4" s="662"/>
      <c r="AUR4" s="662"/>
      <c r="AUS4" s="662"/>
      <c r="AUT4" s="662"/>
      <c r="AUU4" s="662"/>
      <c r="AUV4" s="662"/>
      <c r="AUW4" s="662"/>
      <c r="AUX4" s="662"/>
      <c r="AUY4" s="662"/>
      <c r="AUZ4" s="662"/>
      <c r="AVA4" s="662"/>
      <c r="AVB4" s="662"/>
      <c r="AVC4" s="662"/>
      <c r="AVD4" s="662"/>
      <c r="AVE4" s="662"/>
      <c r="AVF4" s="662"/>
      <c r="AVG4" s="662"/>
      <c r="AVH4" s="662"/>
      <c r="AVI4" s="662"/>
      <c r="AVJ4" s="662"/>
      <c r="AVK4" s="662"/>
      <c r="AVL4" s="662"/>
      <c r="AVM4" s="662"/>
      <c r="AVN4" s="662"/>
      <c r="AVO4" s="662"/>
      <c r="AVP4" s="662"/>
      <c r="AVQ4" s="662"/>
      <c r="AVR4" s="662"/>
      <c r="AVS4" s="662"/>
      <c r="AVT4" s="662"/>
      <c r="AVU4" s="662"/>
      <c r="AVV4" s="662"/>
      <c r="AVW4" s="662"/>
      <c r="AVX4" s="662"/>
      <c r="AVY4" s="662"/>
      <c r="AVZ4" s="662"/>
      <c r="AWA4" s="662"/>
      <c r="AWB4" s="662"/>
      <c r="AWC4" s="662"/>
      <c r="AWD4" s="662"/>
      <c r="AWE4" s="662"/>
      <c r="AWF4" s="662"/>
      <c r="AWG4" s="662"/>
      <c r="AWH4" s="662"/>
      <c r="AWI4" s="662"/>
      <c r="AWJ4" s="662"/>
      <c r="AWK4" s="662"/>
      <c r="AWL4" s="662"/>
      <c r="AWM4" s="662"/>
      <c r="AWN4" s="662"/>
      <c r="AWO4" s="662"/>
      <c r="AWP4" s="662"/>
      <c r="AWQ4" s="662"/>
      <c r="AWR4" s="662"/>
      <c r="AWS4" s="662"/>
      <c r="AWT4" s="662"/>
      <c r="AWU4" s="662"/>
      <c r="AWV4" s="662"/>
      <c r="AWW4" s="662"/>
      <c r="AWX4" s="662"/>
      <c r="AWY4" s="662"/>
      <c r="AWZ4" s="662"/>
      <c r="AXA4" s="662"/>
      <c r="AXB4" s="662"/>
      <c r="AXC4" s="662"/>
      <c r="AXD4" s="662"/>
      <c r="AXE4" s="662"/>
      <c r="AXF4" s="662"/>
      <c r="AXG4" s="662"/>
      <c r="AXH4" s="662"/>
      <c r="AXI4" s="662"/>
      <c r="AXJ4" s="662"/>
      <c r="AXK4" s="662"/>
      <c r="AXL4" s="662"/>
      <c r="AXM4" s="662"/>
      <c r="AXN4" s="662"/>
      <c r="AXO4" s="662"/>
      <c r="AXP4" s="662"/>
      <c r="AXQ4" s="662"/>
      <c r="AXR4" s="662"/>
      <c r="AXS4" s="662"/>
      <c r="AXT4" s="662"/>
      <c r="AXU4" s="662"/>
      <c r="AXV4" s="662"/>
      <c r="AXW4" s="662"/>
      <c r="AXX4" s="662"/>
      <c r="AXY4" s="662"/>
      <c r="AXZ4" s="662"/>
      <c r="AYA4" s="662"/>
      <c r="AYB4" s="662"/>
      <c r="AYC4" s="662"/>
      <c r="AYD4" s="662"/>
      <c r="AYE4" s="662"/>
      <c r="AYF4" s="662"/>
      <c r="AYG4" s="662"/>
      <c r="AYH4" s="662"/>
      <c r="AYI4" s="662"/>
      <c r="AYJ4" s="662"/>
      <c r="AYK4" s="662"/>
      <c r="AYL4" s="662"/>
      <c r="AYM4" s="662"/>
      <c r="AYN4" s="662"/>
      <c r="AYO4" s="662"/>
      <c r="AYP4" s="662"/>
      <c r="AYQ4" s="662"/>
      <c r="AYR4" s="662"/>
      <c r="AYS4" s="662"/>
      <c r="AYT4" s="662"/>
      <c r="AYU4" s="662"/>
      <c r="AYV4" s="662"/>
      <c r="AYW4" s="662"/>
      <c r="AYX4" s="662"/>
      <c r="AYY4" s="662"/>
      <c r="AYZ4" s="662"/>
      <c r="AZA4" s="662"/>
      <c r="AZB4" s="662"/>
      <c r="AZC4" s="662"/>
      <c r="AZD4" s="662"/>
      <c r="AZE4" s="662"/>
      <c r="AZF4" s="662"/>
      <c r="AZG4" s="662"/>
      <c r="AZH4" s="662"/>
      <c r="AZI4" s="662"/>
      <c r="AZJ4" s="662"/>
      <c r="AZK4" s="662"/>
      <c r="AZL4" s="662"/>
      <c r="AZM4" s="662"/>
      <c r="AZN4" s="662"/>
      <c r="AZO4" s="662"/>
      <c r="AZP4" s="662"/>
      <c r="AZQ4" s="662"/>
      <c r="AZR4" s="662"/>
      <c r="AZS4" s="662"/>
      <c r="AZT4" s="662"/>
      <c r="AZU4" s="662"/>
      <c r="AZV4" s="662"/>
      <c r="AZW4" s="662"/>
      <c r="AZX4" s="662"/>
      <c r="AZY4" s="662"/>
      <c r="AZZ4" s="662"/>
      <c r="BAA4" s="662"/>
      <c r="BAB4" s="662"/>
      <c r="BAC4" s="662"/>
      <c r="BAD4" s="662"/>
      <c r="BAE4" s="662"/>
      <c r="BAF4" s="662"/>
      <c r="BAG4" s="662"/>
      <c r="BAH4" s="662"/>
      <c r="BAI4" s="662"/>
      <c r="BAJ4" s="662"/>
      <c r="BAK4" s="662"/>
      <c r="BAL4" s="662"/>
      <c r="BAM4" s="662"/>
      <c r="BAN4" s="662"/>
      <c r="BAO4" s="662"/>
      <c r="BAP4" s="662"/>
      <c r="BAQ4" s="662"/>
      <c r="BAR4" s="662"/>
      <c r="BAS4" s="662"/>
      <c r="BAT4" s="662"/>
      <c r="BAU4" s="662"/>
      <c r="BAV4" s="662"/>
      <c r="BAW4" s="662"/>
      <c r="BAX4" s="662"/>
      <c r="BAY4" s="662"/>
      <c r="BAZ4" s="662"/>
      <c r="BBA4" s="662"/>
      <c r="BBB4" s="662"/>
      <c r="BBC4" s="662"/>
      <c r="BBD4" s="662"/>
      <c r="BBE4" s="662"/>
      <c r="BBF4" s="662"/>
      <c r="BBG4" s="662"/>
      <c r="BBH4" s="662"/>
      <c r="BBI4" s="662"/>
      <c r="BBJ4" s="662"/>
      <c r="BBK4" s="662"/>
      <c r="BBL4" s="662"/>
      <c r="BBM4" s="662"/>
      <c r="BBN4" s="662"/>
      <c r="BBO4" s="662"/>
      <c r="BBP4" s="662"/>
      <c r="BBQ4" s="662"/>
      <c r="BBR4" s="662"/>
      <c r="BBS4" s="662"/>
      <c r="BBT4" s="662"/>
      <c r="BBU4" s="662"/>
      <c r="BBV4" s="662"/>
      <c r="BBW4" s="662"/>
      <c r="BBX4" s="662"/>
      <c r="BBY4" s="662"/>
      <c r="BBZ4" s="662"/>
      <c r="BCA4" s="662"/>
      <c r="BCB4" s="662"/>
      <c r="BCC4" s="662"/>
      <c r="BCD4" s="662"/>
      <c r="BCE4" s="662"/>
      <c r="BCF4" s="662"/>
      <c r="BCG4" s="662"/>
      <c r="BCH4" s="662"/>
      <c r="BCI4" s="662"/>
      <c r="BCJ4" s="662"/>
      <c r="BCK4" s="662"/>
      <c r="BCL4" s="662"/>
      <c r="BCM4" s="662"/>
      <c r="BCN4" s="662"/>
      <c r="BCO4" s="662"/>
      <c r="BCP4" s="662"/>
      <c r="BCQ4" s="662"/>
      <c r="BCR4" s="662"/>
      <c r="BCS4" s="662"/>
      <c r="BCT4" s="662"/>
      <c r="BCU4" s="662"/>
      <c r="BCV4" s="662"/>
      <c r="BCW4" s="662"/>
      <c r="BCX4" s="662"/>
      <c r="BCY4" s="662"/>
      <c r="BCZ4" s="662"/>
      <c r="BDA4" s="662"/>
      <c r="BDB4" s="662"/>
      <c r="BDC4" s="662"/>
      <c r="BDD4" s="662"/>
      <c r="BDE4" s="662"/>
      <c r="BDF4" s="662"/>
      <c r="BDG4" s="662"/>
      <c r="BDH4" s="662"/>
      <c r="BDI4" s="662"/>
      <c r="BDJ4" s="662"/>
      <c r="BDK4" s="662"/>
      <c r="BDL4" s="662"/>
      <c r="BDM4" s="662"/>
      <c r="BDN4" s="662"/>
      <c r="BDO4" s="662"/>
      <c r="BDP4" s="662"/>
      <c r="BDQ4" s="662"/>
      <c r="BDR4" s="662"/>
      <c r="BDS4" s="662"/>
      <c r="BDT4" s="662"/>
      <c r="BDU4" s="662"/>
      <c r="BDV4" s="662"/>
      <c r="BDW4" s="662"/>
      <c r="BDX4" s="662"/>
      <c r="BDY4" s="662"/>
      <c r="BDZ4" s="662"/>
      <c r="BEA4" s="662"/>
      <c r="BEB4" s="662"/>
      <c r="BEC4" s="662"/>
      <c r="BED4" s="662"/>
      <c r="BEE4" s="662"/>
      <c r="BEF4" s="662"/>
      <c r="BEG4" s="662"/>
      <c r="BEH4" s="662"/>
      <c r="BEI4" s="662"/>
      <c r="BEJ4" s="662"/>
      <c r="BEK4" s="662"/>
      <c r="BEL4" s="662"/>
      <c r="BEM4" s="662"/>
      <c r="BEN4" s="662"/>
      <c r="BEO4" s="662"/>
      <c r="BEP4" s="662"/>
      <c r="BEQ4" s="662"/>
      <c r="BER4" s="662"/>
      <c r="BES4" s="662"/>
      <c r="BET4" s="662"/>
      <c r="BEU4" s="662"/>
      <c r="BEV4" s="662"/>
      <c r="BEW4" s="662"/>
      <c r="BEX4" s="662"/>
      <c r="BEY4" s="662"/>
      <c r="BEZ4" s="662"/>
      <c r="BFA4" s="662"/>
      <c r="BFB4" s="662"/>
      <c r="BFC4" s="662"/>
      <c r="BFD4" s="662"/>
      <c r="BFE4" s="662"/>
      <c r="BFF4" s="662"/>
      <c r="BFG4" s="662"/>
      <c r="BFH4" s="662"/>
      <c r="BFI4" s="662"/>
      <c r="BFJ4" s="662"/>
      <c r="BFK4" s="662"/>
      <c r="BFL4" s="662"/>
      <c r="BFM4" s="662"/>
      <c r="BFN4" s="662"/>
      <c r="BFO4" s="662"/>
      <c r="BFP4" s="662"/>
      <c r="BFQ4" s="662"/>
      <c r="BFR4" s="662"/>
      <c r="BFS4" s="662"/>
      <c r="BFT4" s="662"/>
      <c r="BFU4" s="662"/>
      <c r="BFV4" s="662"/>
      <c r="BFW4" s="662"/>
      <c r="BFX4" s="662"/>
      <c r="BFY4" s="662"/>
      <c r="BFZ4" s="662"/>
      <c r="BGA4" s="662"/>
      <c r="BGB4" s="662"/>
      <c r="BGC4" s="662"/>
      <c r="BGD4" s="662"/>
      <c r="BGE4" s="662"/>
      <c r="BGF4" s="662"/>
      <c r="BGG4" s="662"/>
      <c r="BGH4" s="662"/>
      <c r="BGI4" s="662"/>
      <c r="BGJ4" s="662"/>
      <c r="BGK4" s="662"/>
      <c r="BGL4" s="662"/>
      <c r="BGM4" s="662"/>
      <c r="BGN4" s="662"/>
      <c r="BGO4" s="662"/>
      <c r="BGP4" s="662"/>
      <c r="BGQ4" s="662"/>
      <c r="BGR4" s="662"/>
      <c r="BGS4" s="662"/>
      <c r="BGT4" s="662"/>
      <c r="BGU4" s="662"/>
      <c r="BGV4" s="662"/>
      <c r="BGW4" s="662"/>
      <c r="BGX4" s="662"/>
      <c r="BGY4" s="662"/>
      <c r="BGZ4" s="662"/>
      <c r="BHA4" s="662"/>
      <c r="BHB4" s="662"/>
      <c r="BHC4" s="662"/>
      <c r="BHD4" s="662"/>
      <c r="BHE4" s="662"/>
      <c r="BHF4" s="662"/>
      <c r="BHG4" s="662"/>
      <c r="BHH4" s="662"/>
      <c r="BHI4" s="662"/>
      <c r="BHJ4" s="662"/>
      <c r="BHK4" s="662"/>
      <c r="BHL4" s="662"/>
      <c r="BHM4" s="662"/>
      <c r="BHN4" s="662"/>
      <c r="BHO4" s="662"/>
      <c r="BHP4" s="662"/>
      <c r="BHQ4" s="662"/>
      <c r="BHR4" s="662"/>
      <c r="BHS4" s="662"/>
      <c r="BHT4" s="662"/>
      <c r="BHU4" s="662"/>
      <c r="BHV4" s="662"/>
      <c r="BHW4" s="662"/>
      <c r="BHX4" s="662"/>
      <c r="BHY4" s="662"/>
      <c r="BHZ4" s="662"/>
      <c r="BIA4" s="662"/>
      <c r="BIB4" s="662"/>
      <c r="BIC4" s="662"/>
      <c r="BID4" s="662"/>
      <c r="BIE4" s="662"/>
      <c r="BIF4" s="662"/>
      <c r="BIG4" s="662"/>
      <c r="BIH4" s="662"/>
      <c r="BII4" s="662"/>
      <c r="BIJ4" s="662"/>
      <c r="BIK4" s="662"/>
      <c r="BIL4" s="662"/>
      <c r="BIM4" s="662"/>
      <c r="BIN4" s="662"/>
      <c r="BIO4" s="662"/>
      <c r="BIP4" s="662"/>
      <c r="BIQ4" s="662"/>
      <c r="BIR4" s="662"/>
      <c r="BIS4" s="662"/>
      <c r="BIT4" s="662"/>
      <c r="BIU4" s="662"/>
      <c r="BIV4" s="662"/>
      <c r="BIW4" s="662"/>
      <c r="BIX4" s="662"/>
      <c r="BIY4" s="662"/>
      <c r="BIZ4" s="662"/>
      <c r="BJA4" s="662"/>
      <c r="BJB4" s="662"/>
      <c r="BJC4" s="662"/>
      <c r="BJD4" s="662"/>
      <c r="BJE4" s="662"/>
      <c r="BJF4" s="662"/>
      <c r="BJG4" s="662"/>
      <c r="BJH4" s="662"/>
      <c r="BJI4" s="662"/>
      <c r="BJJ4" s="662"/>
      <c r="BJK4" s="662"/>
      <c r="BJL4" s="662"/>
      <c r="BJM4" s="662"/>
      <c r="BJN4" s="662"/>
      <c r="BJO4" s="662"/>
      <c r="BJP4" s="662"/>
      <c r="BJQ4" s="662"/>
      <c r="BJR4" s="662"/>
      <c r="BJS4" s="662"/>
      <c r="BJT4" s="662"/>
      <c r="BJU4" s="662"/>
      <c r="BJV4" s="662"/>
      <c r="BJW4" s="662"/>
      <c r="BJX4" s="662"/>
      <c r="BJY4" s="662"/>
      <c r="BJZ4" s="662"/>
      <c r="BKA4" s="662"/>
      <c r="BKB4" s="662"/>
      <c r="BKC4" s="662"/>
      <c r="BKD4" s="662"/>
      <c r="BKE4" s="662"/>
      <c r="BKF4" s="662"/>
      <c r="BKG4" s="662"/>
      <c r="BKH4" s="662"/>
      <c r="BKI4" s="662"/>
      <c r="BKJ4" s="662"/>
      <c r="BKK4" s="662"/>
      <c r="BKL4" s="662"/>
      <c r="BKM4" s="662"/>
      <c r="BKN4" s="662"/>
      <c r="BKO4" s="662"/>
      <c r="BKP4" s="662"/>
      <c r="BKQ4" s="662"/>
      <c r="BKR4" s="662"/>
      <c r="BKS4" s="662"/>
      <c r="BKT4" s="662"/>
      <c r="BKU4" s="662"/>
      <c r="BKV4" s="662"/>
      <c r="BKW4" s="662"/>
      <c r="BKX4" s="662"/>
      <c r="BKY4" s="662"/>
      <c r="BKZ4" s="662"/>
      <c r="BLA4" s="662"/>
      <c r="BLB4" s="662"/>
      <c r="BLC4" s="662"/>
      <c r="BLD4" s="662"/>
      <c r="BLE4" s="662"/>
      <c r="BLF4" s="662"/>
      <c r="BLG4" s="662"/>
      <c r="BLH4" s="662"/>
      <c r="BLI4" s="662"/>
      <c r="BLJ4" s="662"/>
      <c r="BLK4" s="662"/>
      <c r="BLL4" s="662"/>
      <c r="BLM4" s="662"/>
      <c r="BLN4" s="662"/>
      <c r="BLO4" s="662"/>
      <c r="BLP4" s="662"/>
      <c r="BLQ4" s="662"/>
      <c r="BLR4" s="662"/>
      <c r="BLS4" s="662"/>
      <c r="BLT4" s="662"/>
      <c r="BLU4" s="662"/>
      <c r="BLV4" s="662"/>
      <c r="BLW4" s="662"/>
      <c r="BLX4" s="662"/>
      <c r="BLY4" s="662"/>
      <c r="BLZ4" s="662"/>
      <c r="BMA4" s="662"/>
      <c r="BMB4" s="662"/>
      <c r="BMC4" s="662"/>
      <c r="BMD4" s="662"/>
      <c r="BME4" s="662"/>
      <c r="BMF4" s="662"/>
      <c r="BMG4" s="662"/>
      <c r="BMH4" s="662"/>
      <c r="BMI4" s="662"/>
      <c r="BMJ4" s="662"/>
      <c r="BMK4" s="662"/>
      <c r="BML4" s="662"/>
      <c r="BMM4" s="662"/>
      <c r="BMN4" s="662"/>
      <c r="BMO4" s="662"/>
      <c r="BMP4" s="662"/>
      <c r="BMQ4" s="662"/>
      <c r="BMR4" s="662"/>
      <c r="BMS4" s="662"/>
      <c r="BMT4" s="662"/>
      <c r="BMU4" s="662"/>
      <c r="BMV4" s="662"/>
      <c r="BMW4" s="662"/>
      <c r="BMX4" s="662"/>
      <c r="BMY4" s="662"/>
      <c r="BMZ4" s="662"/>
      <c r="BNA4" s="662"/>
      <c r="BNB4" s="662"/>
      <c r="BNC4" s="662"/>
      <c r="BND4" s="662"/>
      <c r="BNE4" s="662"/>
      <c r="BNF4" s="662"/>
      <c r="BNG4" s="662"/>
      <c r="BNH4" s="662"/>
      <c r="BNI4" s="662"/>
      <c r="BNJ4" s="662"/>
      <c r="BNK4" s="662"/>
      <c r="BNL4" s="662"/>
      <c r="BNM4" s="662"/>
      <c r="BNN4" s="662"/>
      <c r="BNO4" s="662"/>
      <c r="BNP4" s="662"/>
      <c r="BNQ4" s="662"/>
      <c r="BNR4" s="662"/>
      <c r="BNS4" s="662"/>
      <c r="BNT4" s="662"/>
      <c r="BNU4" s="662"/>
      <c r="BNV4" s="662"/>
      <c r="BNW4" s="662"/>
      <c r="BNX4" s="662"/>
      <c r="BNY4" s="662"/>
      <c r="BNZ4" s="662"/>
      <c r="BOA4" s="662"/>
      <c r="BOB4" s="662"/>
      <c r="BOC4" s="662"/>
      <c r="BOD4" s="662"/>
      <c r="BOE4" s="662"/>
      <c r="BOF4" s="662"/>
      <c r="BOG4" s="662"/>
      <c r="BOH4" s="662"/>
      <c r="BOI4" s="662"/>
      <c r="BOJ4" s="662"/>
      <c r="BOK4" s="662"/>
      <c r="BOL4" s="662"/>
      <c r="BOM4" s="662"/>
      <c r="BON4" s="662"/>
      <c r="BOO4" s="662"/>
      <c r="BOP4" s="662"/>
      <c r="BOQ4" s="662"/>
      <c r="BOR4" s="662"/>
      <c r="BOS4" s="662"/>
      <c r="BOT4" s="662"/>
      <c r="BOU4" s="662"/>
      <c r="BOV4" s="662"/>
      <c r="BOW4" s="662"/>
      <c r="BOX4" s="662"/>
      <c r="BOY4" s="662"/>
      <c r="BOZ4" s="662"/>
      <c r="BPA4" s="662"/>
      <c r="BPB4" s="662"/>
      <c r="BPC4" s="662"/>
      <c r="BPD4" s="662"/>
      <c r="BPE4" s="662"/>
      <c r="BPF4" s="662"/>
      <c r="BPG4" s="662"/>
      <c r="BPH4" s="662"/>
      <c r="BPI4" s="662"/>
      <c r="BPJ4" s="662"/>
      <c r="BPK4" s="662"/>
      <c r="BPL4" s="662"/>
      <c r="BPM4" s="662"/>
      <c r="BPN4" s="662"/>
      <c r="BPO4" s="662"/>
      <c r="BPP4" s="662"/>
      <c r="BPQ4" s="662"/>
      <c r="BPR4" s="662"/>
      <c r="BPS4" s="662"/>
      <c r="BPT4" s="662"/>
      <c r="BPU4" s="662"/>
      <c r="BPV4" s="662"/>
      <c r="BPW4" s="662"/>
      <c r="BPX4" s="662"/>
      <c r="BPY4" s="662"/>
      <c r="BPZ4" s="662"/>
      <c r="BQA4" s="662"/>
      <c r="BQB4" s="662"/>
      <c r="BQC4" s="662"/>
      <c r="BQD4" s="662"/>
      <c r="BQE4" s="662"/>
      <c r="BQF4" s="662"/>
      <c r="BQG4" s="662"/>
      <c r="BQH4" s="662"/>
      <c r="BQI4" s="662"/>
      <c r="BQJ4" s="662"/>
      <c r="BQK4" s="662"/>
      <c r="BQL4" s="662"/>
      <c r="BQM4" s="662"/>
      <c r="BQN4" s="662"/>
      <c r="BQO4" s="662"/>
      <c r="BQP4" s="662"/>
      <c r="BQQ4" s="662"/>
      <c r="BQR4" s="662"/>
      <c r="BQS4" s="662"/>
      <c r="BQT4" s="662"/>
      <c r="BQU4" s="662"/>
      <c r="BQV4" s="662"/>
      <c r="BQW4" s="662"/>
      <c r="BQX4" s="662"/>
      <c r="BQY4" s="662"/>
      <c r="BQZ4" s="662"/>
      <c r="BRA4" s="662"/>
      <c r="BRB4" s="662"/>
      <c r="BRC4" s="662"/>
      <c r="BRD4" s="662"/>
      <c r="BRE4" s="662"/>
      <c r="BRF4" s="662"/>
      <c r="BRG4" s="662"/>
      <c r="BRH4" s="662"/>
      <c r="BRI4" s="662"/>
      <c r="BRJ4" s="662"/>
      <c r="BRK4" s="662"/>
      <c r="BRL4" s="662"/>
      <c r="BRM4" s="662"/>
      <c r="BRN4" s="662"/>
      <c r="BRO4" s="662"/>
      <c r="BRP4" s="662"/>
      <c r="BRQ4" s="662"/>
      <c r="BRR4" s="662"/>
      <c r="BRS4" s="662"/>
      <c r="BRT4" s="662"/>
      <c r="BRU4" s="662"/>
      <c r="BRV4" s="662"/>
      <c r="BRW4" s="662"/>
      <c r="BRX4" s="662"/>
      <c r="BRY4" s="662"/>
      <c r="BRZ4" s="662"/>
      <c r="BSA4" s="662"/>
      <c r="BSB4" s="662"/>
      <c r="BSC4" s="662"/>
      <c r="BSD4" s="662"/>
      <c r="BSE4" s="662"/>
      <c r="BSF4" s="662"/>
      <c r="BSG4" s="662"/>
      <c r="BSH4" s="662"/>
      <c r="BSI4" s="662"/>
      <c r="BSJ4" s="662"/>
      <c r="BSK4" s="662"/>
      <c r="BSL4" s="662"/>
      <c r="BSM4" s="662"/>
      <c r="BSN4" s="662"/>
      <c r="BSO4" s="662"/>
      <c r="BSP4" s="662"/>
      <c r="BSQ4" s="662"/>
      <c r="BSR4" s="662"/>
      <c r="BSS4" s="662"/>
      <c r="BST4" s="662"/>
      <c r="BSU4" s="662"/>
      <c r="BSV4" s="662"/>
      <c r="BSW4" s="662"/>
      <c r="BSX4" s="662"/>
      <c r="BSY4" s="662"/>
      <c r="BSZ4" s="662"/>
      <c r="BTA4" s="662"/>
      <c r="BTB4" s="662"/>
      <c r="BTC4" s="662"/>
      <c r="BTD4" s="662"/>
      <c r="BTE4" s="662"/>
      <c r="BTF4" s="662"/>
      <c r="BTG4" s="662"/>
      <c r="BTH4" s="662"/>
      <c r="BTI4" s="662"/>
      <c r="BTJ4" s="662"/>
      <c r="BTK4" s="662"/>
      <c r="BTL4" s="662"/>
      <c r="BTM4" s="662"/>
      <c r="BTN4" s="662"/>
      <c r="BTO4" s="662"/>
      <c r="BTP4" s="662"/>
      <c r="BTQ4" s="662"/>
      <c r="BTR4" s="662"/>
      <c r="BTS4" s="662"/>
      <c r="BTT4" s="662"/>
      <c r="BTU4" s="662"/>
      <c r="BTV4" s="662"/>
      <c r="BTW4" s="662"/>
      <c r="BTX4" s="662"/>
      <c r="BTY4" s="662"/>
      <c r="BTZ4" s="662"/>
      <c r="BUA4" s="662"/>
      <c r="BUB4" s="662"/>
      <c r="BUC4" s="662"/>
      <c r="BUD4" s="662"/>
      <c r="BUE4" s="662"/>
      <c r="BUF4" s="662"/>
      <c r="BUG4" s="662"/>
      <c r="BUH4" s="662"/>
      <c r="BUI4" s="662"/>
      <c r="BUJ4" s="662"/>
      <c r="BUK4" s="662"/>
      <c r="BUL4" s="662"/>
      <c r="BUM4" s="662"/>
      <c r="BUN4" s="662"/>
      <c r="BUO4" s="662"/>
      <c r="BUP4" s="662"/>
      <c r="BUQ4" s="662"/>
      <c r="BUR4" s="662"/>
      <c r="BUS4" s="662"/>
      <c r="BUT4" s="662"/>
      <c r="BUU4" s="662"/>
      <c r="BUV4" s="662"/>
      <c r="BUW4" s="662"/>
      <c r="BUX4" s="662"/>
      <c r="BUY4" s="662"/>
      <c r="BUZ4" s="662"/>
      <c r="BVA4" s="662"/>
      <c r="BVB4" s="662"/>
      <c r="BVC4" s="662"/>
      <c r="BVD4" s="662"/>
      <c r="BVE4" s="662"/>
      <c r="BVF4" s="662"/>
      <c r="BVG4" s="662"/>
      <c r="BVH4" s="662"/>
      <c r="BVI4" s="662"/>
      <c r="BVJ4" s="662"/>
      <c r="BVK4" s="662"/>
      <c r="BVL4" s="662"/>
      <c r="BVM4" s="662"/>
      <c r="BVN4" s="662"/>
      <c r="BVO4" s="662"/>
      <c r="BVP4" s="662"/>
      <c r="BVQ4" s="662"/>
      <c r="BVR4" s="662"/>
      <c r="BVS4" s="662"/>
      <c r="BVT4" s="662"/>
      <c r="BVU4" s="662"/>
      <c r="BVV4" s="662"/>
      <c r="BVW4" s="662"/>
      <c r="BVX4" s="662"/>
      <c r="BVY4" s="662"/>
      <c r="BVZ4" s="662"/>
      <c r="BWA4" s="662"/>
      <c r="BWB4" s="662"/>
      <c r="BWC4" s="662"/>
      <c r="BWD4" s="662"/>
      <c r="BWE4" s="662"/>
      <c r="BWF4" s="662"/>
      <c r="BWG4" s="662"/>
      <c r="BWH4" s="662"/>
      <c r="BWI4" s="662"/>
      <c r="BWJ4" s="662"/>
      <c r="BWK4" s="662"/>
      <c r="BWL4" s="662"/>
      <c r="BWM4" s="662"/>
      <c r="BWN4" s="662"/>
      <c r="BWO4" s="662"/>
      <c r="BWP4" s="662"/>
      <c r="BWQ4" s="662"/>
      <c r="BWR4" s="662"/>
      <c r="BWS4" s="662"/>
      <c r="BWT4" s="662"/>
      <c r="BWU4" s="662"/>
      <c r="BWV4" s="662"/>
      <c r="BWW4" s="662"/>
      <c r="BWX4" s="662"/>
      <c r="BWY4" s="662"/>
      <c r="BWZ4" s="662"/>
      <c r="BXA4" s="662"/>
      <c r="BXB4" s="662"/>
      <c r="BXC4" s="662"/>
      <c r="BXD4" s="662"/>
      <c r="BXE4" s="662"/>
      <c r="BXF4" s="662"/>
      <c r="BXG4" s="662"/>
      <c r="BXH4" s="662"/>
      <c r="BXI4" s="662"/>
      <c r="BXJ4" s="662"/>
      <c r="BXK4" s="662"/>
      <c r="BXL4" s="662"/>
      <c r="BXM4" s="662"/>
      <c r="BXN4" s="662"/>
      <c r="BXO4" s="662"/>
      <c r="BXP4" s="662"/>
      <c r="BXQ4" s="662"/>
      <c r="BXR4" s="662"/>
      <c r="BXS4" s="662"/>
      <c r="BXT4" s="662"/>
      <c r="BXU4" s="662"/>
      <c r="BXV4" s="662"/>
      <c r="BXW4" s="662"/>
      <c r="BXX4" s="662"/>
      <c r="BXY4" s="662"/>
      <c r="BXZ4" s="662"/>
      <c r="BYA4" s="662"/>
      <c r="BYB4" s="662"/>
      <c r="BYC4" s="662"/>
      <c r="BYD4" s="662"/>
      <c r="BYE4" s="662"/>
      <c r="BYF4" s="662"/>
      <c r="BYG4" s="662"/>
      <c r="BYH4" s="662"/>
      <c r="BYI4" s="662"/>
      <c r="BYJ4" s="662"/>
      <c r="BYK4" s="662"/>
      <c r="BYL4" s="662"/>
      <c r="BYM4" s="662"/>
      <c r="BYN4" s="662"/>
      <c r="BYO4" s="662"/>
      <c r="BYP4" s="662"/>
      <c r="BYQ4" s="662"/>
      <c r="BYR4" s="662"/>
      <c r="BYS4" s="662"/>
      <c r="BYT4" s="662"/>
      <c r="BYU4" s="662"/>
      <c r="BYV4" s="662"/>
      <c r="BYW4" s="662"/>
      <c r="BYX4" s="662"/>
      <c r="BYY4" s="662"/>
      <c r="BYZ4" s="662"/>
      <c r="BZA4" s="662"/>
      <c r="BZB4" s="662"/>
      <c r="BZC4" s="662"/>
      <c r="BZD4" s="662"/>
      <c r="BZE4" s="662"/>
      <c r="BZF4" s="662"/>
      <c r="BZG4" s="662"/>
      <c r="BZH4" s="662"/>
      <c r="BZI4" s="662"/>
      <c r="BZJ4" s="662"/>
      <c r="BZK4" s="662"/>
      <c r="BZL4" s="662"/>
      <c r="BZM4" s="662"/>
      <c r="BZN4" s="662"/>
      <c r="BZO4" s="662"/>
      <c r="BZP4" s="662"/>
      <c r="BZQ4" s="662"/>
      <c r="BZR4" s="662"/>
      <c r="BZS4" s="662"/>
      <c r="BZT4" s="662"/>
      <c r="BZU4" s="662"/>
      <c r="BZV4" s="662"/>
      <c r="BZW4" s="662"/>
      <c r="BZX4" s="662"/>
      <c r="BZY4" s="662"/>
      <c r="BZZ4" s="662"/>
      <c r="CAA4" s="662"/>
      <c r="CAB4" s="662"/>
      <c r="CAC4" s="662"/>
      <c r="CAD4" s="662"/>
      <c r="CAE4" s="662"/>
      <c r="CAF4" s="662"/>
      <c r="CAG4" s="662"/>
      <c r="CAH4" s="662"/>
      <c r="CAI4" s="662"/>
      <c r="CAJ4" s="662"/>
      <c r="CAK4" s="662"/>
      <c r="CAL4" s="662"/>
      <c r="CAM4" s="662"/>
      <c r="CAN4" s="662"/>
      <c r="CAO4" s="662"/>
      <c r="CAP4" s="662"/>
      <c r="CAQ4" s="662"/>
      <c r="CAR4" s="662"/>
      <c r="CAS4" s="662"/>
      <c r="CAT4" s="662"/>
      <c r="CAU4" s="662"/>
      <c r="CAV4" s="662"/>
      <c r="CAW4" s="662"/>
      <c r="CAX4" s="662"/>
      <c r="CAY4" s="662"/>
      <c r="CAZ4" s="662"/>
      <c r="CBA4" s="662"/>
      <c r="CBB4" s="662"/>
      <c r="CBC4" s="662"/>
      <c r="CBD4" s="662"/>
      <c r="CBE4" s="662"/>
      <c r="CBF4" s="662"/>
      <c r="CBG4" s="662"/>
      <c r="CBH4" s="662"/>
      <c r="CBI4" s="662"/>
      <c r="CBJ4" s="662"/>
      <c r="CBK4" s="662"/>
      <c r="CBL4" s="662"/>
      <c r="CBM4" s="662"/>
      <c r="CBN4" s="662"/>
      <c r="CBO4" s="662"/>
      <c r="CBP4" s="662"/>
      <c r="CBQ4" s="662"/>
      <c r="CBR4" s="662"/>
      <c r="CBS4" s="662"/>
      <c r="CBT4" s="662"/>
      <c r="CBU4" s="662"/>
      <c r="CBV4" s="662"/>
      <c r="CBW4" s="662"/>
      <c r="CBX4" s="662"/>
      <c r="CBY4" s="662"/>
      <c r="CBZ4" s="662"/>
      <c r="CCA4" s="662"/>
      <c r="CCB4" s="662"/>
      <c r="CCC4" s="662"/>
      <c r="CCD4" s="662"/>
      <c r="CCE4" s="662"/>
      <c r="CCF4" s="662"/>
      <c r="CCG4" s="662"/>
      <c r="CCH4" s="662"/>
      <c r="CCI4" s="662"/>
      <c r="CCJ4" s="662"/>
      <c r="CCK4" s="662"/>
      <c r="CCL4" s="662"/>
      <c r="CCM4" s="662"/>
      <c r="CCN4" s="662"/>
      <c r="CCO4" s="662"/>
      <c r="CCP4" s="662"/>
      <c r="CCQ4" s="662"/>
      <c r="CCR4" s="662"/>
      <c r="CCS4" s="662"/>
      <c r="CCT4" s="662"/>
      <c r="CCU4" s="662"/>
      <c r="CCV4" s="662"/>
      <c r="CCW4" s="662"/>
      <c r="CCX4" s="662"/>
      <c r="CCY4" s="662"/>
      <c r="CCZ4" s="662"/>
      <c r="CDA4" s="662"/>
      <c r="CDB4" s="662"/>
      <c r="CDC4" s="662"/>
      <c r="CDD4" s="662"/>
      <c r="CDE4" s="662"/>
      <c r="CDF4" s="662"/>
      <c r="CDG4" s="662"/>
      <c r="CDH4" s="662"/>
      <c r="CDI4" s="662"/>
      <c r="CDJ4" s="662"/>
      <c r="CDK4" s="662"/>
      <c r="CDL4" s="662"/>
      <c r="CDM4" s="662"/>
      <c r="CDN4" s="662"/>
      <c r="CDO4" s="662"/>
      <c r="CDP4" s="662"/>
      <c r="CDQ4" s="662"/>
      <c r="CDR4" s="662"/>
      <c r="CDS4" s="662"/>
      <c r="CDT4" s="662"/>
      <c r="CDU4" s="662"/>
      <c r="CDV4" s="662"/>
      <c r="CDW4" s="662"/>
      <c r="CDX4" s="662"/>
      <c r="CDY4" s="662"/>
      <c r="CDZ4" s="662"/>
      <c r="CEA4" s="662"/>
      <c r="CEB4" s="662"/>
      <c r="CEC4" s="662"/>
      <c r="CED4" s="662"/>
      <c r="CEE4" s="662"/>
      <c r="CEF4" s="662"/>
      <c r="CEG4" s="662"/>
      <c r="CEH4" s="662"/>
      <c r="CEI4" s="662"/>
      <c r="CEJ4" s="662"/>
      <c r="CEK4" s="662"/>
      <c r="CEL4" s="662"/>
      <c r="CEM4" s="662"/>
      <c r="CEN4" s="662"/>
      <c r="CEO4" s="662"/>
      <c r="CEP4" s="662"/>
      <c r="CEQ4" s="662"/>
      <c r="CER4" s="662"/>
      <c r="CES4" s="662"/>
      <c r="CET4" s="662"/>
      <c r="CEU4" s="662"/>
      <c r="CEV4" s="662"/>
      <c r="CEW4" s="662"/>
      <c r="CEX4" s="662"/>
      <c r="CEY4" s="662"/>
      <c r="CEZ4" s="662"/>
      <c r="CFA4" s="662"/>
      <c r="CFB4" s="662"/>
      <c r="CFC4" s="662"/>
      <c r="CFD4" s="662"/>
      <c r="CFE4" s="662"/>
      <c r="CFF4" s="662"/>
      <c r="CFG4" s="662"/>
      <c r="CFH4" s="662"/>
      <c r="CFI4" s="662"/>
      <c r="CFJ4" s="662"/>
      <c r="CFK4" s="662"/>
      <c r="CFL4" s="662"/>
      <c r="CFM4" s="662"/>
      <c r="CFN4" s="662"/>
      <c r="CFO4" s="662"/>
      <c r="CFP4" s="662"/>
      <c r="CFQ4" s="662"/>
      <c r="CFR4" s="662"/>
      <c r="CFS4" s="662"/>
      <c r="CFT4" s="662"/>
      <c r="CFU4" s="662"/>
      <c r="CFV4" s="662"/>
      <c r="CFW4" s="662"/>
      <c r="CFX4" s="662"/>
      <c r="CFY4" s="662"/>
      <c r="CFZ4" s="662"/>
      <c r="CGA4" s="662"/>
      <c r="CGB4" s="662"/>
      <c r="CGC4" s="662"/>
      <c r="CGD4" s="662"/>
      <c r="CGE4" s="662"/>
      <c r="CGF4" s="662"/>
      <c r="CGG4" s="662"/>
      <c r="CGH4" s="662"/>
      <c r="CGI4" s="662"/>
      <c r="CGJ4" s="662"/>
      <c r="CGK4" s="662"/>
      <c r="CGL4" s="662"/>
      <c r="CGM4" s="662"/>
      <c r="CGN4" s="662"/>
      <c r="CGO4" s="662"/>
      <c r="CGP4" s="662"/>
      <c r="CGQ4" s="662"/>
      <c r="CGR4" s="662"/>
      <c r="CGS4" s="662"/>
      <c r="CGT4" s="662"/>
      <c r="CGU4" s="662"/>
      <c r="CGV4" s="662"/>
      <c r="CGW4" s="662"/>
      <c r="CGX4" s="662"/>
      <c r="CGY4" s="662"/>
      <c r="CGZ4" s="662"/>
      <c r="CHA4" s="662"/>
      <c r="CHB4" s="662"/>
      <c r="CHC4" s="662"/>
      <c r="CHD4" s="662"/>
      <c r="CHE4" s="662"/>
      <c r="CHF4" s="662"/>
      <c r="CHG4" s="662"/>
      <c r="CHH4" s="662"/>
      <c r="CHI4" s="662"/>
      <c r="CHJ4" s="662"/>
      <c r="CHK4" s="662"/>
      <c r="CHL4" s="662"/>
      <c r="CHM4" s="662"/>
      <c r="CHN4" s="662"/>
      <c r="CHO4" s="662"/>
      <c r="CHP4" s="662"/>
      <c r="CHQ4" s="662"/>
      <c r="CHR4" s="662"/>
      <c r="CHS4" s="662"/>
      <c r="CHT4" s="662"/>
      <c r="CHU4" s="662"/>
      <c r="CHV4" s="662"/>
      <c r="CHW4" s="662"/>
      <c r="CHX4" s="662"/>
      <c r="CHY4" s="662"/>
      <c r="CHZ4" s="662"/>
      <c r="CIA4" s="662"/>
      <c r="CIB4" s="662"/>
      <c r="CIC4" s="662"/>
      <c r="CID4" s="662"/>
      <c r="CIE4" s="662"/>
      <c r="CIF4" s="662"/>
      <c r="CIG4" s="662"/>
      <c r="CIH4" s="662"/>
      <c r="CII4" s="662"/>
      <c r="CIJ4" s="662"/>
      <c r="CIK4" s="662"/>
      <c r="CIL4" s="662"/>
      <c r="CIM4" s="662"/>
      <c r="CIN4" s="662"/>
      <c r="CIO4" s="662"/>
      <c r="CIP4" s="662"/>
      <c r="CIQ4" s="662"/>
      <c r="CIR4" s="662"/>
      <c r="CIS4" s="662"/>
      <c r="CIT4" s="662"/>
      <c r="CIU4" s="662"/>
      <c r="CIV4" s="662"/>
      <c r="CIW4" s="662"/>
      <c r="CIX4" s="662"/>
      <c r="CIY4" s="662"/>
      <c r="CIZ4" s="662"/>
      <c r="CJA4" s="662"/>
      <c r="CJB4" s="662"/>
      <c r="CJC4" s="662"/>
      <c r="CJD4" s="662"/>
      <c r="CJE4" s="662"/>
      <c r="CJF4" s="662"/>
      <c r="CJG4" s="662"/>
      <c r="CJH4" s="662"/>
      <c r="CJI4" s="662"/>
      <c r="CJJ4" s="662"/>
      <c r="CJK4" s="662"/>
      <c r="CJL4" s="662"/>
      <c r="CJM4" s="662"/>
      <c r="CJN4" s="662"/>
      <c r="CJO4" s="662"/>
      <c r="CJP4" s="662"/>
      <c r="CJQ4" s="662"/>
      <c r="CJR4" s="662"/>
      <c r="CJS4" s="662"/>
      <c r="CJT4" s="662"/>
      <c r="CJU4" s="662"/>
      <c r="CJV4" s="662"/>
      <c r="CJW4" s="662"/>
      <c r="CJX4" s="662"/>
      <c r="CJY4" s="662"/>
      <c r="CJZ4" s="662"/>
      <c r="CKA4" s="662"/>
      <c r="CKB4" s="662"/>
      <c r="CKC4" s="662"/>
      <c r="CKD4" s="662"/>
      <c r="CKE4" s="662"/>
      <c r="CKF4" s="662"/>
      <c r="CKG4" s="662"/>
      <c r="CKH4" s="662"/>
      <c r="CKI4" s="662"/>
      <c r="CKJ4" s="662"/>
      <c r="CKK4" s="662"/>
      <c r="CKL4" s="662"/>
      <c r="CKM4" s="662"/>
      <c r="CKN4" s="662"/>
      <c r="CKO4" s="662"/>
      <c r="CKP4" s="662"/>
      <c r="CKQ4" s="662"/>
      <c r="CKR4" s="662"/>
      <c r="CKS4" s="662"/>
      <c r="CKT4" s="662"/>
      <c r="CKU4" s="662"/>
      <c r="CKV4" s="662"/>
      <c r="CKW4" s="662"/>
      <c r="CKX4" s="662"/>
      <c r="CKY4" s="662"/>
      <c r="CKZ4" s="662"/>
      <c r="CLA4" s="662"/>
      <c r="CLB4" s="662"/>
      <c r="CLC4" s="662"/>
      <c r="CLD4" s="662"/>
      <c r="CLE4" s="662"/>
      <c r="CLF4" s="662"/>
      <c r="CLG4" s="662"/>
      <c r="CLH4" s="662"/>
      <c r="CLI4" s="662"/>
      <c r="CLJ4" s="662"/>
      <c r="CLK4" s="662"/>
      <c r="CLL4" s="662"/>
      <c r="CLM4" s="662"/>
      <c r="CLN4" s="662"/>
      <c r="CLO4" s="662"/>
      <c r="CLP4" s="662"/>
      <c r="CLQ4" s="662"/>
      <c r="CLR4" s="662"/>
      <c r="CLS4" s="662"/>
      <c r="CLT4" s="662"/>
      <c r="CLU4" s="662"/>
      <c r="CLV4" s="662"/>
      <c r="CLW4" s="662"/>
      <c r="CLX4" s="662"/>
      <c r="CLY4" s="662"/>
      <c r="CLZ4" s="662"/>
      <c r="CMA4" s="662"/>
      <c r="CMB4" s="662"/>
      <c r="CMC4" s="662"/>
      <c r="CMD4" s="662"/>
      <c r="CME4" s="662"/>
      <c r="CMF4" s="662"/>
      <c r="CMG4" s="662"/>
      <c r="CMH4" s="662"/>
      <c r="CMI4" s="662"/>
      <c r="CMJ4" s="662"/>
      <c r="CMK4" s="662"/>
      <c r="CML4" s="662"/>
      <c r="CMM4" s="662"/>
      <c r="CMN4" s="662"/>
      <c r="CMO4" s="662"/>
      <c r="CMP4" s="662"/>
      <c r="CMQ4" s="662"/>
      <c r="CMR4" s="662"/>
      <c r="CMS4" s="662"/>
      <c r="CMT4" s="662"/>
      <c r="CMU4" s="662"/>
      <c r="CMV4" s="662"/>
      <c r="CMW4" s="662"/>
      <c r="CMX4" s="662"/>
      <c r="CMY4" s="662"/>
      <c r="CMZ4" s="662"/>
      <c r="CNA4" s="662"/>
      <c r="CNB4" s="662"/>
      <c r="CNC4" s="662"/>
      <c r="CND4" s="662"/>
      <c r="CNE4" s="662"/>
      <c r="CNF4" s="662"/>
      <c r="CNG4" s="662"/>
      <c r="CNH4" s="662"/>
      <c r="CNI4" s="662"/>
      <c r="CNJ4" s="662"/>
      <c r="CNK4" s="662"/>
      <c r="CNL4" s="662"/>
      <c r="CNM4" s="662"/>
      <c r="CNN4" s="662"/>
      <c r="CNO4" s="662"/>
      <c r="CNP4" s="662"/>
      <c r="CNQ4" s="662"/>
      <c r="CNR4" s="662"/>
      <c r="CNS4" s="662"/>
      <c r="CNT4" s="662"/>
      <c r="CNU4" s="662"/>
      <c r="CNV4" s="662"/>
      <c r="CNW4" s="662"/>
      <c r="CNX4" s="662"/>
      <c r="CNY4" s="662"/>
      <c r="CNZ4" s="662"/>
      <c r="COA4" s="662"/>
      <c r="COB4" s="662"/>
      <c r="COC4" s="662"/>
      <c r="COD4" s="662"/>
      <c r="COE4" s="662"/>
      <c r="COF4" s="662"/>
      <c r="COG4" s="662"/>
      <c r="COH4" s="662"/>
      <c r="COI4" s="662"/>
      <c r="COJ4" s="662"/>
      <c r="COK4" s="662"/>
      <c r="COL4" s="662"/>
      <c r="COM4" s="662"/>
      <c r="CON4" s="662"/>
      <c r="COO4" s="662"/>
      <c r="COP4" s="662"/>
      <c r="COQ4" s="662"/>
      <c r="COR4" s="662"/>
      <c r="COS4" s="662"/>
      <c r="COT4" s="662"/>
      <c r="COU4" s="662"/>
      <c r="COV4" s="662"/>
      <c r="COW4" s="662"/>
      <c r="COX4" s="662"/>
      <c r="COY4" s="662"/>
      <c r="COZ4" s="662"/>
      <c r="CPA4" s="662"/>
      <c r="CPB4" s="662"/>
      <c r="CPC4" s="662"/>
      <c r="CPD4" s="662"/>
      <c r="CPE4" s="662"/>
      <c r="CPF4" s="662"/>
      <c r="CPG4" s="662"/>
      <c r="CPH4" s="662"/>
      <c r="CPI4" s="662"/>
      <c r="CPJ4" s="662"/>
      <c r="CPK4" s="662"/>
      <c r="CPL4" s="662"/>
      <c r="CPM4" s="662"/>
      <c r="CPN4" s="662"/>
      <c r="CPO4" s="662"/>
      <c r="CPP4" s="662"/>
      <c r="CPQ4" s="662"/>
      <c r="CPR4" s="662"/>
      <c r="CPS4" s="662"/>
      <c r="CPT4" s="662"/>
      <c r="CPU4" s="662"/>
      <c r="CPV4" s="662"/>
      <c r="CPW4" s="662"/>
      <c r="CPX4" s="662"/>
      <c r="CPY4" s="662"/>
      <c r="CPZ4" s="662"/>
      <c r="CQA4" s="662"/>
      <c r="CQB4" s="662"/>
      <c r="CQC4" s="662"/>
      <c r="CQD4" s="662"/>
      <c r="CQE4" s="662"/>
      <c r="CQF4" s="662"/>
      <c r="CQG4" s="662"/>
      <c r="CQH4" s="662"/>
      <c r="CQI4" s="662"/>
      <c r="CQJ4" s="662"/>
      <c r="CQK4" s="662"/>
      <c r="CQL4" s="662"/>
      <c r="CQM4" s="662"/>
      <c r="CQN4" s="662"/>
      <c r="CQO4" s="662"/>
      <c r="CQP4" s="662"/>
      <c r="CQQ4" s="662"/>
      <c r="CQR4" s="662"/>
      <c r="CQS4" s="662"/>
      <c r="CQT4" s="662"/>
      <c r="CQU4" s="662"/>
      <c r="CQV4" s="662"/>
      <c r="CQW4" s="662"/>
      <c r="CQX4" s="662"/>
      <c r="CQY4" s="662"/>
      <c r="CQZ4" s="662"/>
      <c r="CRA4" s="662"/>
      <c r="CRB4" s="662"/>
      <c r="CRC4" s="662"/>
      <c r="CRD4" s="662"/>
      <c r="CRE4" s="662"/>
      <c r="CRF4" s="662"/>
      <c r="CRG4" s="662"/>
      <c r="CRH4" s="662"/>
      <c r="CRI4" s="662"/>
      <c r="CRJ4" s="662"/>
      <c r="CRK4" s="662"/>
      <c r="CRL4" s="662"/>
      <c r="CRM4" s="662"/>
      <c r="CRN4" s="662"/>
      <c r="CRO4" s="662"/>
      <c r="CRP4" s="662"/>
      <c r="CRQ4" s="662"/>
      <c r="CRR4" s="662"/>
      <c r="CRS4" s="662"/>
      <c r="CRT4" s="662"/>
      <c r="CRU4" s="662"/>
      <c r="CRV4" s="662"/>
      <c r="CRW4" s="662"/>
      <c r="CRX4" s="662"/>
      <c r="CRY4" s="662"/>
      <c r="CRZ4" s="662"/>
      <c r="CSA4" s="662"/>
      <c r="CSB4" s="662"/>
      <c r="CSC4" s="662"/>
      <c r="CSD4" s="662"/>
      <c r="CSE4" s="662"/>
      <c r="CSF4" s="662"/>
      <c r="CSG4" s="662"/>
      <c r="CSH4" s="662"/>
      <c r="CSI4" s="662"/>
      <c r="CSJ4" s="662"/>
      <c r="CSK4" s="662"/>
      <c r="CSL4" s="662"/>
      <c r="CSM4" s="662"/>
      <c r="CSN4" s="662"/>
      <c r="CSO4" s="662"/>
      <c r="CSP4" s="662"/>
      <c r="CSQ4" s="662"/>
      <c r="CSR4" s="662"/>
      <c r="CSS4" s="662"/>
      <c r="CST4" s="662"/>
      <c r="CSU4" s="662"/>
      <c r="CSV4" s="662"/>
      <c r="CSW4" s="662"/>
      <c r="CSX4" s="662"/>
      <c r="CSY4" s="662"/>
      <c r="CSZ4" s="662"/>
      <c r="CTA4" s="662"/>
      <c r="CTB4" s="662"/>
      <c r="CTC4" s="662"/>
      <c r="CTD4" s="662"/>
      <c r="CTE4" s="662"/>
      <c r="CTF4" s="662"/>
      <c r="CTG4" s="662"/>
      <c r="CTH4" s="662"/>
      <c r="CTI4" s="662"/>
      <c r="CTJ4" s="662"/>
      <c r="CTK4" s="662"/>
      <c r="CTL4" s="662"/>
      <c r="CTM4" s="662"/>
      <c r="CTN4" s="662"/>
      <c r="CTO4" s="662"/>
      <c r="CTP4" s="662"/>
      <c r="CTQ4" s="662"/>
      <c r="CTR4" s="662"/>
      <c r="CTS4" s="662"/>
      <c r="CTT4" s="662"/>
      <c r="CTU4" s="662"/>
      <c r="CTV4" s="662"/>
      <c r="CTW4" s="662"/>
      <c r="CTX4" s="662"/>
      <c r="CTY4" s="662"/>
      <c r="CTZ4" s="662"/>
      <c r="CUA4" s="662"/>
      <c r="CUB4" s="662"/>
      <c r="CUC4" s="662"/>
      <c r="CUD4" s="662"/>
      <c r="CUE4" s="662"/>
      <c r="CUF4" s="662"/>
      <c r="CUG4" s="662"/>
      <c r="CUH4" s="662"/>
      <c r="CUI4" s="662"/>
      <c r="CUJ4" s="662"/>
      <c r="CUK4" s="662"/>
      <c r="CUL4" s="662"/>
      <c r="CUM4" s="662"/>
      <c r="CUN4" s="662"/>
      <c r="CUO4" s="662"/>
      <c r="CUP4" s="662"/>
      <c r="CUQ4" s="662"/>
      <c r="CUR4" s="662"/>
      <c r="CUS4" s="662"/>
      <c r="CUT4" s="662"/>
      <c r="CUU4" s="662"/>
      <c r="CUV4" s="662"/>
      <c r="CUW4" s="662"/>
      <c r="CUX4" s="662"/>
      <c r="CUY4" s="662"/>
      <c r="CUZ4" s="662"/>
      <c r="CVA4" s="662"/>
      <c r="CVB4" s="662"/>
      <c r="CVC4" s="662"/>
      <c r="CVD4" s="662"/>
      <c r="CVE4" s="662"/>
      <c r="CVF4" s="662"/>
      <c r="CVG4" s="662"/>
      <c r="CVH4" s="662"/>
      <c r="CVI4" s="662"/>
      <c r="CVJ4" s="662"/>
      <c r="CVK4" s="662"/>
      <c r="CVL4" s="662"/>
      <c r="CVM4" s="662"/>
      <c r="CVN4" s="662"/>
      <c r="CVO4" s="662"/>
      <c r="CVP4" s="662"/>
      <c r="CVQ4" s="662"/>
      <c r="CVR4" s="662"/>
      <c r="CVS4" s="662"/>
      <c r="CVT4" s="662"/>
      <c r="CVU4" s="662"/>
      <c r="CVV4" s="662"/>
      <c r="CVW4" s="662"/>
      <c r="CVX4" s="662"/>
      <c r="CVY4" s="662"/>
      <c r="CVZ4" s="662"/>
      <c r="CWA4" s="662"/>
      <c r="CWB4" s="662"/>
      <c r="CWC4" s="662"/>
      <c r="CWD4" s="662"/>
      <c r="CWE4" s="662"/>
      <c r="CWF4" s="662"/>
      <c r="CWG4" s="662"/>
      <c r="CWH4" s="662"/>
      <c r="CWI4" s="662"/>
      <c r="CWJ4" s="662"/>
      <c r="CWK4" s="662"/>
      <c r="CWL4" s="662"/>
      <c r="CWM4" s="662"/>
      <c r="CWN4" s="662"/>
      <c r="CWO4" s="662"/>
      <c r="CWP4" s="662"/>
      <c r="CWQ4" s="662"/>
      <c r="CWR4" s="662"/>
      <c r="CWS4" s="662"/>
      <c r="CWT4" s="662"/>
      <c r="CWU4" s="662"/>
      <c r="CWV4" s="662"/>
      <c r="CWW4" s="662"/>
      <c r="CWX4" s="662"/>
      <c r="CWY4" s="662"/>
      <c r="CWZ4" s="662"/>
      <c r="CXA4" s="662"/>
      <c r="CXB4" s="662"/>
      <c r="CXC4" s="662"/>
      <c r="CXD4" s="662"/>
      <c r="CXE4" s="662"/>
      <c r="CXF4" s="662"/>
      <c r="CXG4" s="662"/>
      <c r="CXH4" s="662"/>
      <c r="CXI4" s="662"/>
      <c r="CXJ4" s="662"/>
      <c r="CXK4" s="662"/>
      <c r="CXL4" s="662"/>
      <c r="CXM4" s="662"/>
      <c r="CXN4" s="662"/>
      <c r="CXO4" s="662"/>
      <c r="CXP4" s="662"/>
      <c r="CXQ4" s="662"/>
      <c r="CXR4" s="662"/>
      <c r="CXS4" s="662"/>
      <c r="CXT4" s="662"/>
      <c r="CXU4" s="662"/>
      <c r="CXV4" s="662"/>
      <c r="CXW4" s="662"/>
      <c r="CXX4" s="662"/>
      <c r="CXY4" s="662"/>
      <c r="CXZ4" s="662"/>
      <c r="CYA4" s="662"/>
      <c r="CYB4" s="662"/>
      <c r="CYC4" s="662"/>
      <c r="CYD4" s="662"/>
      <c r="CYE4" s="662"/>
      <c r="CYF4" s="662"/>
      <c r="CYG4" s="662"/>
      <c r="CYH4" s="662"/>
      <c r="CYI4" s="662"/>
      <c r="CYJ4" s="662"/>
      <c r="CYK4" s="662"/>
      <c r="CYL4" s="662"/>
      <c r="CYM4" s="662"/>
      <c r="CYN4" s="662"/>
      <c r="CYO4" s="662"/>
      <c r="CYP4" s="662"/>
      <c r="CYQ4" s="662"/>
      <c r="CYR4" s="662"/>
      <c r="CYS4" s="662"/>
      <c r="CYT4" s="662"/>
      <c r="CYU4" s="662"/>
      <c r="CYV4" s="662"/>
      <c r="CYW4" s="662"/>
      <c r="CYX4" s="662"/>
      <c r="CYY4" s="662"/>
      <c r="CYZ4" s="662"/>
      <c r="CZA4" s="662"/>
      <c r="CZB4" s="662"/>
      <c r="CZC4" s="662"/>
      <c r="CZD4" s="662"/>
      <c r="CZE4" s="662"/>
      <c r="CZF4" s="662"/>
      <c r="CZG4" s="662"/>
      <c r="CZH4" s="662"/>
      <c r="CZI4" s="662"/>
      <c r="CZJ4" s="662"/>
      <c r="CZK4" s="662"/>
      <c r="CZL4" s="662"/>
      <c r="CZM4" s="662"/>
      <c r="CZN4" s="662"/>
      <c r="CZO4" s="662"/>
      <c r="CZP4" s="662"/>
      <c r="CZQ4" s="662"/>
      <c r="CZR4" s="662"/>
      <c r="CZS4" s="662"/>
      <c r="CZT4" s="662"/>
      <c r="CZU4" s="662"/>
      <c r="CZV4" s="662"/>
      <c r="CZW4" s="662"/>
      <c r="CZX4" s="662"/>
      <c r="CZY4" s="662"/>
      <c r="CZZ4" s="662"/>
      <c r="DAA4" s="662"/>
      <c r="DAB4" s="662"/>
      <c r="DAC4" s="662"/>
      <c r="DAD4" s="662"/>
      <c r="DAE4" s="662"/>
      <c r="DAF4" s="662"/>
      <c r="DAG4" s="662"/>
      <c r="DAH4" s="662"/>
      <c r="DAI4" s="662"/>
      <c r="DAJ4" s="662"/>
      <c r="DAK4" s="662"/>
      <c r="DAL4" s="662"/>
      <c r="DAM4" s="662"/>
      <c r="DAN4" s="662"/>
      <c r="DAO4" s="662"/>
      <c r="DAP4" s="662"/>
      <c r="DAQ4" s="662"/>
      <c r="DAR4" s="662"/>
      <c r="DAS4" s="662"/>
      <c r="DAT4" s="662"/>
      <c r="DAU4" s="662"/>
      <c r="DAV4" s="662"/>
      <c r="DAW4" s="662"/>
      <c r="DAX4" s="662"/>
      <c r="DAY4" s="662"/>
      <c r="DAZ4" s="662"/>
      <c r="DBA4" s="662"/>
      <c r="DBB4" s="662"/>
      <c r="DBC4" s="662"/>
      <c r="DBD4" s="662"/>
      <c r="DBE4" s="662"/>
      <c r="DBF4" s="662"/>
      <c r="DBG4" s="662"/>
      <c r="DBH4" s="662"/>
      <c r="DBI4" s="662"/>
      <c r="DBJ4" s="662"/>
      <c r="DBK4" s="662"/>
      <c r="DBL4" s="662"/>
      <c r="DBM4" s="662"/>
      <c r="DBN4" s="662"/>
      <c r="DBO4" s="662"/>
      <c r="DBP4" s="662"/>
      <c r="DBQ4" s="662"/>
      <c r="DBR4" s="662"/>
      <c r="DBS4" s="662"/>
      <c r="DBT4" s="662"/>
      <c r="DBU4" s="662"/>
      <c r="DBV4" s="662"/>
      <c r="DBW4" s="662"/>
      <c r="DBX4" s="662"/>
      <c r="DBY4" s="662"/>
      <c r="DBZ4" s="662"/>
      <c r="DCA4" s="662"/>
      <c r="DCB4" s="662"/>
      <c r="DCC4" s="662"/>
      <c r="DCD4" s="662"/>
      <c r="DCE4" s="662"/>
      <c r="DCF4" s="662"/>
      <c r="DCG4" s="662"/>
      <c r="DCH4" s="662"/>
      <c r="DCI4" s="662"/>
      <c r="DCJ4" s="662"/>
      <c r="DCK4" s="662"/>
      <c r="DCL4" s="662"/>
      <c r="DCM4" s="662"/>
      <c r="DCN4" s="662"/>
      <c r="DCO4" s="662"/>
      <c r="DCP4" s="662"/>
      <c r="DCQ4" s="662"/>
      <c r="DCR4" s="662"/>
      <c r="DCS4" s="662"/>
      <c r="DCT4" s="662"/>
      <c r="DCU4" s="662"/>
      <c r="DCV4" s="662"/>
      <c r="DCW4" s="662"/>
      <c r="DCX4" s="662"/>
      <c r="DCY4" s="662"/>
      <c r="DCZ4" s="662"/>
      <c r="DDA4" s="662"/>
      <c r="DDB4" s="662"/>
      <c r="DDC4" s="662"/>
      <c r="DDD4" s="662"/>
      <c r="DDE4" s="662"/>
      <c r="DDF4" s="662"/>
      <c r="DDG4" s="662"/>
      <c r="DDH4" s="662"/>
      <c r="DDI4" s="662"/>
      <c r="DDJ4" s="662"/>
      <c r="DDK4" s="662"/>
      <c r="DDL4" s="662"/>
      <c r="DDM4" s="662"/>
      <c r="DDN4" s="662"/>
      <c r="DDO4" s="662"/>
      <c r="DDP4" s="662"/>
      <c r="DDQ4" s="662"/>
      <c r="DDR4" s="662"/>
      <c r="DDS4" s="662"/>
      <c r="DDT4" s="662"/>
      <c r="DDU4" s="662"/>
      <c r="DDV4" s="662"/>
      <c r="DDW4" s="662"/>
      <c r="DDX4" s="662"/>
      <c r="DDY4" s="662"/>
      <c r="DDZ4" s="662"/>
      <c r="DEA4" s="662"/>
      <c r="DEB4" s="662"/>
      <c r="DEC4" s="662"/>
      <c r="DED4" s="662"/>
      <c r="DEE4" s="662"/>
      <c r="DEF4" s="662"/>
      <c r="DEG4" s="662"/>
      <c r="DEH4" s="662"/>
      <c r="DEI4" s="662"/>
      <c r="DEJ4" s="662"/>
      <c r="DEK4" s="662"/>
      <c r="DEL4" s="662"/>
      <c r="DEM4" s="662"/>
      <c r="DEN4" s="662"/>
      <c r="DEO4" s="662"/>
      <c r="DEP4" s="662"/>
      <c r="DEQ4" s="662"/>
      <c r="DER4" s="662"/>
      <c r="DES4" s="662"/>
      <c r="DET4" s="662"/>
      <c r="DEU4" s="662"/>
      <c r="DEV4" s="662"/>
      <c r="DEW4" s="662"/>
      <c r="DEX4" s="662"/>
      <c r="DEY4" s="662"/>
      <c r="DEZ4" s="662"/>
      <c r="DFA4" s="662"/>
      <c r="DFB4" s="662"/>
      <c r="DFC4" s="662"/>
      <c r="DFD4" s="662"/>
      <c r="DFE4" s="662"/>
      <c r="DFF4" s="662"/>
      <c r="DFG4" s="662"/>
      <c r="DFH4" s="662"/>
      <c r="DFI4" s="662"/>
      <c r="DFJ4" s="662"/>
      <c r="DFK4" s="662"/>
      <c r="DFL4" s="662"/>
      <c r="DFM4" s="662"/>
      <c r="DFN4" s="662"/>
      <c r="DFO4" s="662"/>
      <c r="DFP4" s="662"/>
      <c r="DFQ4" s="662"/>
      <c r="DFR4" s="662"/>
      <c r="DFS4" s="662"/>
      <c r="DFT4" s="662"/>
      <c r="DFU4" s="662"/>
      <c r="DFV4" s="662"/>
      <c r="DFW4" s="662"/>
      <c r="DFX4" s="662"/>
      <c r="DFY4" s="662"/>
      <c r="DFZ4" s="662"/>
      <c r="DGA4" s="662"/>
      <c r="DGB4" s="662"/>
      <c r="DGC4" s="662"/>
      <c r="DGD4" s="662"/>
      <c r="DGE4" s="662"/>
      <c r="DGF4" s="662"/>
      <c r="DGG4" s="662"/>
      <c r="DGH4" s="662"/>
      <c r="DGI4" s="662"/>
      <c r="DGJ4" s="662"/>
      <c r="DGK4" s="662"/>
      <c r="DGL4" s="662"/>
      <c r="DGM4" s="662"/>
      <c r="DGN4" s="662"/>
      <c r="DGO4" s="662"/>
      <c r="DGP4" s="662"/>
      <c r="DGQ4" s="662"/>
      <c r="DGR4" s="662"/>
      <c r="DGS4" s="662"/>
      <c r="DGT4" s="662"/>
      <c r="DGU4" s="662"/>
      <c r="DGV4" s="662"/>
      <c r="DGW4" s="662"/>
      <c r="DGX4" s="662"/>
      <c r="DGY4" s="662"/>
      <c r="DGZ4" s="662"/>
      <c r="DHA4" s="662"/>
      <c r="DHB4" s="662"/>
      <c r="DHC4" s="662"/>
      <c r="DHD4" s="662"/>
      <c r="DHE4" s="662"/>
      <c r="DHF4" s="662"/>
      <c r="DHG4" s="662"/>
      <c r="DHH4" s="662"/>
      <c r="DHI4" s="662"/>
      <c r="DHJ4" s="662"/>
      <c r="DHK4" s="662"/>
      <c r="DHL4" s="662"/>
      <c r="DHM4" s="662"/>
      <c r="DHN4" s="662"/>
      <c r="DHO4" s="662"/>
      <c r="DHP4" s="662"/>
      <c r="DHQ4" s="662"/>
      <c r="DHR4" s="662"/>
      <c r="DHS4" s="662"/>
      <c r="DHT4" s="662"/>
      <c r="DHU4" s="662"/>
      <c r="DHV4" s="662"/>
      <c r="DHW4" s="662"/>
      <c r="DHX4" s="662"/>
      <c r="DHY4" s="662"/>
      <c r="DHZ4" s="662"/>
      <c r="DIA4" s="662"/>
      <c r="DIB4" s="662"/>
      <c r="DIC4" s="662"/>
      <c r="DID4" s="662"/>
      <c r="DIE4" s="662"/>
      <c r="DIF4" s="662"/>
      <c r="DIG4" s="662"/>
      <c r="DIH4" s="662"/>
      <c r="DII4" s="662"/>
      <c r="DIJ4" s="662"/>
      <c r="DIK4" s="662"/>
      <c r="DIL4" s="662"/>
      <c r="DIM4" s="662"/>
      <c r="DIN4" s="662"/>
      <c r="DIO4" s="662"/>
      <c r="DIP4" s="662"/>
      <c r="DIQ4" s="662"/>
      <c r="DIR4" s="662"/>
      <c r="DIS4" s="662"/>
      <c r="DIT4" s="662"/>
      <c r="DIU4" s="662"/>
      <c r="DIV4" s="662"/>
      <c r="DIW4" s="662"/>
      <c r="DIX4" s="662"/>
      <c r="DIY4" s="662"/>
      <c r="DIZ4" s="662"/>
      <c r="DJA4" s="662"/>
      <c r="DJB4" s="662"/>
      <c r="DJC4" s="662"/>
      <c r="DJD4" s="662"/>
      <c r="DJE4" s="662"/>
      <c r="DJF4" s="662"/>
      <c r="DJG4" s="662"/>
      <c r="DJH4" s="662"/>
      <c r="DJI4" s="662"/>
      <c r="DJJ4" s="662"/>
      <c r="DJK4" s="662"/>
      <c r="DJL4" s="662"/>
      <c r="DJM4" s="662"/>
      <c r="DJN4" s="662"/>
      <c r="DJO4" s="662"/>
      <c r="DJP4" s="662"/>
      <c r="DJQ4" s="662"/>
      <c r="DJR4" s="662"/>
      <c r="DJS4" s="662"/>
      <c r="DJT4" s="662"/>
      <c r="DJU4" s="662"/>
      <c r="DJV4" s="662"/>
      <c r="DJW4" s="662"/>
      <c r="DJX4" s="662"/>
      <c r="DJY4" s="662"/>
      <c r="DJZ4" s="662"/>
      <c r="DKA4" s="662"/>
      <c r="DKB4" s="662"/>
      <c r="DKC4" s="662"/>
      <c r="DKD4" s="662"/>
      <c r="DKE4" s="662"/>
      <c r="DKF4" s="662"/>
      <c r="DKG4" s="662"/>
      <c r="DKH4" s="662"/>
      <c r="DKI4" s="662"/>
      <c r="DKJ4" s="662"/>
      <c r="DKK4" s="662"/>
      <c r="DKL4" s="662"/>
      <c r="DKM4" s="662"/>
      <c r="DKN4" s="662"/>
      <c r="DKO4" s="662"/>
      <c r="DKP4" s="662"/>
      <c r="DKQ4" s="662"/>
      <c r="DKR4" s="662"/>
      <c r="DKS4" s="662"/>
      <c r="DKT4" s="662"/>
      <c r="DKU4" s="662"/>
      <c r="DKV4" s="662"/>
      <c r="DKW4" s="662"/>
      <c r="DKX4" s="662"/>
      <c r="DKY4" s="662"/>
      <c r="DKZ4" s="662"/>
      <c r="DLA4" s="662"/>
      <c r="DLB4" s="662"/>
      <c r="DLC4" s="662"/>
      <c r="DLD4" s="662"/>
      <c r="DLE4" s="662"/>
      <c r="DLF4" s="662"/>
      <c r="DLG4" s="662"/>
      <c r="DLH4" s="662"/>
      <c r="DLI4" s="662"/>
      <c r="DLJ4" s="662"/>
      <c r="DLK4" s="662"/>
      <c r="DLL4" s="662"/>
      <c r="DLM4" s="662"/>
      <c r="DLN4" s="662"/>
      <c r="DLO4" s="662"/>
      <c r="DLP4" s="662"/>
      <c r="DLQ4" s="662"/>
      <c r="DLR4" s="662"/>
      <c r="DLS4" s="662"/>
      <c r="DLT4" s="662"/>
      <c r="DLU4" s="662"/>
      <c r="DLV4" s="662"/>
      <c r="DLW4" s="662"/>
      <c r="DLX4" s="662"/>
      <c r="DLY4" s="662"/>
      <c r="DLZ4" s="662"/>
      <c r="DMA4" s="662"/>
      <c r="DMB4" s="662"/>
      <c r="DMC4" s="662"/>
      <c r="DMD4" s="662"/>
      <c r="DME4" s="662"/>
      <c r="DMF4" s="662"/>
      <c r="DMG4" s="662"/>
      <c r="DMH4" s="662"/>
      <c r="DMI4" s="662"/>
      <c r="DMJ4" s="662"/>
      <c r="DMK4" s="662"/>
      <c r="DML4" s="662"/>
      <c r="DMM4" s="662"/>
      <c r="DMN4" s="662"/>
      <c r="DMO4" s="662"/>
      <c r="DMP4" s="662"/>
      <c r="DMQ4" s="662"/>
      <c r="DMR4" s="662"/>
      <c r="DMS4" s="662"/>
      <c r="DMT4" s="662"/>
      <c r="DMU4" s="662"/>
      <c r="DMV4" s="662"/>
      <c r="DMW4" s="662"/>
      <c r="DMX4" s="662"/>
      <c r="DMY4" s="662"/>
      <c r="DMZ4" s="662"/>
      <c r="DNA4" s="662"/>
      <c r="DNB4" s="662"/>
      <c r="DNC4" s="662"/>
      <c r="DND4" s="662"/>
      <c r="DNE4" s="662"/>
      <c r="DNF4" s="662"/>
      <c r="DNG4" s="662"/>
      <c r="DNH4" s="662"/>
      <c r="DNI4" s="662"/>
      <c r="DNJ4" s="662"/>
      <c r="DNK4" s="662"/>
      <c r="DNL4" s="662"/>
      <c r="DNM4" s="662"/>
      <c r="DNN4" s="662"/>
      <c r="DNO4" s="662"/>
      <c r="DNP4" s="662"/>
      <c r="DNQ4" s="662"/>
      <c r="DNR4" s="662"/>
      <c r="DNS4" s="662"/>
      <c r="DNT4" s="662"/>
      <c r="DNU4" s="662"/>
      <c r="DNV4" s="662"/>
      <c r="DNW4" s="662"/>
      <c r="DNX4" s="662"/>
      <c r="DNY4" s="662"/>
      <c r="DNZ4" s="662"/>
      <c r="DOA4" s="662"/>
      <c r="DOB4" s="662"/>
      <c r="DOC4" s="662"/>
      <c r="DOD4" s="662"/>
      <c r="DOE4" s="662"/>
      <c r="DOF4" s="662"/>
      <c r="DOG4" s="662"/>
      <c r="DOH4" s="662"/>
      <c r="DOI4" s="662"/>
      <c r="DOJ4" s="662"/>
      <c r="DOK4" s="662"/>
      <c r="DOL4" s="662"/>
      <c r="DOM4" s="662"/>
      <c r="DON4" s="662"/>
      <c r="DOO4" s="662"/>
      <c r="DOP4" s="662"/>
      <c r="DOQ4" s="662"/>
      <c r="DOR4" s="662"/>
      <c r="DOS4" s="662"/>
      <c r="DOT4" s="662"/>
      <c r="DOU4" s="662"/>
      <c r="DOV4" s="662"/>
      <c r="DOW4" s="662"/>
      <c r="DOX4" s="662"/>
      <c r="DOY4" s="662"/>
      <c r="DOZ4" s="662"/>
      <c r="DPA4" s="662"/>
      <c r="DPB4" s="662"/>
      <c r="DPC4" s="662"/>
      <c r="DPD4" s="662"/>
      <c r="DPE4" s="662"/>
      <c r="DPF4" s="662"/>
      <c r="DPG4" s="662"/>
      <c r="DPH4" s="662"/>
      <c r="DPI4" s="662"/>
      <c r="DPJ4" s="662"/>
      <c r="DPK4" s="662"/>
      <c r="DPL4" s="662"/>
      <c r="DPM4" s="662"/>
      <c r="DPN4" s="662"/>
      <c r="DPO4" s="662"/>
      <c r="DPP4" s="662"/>
      <c r="DPQ4" s="662"/>
      <c r="DPR4" s="662"/>
      <c r="DPS4" s="662"/>
      <c r="DPT4" s="662"/>
      <c r="DPU4" s="662"/>
      <c r="DPV4" s="662"/>
      <c r="DPW4" s="662"/>
      <c r="DPX4" s="662"/>
      <c r="DPY4" s="662"/>
      <c r="DPZ4" s="662"/>
      <c r="DQA4" s="662"/>
      <c r="DQB4" s="662"/>
      <c r="DQC4" s="662"/>
      <c r="DQD4" s="662"/>
      <c r="DQE4" s="662"/>
      <c r="DQF4" s="662"/>
      <c r="DQG4" s="662"/>
      <c r="DQH4" s="662"/>
      <c r="DQI4" s="662"/>
      <c r="DQJ4" s="662"/>
      <c r="DQK4" s="662"/>
      <c r="DQL4" s="662"/>
      <c r="DQM4" s="662"/>
      <c r="DQN4" s="662"/>
      <c r="DQO4" s="662"/>
      <c r="DQP4" s="662"/>
      <c r="DQQ4" s="662"/>
      <c r="DQR4" s="662"/>
      <c r="DQS4" s="662"/>
      <c r="DQT4" s="662"/>
      <c r="DQU4" s="662"/>
      <c r="DQV4" s="662"/>
      <c r="DQW4" s="662"/>
      <c r="DQX4" s="662"/>
      <c r="DQY4" s="662"/>
      <c r="DQZ4" s="662"/>
      <c r="DRA4" s="662"/>
      <c r="DRB4" s="662"/>
      <c r="DRC4" s="662"/>
      <c r="DRD4" s="662"/>
      <c r="DRE4" s="662"/>
      <c r="DRF4" s="662"/>
      <c r="DRG4" s="662"/>
      <c r="DRH4" s="662"/>
      <c r="DRI4" s="662"/>
      <c r="DRJ4" s="662"/>
      <c r="DRK4" s="662"/>
      <c r="DRL4" s="662"/>
      <c r="DRM4" s="662"/>
      <c r="DRN4" s="662"/>
      <c r="DRO4" s="662"/>
      <c r="DRP4" s="662"/>
      <c r="DRQ4" s="662"/>
      <c r="DRR4" s="662"/>
      <c r="DRS4" s="662"/>
      <c r="DRT4" s="662"/>
      <c r="DRU4" s="662"/>
      <c r="DRV4" s="662"/>
      <c r="DRW4" s="662"/>
      <c r="DRX4" s="662"/>
      <c r="DRY4" s="662"/>
      <c r="DRZ4" s="662"/>
      <c r="DSA4" s="662"/>
      <c r="DSB4" s="662"/>
      <c r="DSC4" s="662"/>
      <c r="DSD4" s="662"/>
      <c r="DSE4" s="662"/>
      <c r="DSF4" s="662"/>
      <c r="DSG4" s="662"/>
      <c r="DSH4" s="662"/>
      <c r="DSI4" s="662"/>
      <c r="DSJ4" s="662"/>
      <c r="DSK4" s="662"/>
      <c r="DSL4" s="662"/>
      <c r="DSM4" s="662"/>
      <c r="DSN4" s="662"/>
      <c r="DSO4" s="662"/>
      <c r="DSP4" s="662"/>
      <c r="DSQ4" s="662"/>
      <c r="DSR4" s="662"/>
      <c r="DSS4" s="662"/>
      <c r="DST4" s="662"/>
      <c r="DSU4" s="662"/>
      <c r="DSV4" s="662"/>
      <c r="DSW4" s="662"/>
      <c r="DSX4" s="662"/>
      <c r="DSY4" s="662"/>
      <c r="DSZ4" s="662"/>
      <c r="DTA4" s="662"/>
      <c r="DTB4" s="662"/>
      <c r="DTC4" s="662"/>
      <c r="DTD4" s="662"/>
      <c r="DTE4" s="662"/>
      <c r="DTF4" s="662"/>
      <c r="DTG4" s="662"/>
      <c r="DTH4" s="662"/>
      <c r="DTI4" s="662"/>
      <c r="DTJ4" s="662"/>
      <c r="DTK4" s="662"/>
      <c r="DTL4" s="662"/>
      <c r="DTM4" s="662"/>
      <c r="DTN4" s="662"/>
      <c r="DTO4" s="662"/>
      <c r="DTP4" s="662"/>
      <c r="DTQ4" s="662"/>
      <c r="DTR4" s="662"/>
      <c r="DTS4" s="662"/>
      <c r="DTT4" s="662"/>
      <c r="DTU4" s="662"/>
      <c r="DTV4" s="662"/>
      <c r="DTW4" s="662"/>
      <c r="DTX4" s="662"/>
      <c r="DTY4" s="662"/>
      <c r="DTZ4" s="662"/>
      <c r="DUA4" s="662"/>
      <c r="DUB4" s="662"/>
      <c r="DUC4" s="662"/>
      <c r="DUD4" s="662"/>
      <c r="DUE4" s="662"/>
      <c r="DUF4" s="662"/>
      <c r="DUG4" s="662"/>
      <c r="DUH4" s="662"/>
      <c r="DUI4" s="662"/>
      <c r="DUJ4" s="662"/>
      <c r="DUK4" s="662"/>
      <c r="DUL4" s="662"/>
      <c r="DUM4" s="662"/>
      <c r="DUN4" s="662"/>
      <c r="DUO4" s="662"/>
      <c r="DUP4" s="662"/>
      <c r="DUQ4" s="662"/>
      <c r="DUR4" s="662"/>
      <c r="DUS4" s="662"/>
      <c r="DUT4" s="662"/>
      <c r="DUU4" s="662"/>
      <c r="DUV4" s="662"/>
      <c r="DUW4" s="662"/>
      <c r="DUX4" s="662"/>
      <c r="DUY4" s="662"/>
      <c r="DUZ4" s="662"/>
      <c r="DVA4" s="662"/>
      <c r="DVB4" s="662"/>
      <c r="DVC4" s="662"/>
      <c r="DVD4" s="662"/>
      <c r="DVE4" s="662"/>
      <c r="DVF4" s="662"/>
      <c r="DVG4" s="662"/>
      <c r="DVH4" s="662"/>
      <c r="DVI4" s="662"/>
      <c r="DVJ4" s="662"/>
      <c r="DVK4" s="662"/>
      <c r="DVL4" s="662"/>
      <c r="DVM4" s="662"/>
      <c r="DVN4" s="662"/>
      <c r="DVO4" s="662"/>
      <c r="DVP4" s="662"/>
      <c r="DVQ4" s="662"/>
      <c r="DVR4" s="662"/>
      <c r="DVS4" s="662"/>
      <c r="DVT4" s="662"/>
      <c r="DVU4" s="662"/>
      <c r="DVV4" s="662"/>
      <c r="DVW4" s="662"/>
      <c r="DVX4" s="662"/>
      <c r="DVY4" s="662"/>
      <c r="DVZ4" s="662"/>
      <c r="DWA4" s="662"/>
      <c r="DWB4" s="662"/>
      <c r="DWC4" s="662"/>
      <c r="DWD4" s="662"/>
      <c r="DWE4" s="662"/>
      <c r="DWF4" s="662"/>
      <c r="DWG4" s="662"/>
      <c r="DWH4" s="662"/>
      <c r="DWI4" s="662"/>
      <c r="DWJ4" s="662"/>
      <c r="DWK4" s="662"/>
      <c r="DWL4" s="662"/>
      <c r="DWM4" s="662"/>
      <c r="DWN4" s="662"/>
      <c r="DWO4" s="662"/>
      <c r="DWP4" s="662"/>
      <c r="DWQ4" s="662"/>
      <c r="DWR4" s="662"/>
      <c r="DWS4" s="662"/>
      <c r="DWT4" s="662"/>
      <c r="DWU4" s="662"/>
      <c r="DWV4" s="662"/>
      <c r="DWW4" s="662"/>
      <c r="DWX4" s="662"/>
      <c r="DWY4" s="662"/>
      <c r="DWZ4" s="662"/>
      <c r="DXA4" s="662"/>
      <c r="DXB4" s="662"/>
      <c r="DXC4" s="662"/>
      <c r="DXD4" s="662"/>
      <c r="DXE4" s="662"/>
      <c r="DXF4" s="662"/>
      <c r="DXG4" s="662"/>
      <c r="DXH4" s="662"/>
      <c r="DXI4" s="662"/>
      <c r="DXJ4" s="662"/>
      <c r="DXK4" s="662"/>
      <c r="DXL4" s="662"/>
      <c r="DXM4" s="662"/>
      <c r="DXN4" s="662"/>
      <c r="DXO4" s="662"/>
      <c r="DXP4" s="662"/>
      <c r="DXQ4" s="662"/>
      <c r="DXR4" s="662"/>
      <c r="DXS4" s="662"/>
      <c r="DXT4" s="662"/>
      <c r="DXU4" s="662"/>
      <c r="DXV4" s="662"/>
      <c r="DXW4" s="662"/>
      <c r="DXX4" s="662"/>
      <c r="DXY4" s="662"/>
      <c r="DXZ4" s="662"/>
      <c r="DYA4" s="662"/>
      <c r="DYB4" s="662"/>
      <c r="DYC4" s="662"/>
      <c r="DYD4" s="662"/>
      <c r="DYE4" s="662"/>
      <c r="DYF4" s="662"/>
      <c r="DYG4" s="662"/>
      <c r="DYH4" s="662"/>
      <c r="DYI4" s="662"/>
      <c r="DYJ4" s="662"/>
      <c r="DYK4" s="662"/>
      <c r="DYL4" s="662"/>
      <c r="DYM4" s="662"/>
      <c r="DYN4" s="662"/>
      <c r="DYO4" s="662"/>
      <c r="DYP4" s="662"/>
      <c r="DYQ4" s="662"/>
      <c r="DYR4" s="662"/>
      <c r="DYS4" s="662"/>
      <c r="DYT4" s="662"/>
      <c r="DYU4" s="662"/>
      <c r="DYV4" s="662"/>
      <c r="DYW4" s="662"/>
      <c r="DYX4" s="662"/>
      <c r="DYY4" s="662"/>
      <c r="DYZ4" s="662"/>
      <c r="DZA4" s="662"/>
      <c r="DZB4" s="662"/>
      <c r="DZC4" s="662"/>
      <c r="DZD4" s="662"/>
      <c r="DZE4" s="662"/>
      <c r="DZF4" s="662"/>
      <c r="DZG4" s="662"/>
      <c r="DZH4" s="662"/>
      <c r="DZI4" s="662"/>
      <c r="DZJ4" s="662"/>
      <c r="DZK4" s="662"/>
      <c r="DZL4" s="662"/>
      <c r="DZM4" s="662"/>
      <c r="DZN4" s="662"/>
      <c r="DZO4" s="662"/>
      <c r="DZP4" s="662"/>
      <c r="DZQ4" s="662"/>
      <c r="DZR4" s="662"/>
      <c r="DZS4" s="662"/>
      <c r="DZT4" s="662"/>
      <c r="DZU4" s="662"/>
      <c r="DZV4" s="662"/>
      <c r="DZW4" s="662"/>
      <c r="DZX4" s="662"/>
      <c r="DZY4" s="662"/>
      <c r="DZZ4" s="662"/>
      <c r="EAA4" s="662"/>
      <c r="EAB4" s="662"/>
      <c r="EAC4" s="662"/>
      <c r="EAD4" s="662"/>
      <c r="EAE4" s="662"/>
      <c r="EAF4" s="662"/>
      <c r="EAG4" s="662"/>
      <c r="EAH4" s="662"/>
      <c r="EAI4" s="662"/>
      <c r="EAJ4" s="662"/>
      <c r="EAK4" s="662"/>
      <c r="EAL4" s="662"/>
      <c r="EAM4" s="662"/>
      <c r="EAN4" s="662"/>
      <c r="EAO4" s="662"/>
      <c r="EAP4" s="662"/>
      <c r="EAQ4" s="662"/>
      <c r="EAR4" s="662"/>
      <c r="EAS4" s="662"/>
      <c r="EAT4" s="662"/>
      <c r="EAU4" s="662"/>
      <c r="EAV4" s="662"/>
      <c r="EAW4" s="662"/>
      <c r="EAX4" s="662"/>
      <c r="EAY4" s="662"/>
      <c r="EAZ4" s="662"/>
      <c r="EBA4" s="662"/>
      <c r="EBB4" s="662"/>
      <c r="EBC4" s="662"/>
      <c r="EBD4" s="662"/>
      <c r="EBE4" s="662"/>
      <c r="EBF4" s="662"/>
      <c r="EBG4" s="662"/>
      <c r="EBH4" s="662"/>
      <c r="EBI4" s="662"/>
      <c r="EBJ4" s="662"/>
      <c r="EBK4" s="662"/>
      <c r="EBL4" s="662"/>
      <c r="EBM4" s="662"/>
      <c r="EBN4" s="662"/>
      <c r="EBO4" s="662"/>
      <c r="EBP4" s="662"/>
      <c r="EBQ4" s="662"/>
      <c r="EBR4" s="662"/>
      <c r="EBS4" s="662"/>
      <c r="EBT4" s="662"/>
      <c r="EBU4" s="662"/>
      <c r="EBV4" s="662"/>
      <c r="EBW4" s="662"/>
      <c r="EBX4" s="662"/>
      <c r="EBY4" s="662"/>
      <c r="EBZ4" s="662"/>
      <c r="ECA4" s="662"/>
      <c r="ECB4" s="662"/>
      <c r="ECC4" s="662"/>
      <c r="ECD4" s="662"/>
      <c r="ECE4" s="662"/>
      <c r="ECF4" s="662"/>
      <c r="ECG4" s="662"/>
      <c r="ECH4" s="662"/>
      <c r="ECI4" s="662"/>
      <c r="ECJ4" s="662"/>
      <c r="ECK4" s="662"/>
      <c r="ECL4" s="662"/>
      <c r="ECM4" s="662"/>
      <c r="ECN4" s="662"/>
      <c r="ECO4" s="662"/>
      <c r="ECP4" s="662"/>
      <c r="ECQ4" s="662"/>
      <c r="ECR4" s="662"/>
      <c r="ECS4" s="662"/>
      <c r="ECT4" s="662"/>
      <c r="ECU4" s="662"/>
      <c r="ECV4" s="662"/>
      <c r="ECW4" s="662"/>
      <c r="ECX4" s="662"/>
      <c r="ECY4" s="662"/>
      <c r="ECZ4" s="662"/>
      <c r="EDA4" s="662"/>
      <c r="EDB4" s="662"/>
      <c r="EDC4" s="662"/>
      <c r="EDD4" s="662"/>
      <c r="EDE4" s="662"/>
      <c r="EDF4" s="662"/>
      <c r="EDG4" s="662"/>
      <c r="EDH4" s="662"/>
      <c r="EDI4" s="662"/>
      <c r="EDJ4" s="662"/>
      <c r="EDK4" s="662"/>
      <c r="EDL4" s="662"/>
      <c r="EDM4" s="662"/>
      <c r="EDN4" s="662"/>
      <c r="EDO4" s="662"/>
      <c r="EDP4" s="662"/>
      <c r="EDQ4" s="662"/>
      <c r="EDR4" s="662"/>
      <c r="EDS4" s="662"/>
      <c r="EDT4" s="662"/>
      <c r="EDU4" s="662"/>
      <c r="EDV4" s="662"/>
      <c r="EDW4" s="662"/>
      <c r="EDX4" s="662"/>
      <c r="EDY4" s="662"/>
      <c r="EDZ4" s="662"/>
      <c r="EEA4" s="662"/>
      <c r="EEB4" s="662"/>
      <c r="EEC4" s="662"/>
      <c r="EED4" s="662"/>
      <c r="EEE4" s="662"/>
      <c r="EEF4" s="662"/>
      <c r="EEG4" s="662"/>
      <c r="EEH4" s="662"/>
      <c r="EEI4" s="662"/>
      <c r="EEJ4" s="662"/>
      <c r="EEK4" s="662"/>
      <c r="EEL4" s="662"/>
      <c r="EEM4" s="662"/>
      <c r="EEN4" s="662"/>
      <c r="EEO4" s="662"/>
      <c r="EEP4" s="662"/>
      <c r="EEQ4" s="662"/>
      <c r="EER4" s="662"/>
      <c r="EES4" s="662"/>
      <c r="EET4" s="662"/>
      <c r="EEU4" s="662"/>
      <c r="EEV4" s="662"/>
      <c r="EEW4" s="662"/>
      <c r="EEX4" s="662"/>
      <c r="EEY4" s="662"/>
      <c r="EEZ4" s="662"/>
      <c r="EFA4" s="662"/>
      <c r="EFB4" s="662"/>
      <c r="EFC4" s="662"/>
      <c r="EFD4" s="662"/>
      <c r="EFE4" s="662"/>
      <c r="EFF4" s="662"/>
      <c r="EFG4" s="662"/>
      <c r="EFH4" s="662"/>
      <c r="EFI4" s="662"/>
      <c r="EFJ4" s="662"/>
      <c r="EFK4" s="662"/>
      <c r="EFL4" s="662"/>
      <c r="EFM4" s="662"/>
      <c r="EFN4" s="662"/>
      <c r="EFO4" s="662"/>
      <c r="EFP4" s="662"/>
      <c r="EFQ4" s="662"/>
      <c r="EFR4" s="662"/>
      <c r="EFS4" s="662"/>
      <c r="EFT4" s="662"/>
      <c r="EFU4" s="662"/>
      <c r="EFV4" s="662"/>
      <c r="EFW4" s="662"/>
      <c r="EFX4" s="662"/>
      <c r="EFY4" s="662"/>
      <c r="EFZ4" s="662"/>
      <c r="EGA4" s="662"/>
      <c r="EGB4" s="662"/>
      <c r="EGC4" s="662"/>
      <c r="EGD4" s="662"/>
      <c r="EGE4" s="662"/>
      <c r="EGF4" s="662"/>
      <c r="EGG4" s="662"/>
      <c r="EGH4" s="662"/>
      <c r="EGI4" s="662"/>
      <c r="EGJ4" s="662"/>
      <c r="EGK4" s="662"/>
      <c r="EGL4" s="662"/>
      <c r="EGM4" s="662"/>
      <c r="EGN4" s="662"/>
      <c r="EGO4" s="662"/>
      <c r="EGP4" s="662"/>
      <c r="EGQ4" s="662"/>
      <c r="EGR4" s="662"/>
      <c r="EGS4" s="662"/>
      <c r="EGT4" s="662"/>
      <c r="EGU4" s="662"/>
      <c r="EGV4" s="662"/>
      <c r="EGW4" s="662"/>
      <c r="EGX4" s="662"/>
      <c r="EGY4" s="662"/>
      <c r="EGZ4" s="662"/>
      <c r="EHA4" s="662"/>
      <c r="EHB4" s="662"/>
      <c r="EHC4" s="662"/>
      <c r="EHD4" s="662"/>
      <c r="EHE4" s="662"/>
      <c r="EHF4" s="662"/>
      <c r="EHG4" s="662"/>
      <c r="EHH4" s="662"/>
      <c r="EHI4" s="662"/>
      <c r="EHJ4" s="662"/>
      <c r="EHK4" s="662"/>
      <c r="EHL4" s="662"/>
      <c r="EHM4" s="662"/>
      <c r="EHN4" s="662"/>
      <c r="EHO4" s="662"/>
      <c r="EHP4" s="662"/>
      <c r="EHQ4" s="662"/>
      <c r="EHR4" s="662"/>
      <c r="EHS4" s="662"/>
      <c r="EHT4" s="662"/>
      <c r="EHU4" s="662"/>
      <c r="EHV4" s="662"/>
      <c r="EHW4" s="662"/>
      <c r="EHX4" s="662"/>
      <c r="EHY4" s="662"/>
      <c r="EHZ4" s="662"/>
      <c r="EIA4" s="662"/>
      <c r="EIB4" s="662"/>
      <c r="EIC4" s="662"/>
      <c r="EID4" s="662"/>
      <c r="EIE4" s="662"/>
      <c r="EIF4" s="662"/>
      <c r="EIG4" s="662"/>
      <c r="EIH4" s="662"/>
      <c r="EII4" s="662"/>
      <c r="EIJ4" s="662"/>
      <c r="EIK4" s="662"/>
      <c r="EIL4" s="662"/>
      <c r="EIM4" s="662"/>
      <c r="EIN4" s="662"/>
      <c r="EIO4" s="662"/>
      <c r="EIP4" s="662"/>
      <c r="EIQ4" s="662"/>
      <c r="EIR4" s="662"/>
      <c r="EIS4" s="662"/>
      <c r="EIT4" s="662"/>
      <c r="EIU4" s="662"/>
      <c r="EIV4" s="662"/>
      <c r="EIW4" s="662"/>
      <c r="EIX4" s="662"/>
      <c r="EIY4" s="662"/>
      <c r="EIZ4" s="662"/>
      <c r="EJA4" s="662"/>
      <c r="EJB4" s="662"/>
      <c r="EJC4" s="662"/>
      <c r="EJD4" s="662"/>
      <c r="EJE4" s="662"/>
      <c r="EJF4" s="662"/>
      <c r="EJG4" s="662"/>
      <c r="EJH4" s="662"/>
      <c r="EJI4" s="662"/>
      <c r="EJJ4" s="662"/>
      <c r="EJK4" s="662"/>
      <c r="EJL4" s="662"/>
      <c r="EJM4" s="662"/>
      <c r="EJN4" s="662"/>
      <c r="EJO4" s="662"/>
      <c r="EJP4" s="662"/>
      <c r="EJQ4" s="662"/>
      <c r="EJR4" s="662"/>
      <c r="EJS4" s="662"/>
      <c r="EJT4" s="662"/>
      <c r="EJU4" s="662"/>
      <c r="EJV4" s="662"/>
      <c r="EJW4" s="662"/>
      <c r="EJX4" s="662"/>
      <c r="EJY4" s="662"/>
      <c r="EJZ4" s="662"/>
      <c r="EKA4" s="662"/>
      <c r="EKB4" s="662"/>
      <c r="EKC4" s="662"/>
      <c r="EKD4" s="662"/>
      <c r="EKE4" s="662"/>
      <c r="EKF4" s="662"/>
      <c r="EKG4" s="662"/>
      <c r="EKH4" s="662"/>
      <c r="EKI4" s="662"/>
      <c r="EKJ4" s="662"/>
      <c r="EKK4" s="662"/>
      <c r="EKL4" s="662"/>
      <c r="EKM4" s="662"/>
      <c r="EKN4" s="662"/>
      <c r="EKO4" s="662"/>
      <c r="EKP4" s="662"/>
      <c r="EKQ4" s="662"/>
      <c r="EKR4" s="662"/>
      <c r="EKS4" s="662"/>
      <c r="EKT4" s="662"/>
      <c r="EKU4" s="662"/>
      <c r="EKV4" s="662"/>
      <c r="EKW4" s="662"/>
      <c r="EKX4" s="662"/>
      <c r="EKY4" s="662"/>
      <c r="EKZ4" s="662"/>
      <c r="ELA4" s="662"/>
      <c r="ELB4" s="662"/>
      <c r="ELC4" s="662"/>
      <c r="ELD4" s="662"/>
      <c r="ELE4" s="662"/>
      <c r="ELF4" s="662"/>
      <c r="ELG4" s="662"/>
      <c r="ELH4" s="662"/>
      <c r="ELI4" s="662"/>
      <c r="ELJ4" s="662"/>
      <c r="ELK4" s="662"/>
      <c r="ELL4" s="662"/>
      <c r="ELM4" s="662"/>
      <c r="ELN4" s="662"/>
      <c r="ELO4" s="662"/>
      <c r="ELP4" s="662"/>
      <c r="ELQ4" s="662"/>
      <c r="ELR4" s="662"/>
      <c r="ELS4" s="662"/>
      <c r="ELT4" s="662"/>
      <c r="ELU4" s="662"/>
      <c r="ELV4" s="662"/>
      <c r="ELW4" s="662"/>
      <c r="ELX4" s="662"/>
      <c r="ELY4" s="662"/>
      <c r="ELZ4" s="662"/>
      <c r="EMA4" s="662"/>
      <c r="EMB4" s="662"/>
      <c r="EMC4" s="662"/>
      <c r="EMD4" s="662"/>
      <c r="EME4" s="662"/>
      <c r="EMF4" s="662"/>
      <c r="EMG4" s="662"/>
      <c r="EMH4" s="662"/>
      <c r="EMI4" s="662"/>
      <c r="EMJ4" s="662"/>
      <c r="EMK4" s="662"/>
      <c r="EML4" s="662"/>
      <c r="EMM4" s="662"/>
      <c r="EMN4" s="662"/>
      <c r="EMO4" s="662"/>
      <c r="EMP4" s="662"/>
      <c r="EMQ4" s="662"/>
      <c r="EMR4" s="662"/>
      <c r="EMS4" s="662"/>
      <c r="EMT4" s="662"/>
      <c r="EMU4" s="662"/>
      <c r="EMV4" s="662"/>
      <c r="EMW4" s="662"/>
      <c r="EMX4" s="662"/>
      <c r="EMY4" s="662"/>
      <c r="EMZ4" s="662"/>
      <c r="ENA4" s="662"/>
      <c r="ENB4" s="662"/>
      <c r="ENC4" s="662"/>
      <c r="END4" s="662"/>
      <c r="ENE4" s="662"/>
      <c r="ENF4" s="662"/>
      <c r="ENG4" s="662"/>
      <c r="ENH4" s="662"/>
      <c r="ENI4" s="662"/>
      <c r="ENJ4" s="662"/>
      <c r="ENK4" s="662"/>
      <c r="ENL4" s="662"/>
      <c r="ENM4" s="662"/>
      <c r="ENN4" s="662"/>
      <c r="ENO4" s="662"/>
      <c r="ENP4" s="662"/>
      <c r="ENQ4" s="662"/>
      <c r="ENR4" s="662"/>
      <c r="ENS4" s="662"/>
      <c r="ENT4" s="662"/>
      <c r="ENU4" s="662"/>
      <c r="ENV4" s="662"/>
      <c r="ENW4" s="662"/>
      <c r="ENX4" s="662"/>
      <c r="ENY4" s="662"/>
      <c r="ENZ4" s="662"/>
      <c r="EOA4" s="662"/>
      <c r="EOB4" s="662"/>
      <c r="EOC4" s="662"/>
      <c r="EOD4" s="662"/>
      <c r="EOE4" s="662"/>
      <c r="EOF4" s="662"/>
      <c r="EOG4" s="662"/>
      <c r="EOH4" s="662"/>
      <c r="EOI4" s="662"/>
      <c r="EOJ4" s="662"/>
      <c r="EOK4" s="662"/>
      <c r="EOL4" s="662"/>
      <c r="EOM4" s="662"/>
      <c r="EON4" s="662"/>
      <c r="EOO4" s="662"/>
      <c r="EOP4" s="662"/>
      <c r="EOQ4" s="662"/>
      <c r="EOR4" s="662"/>
      <c r="EOS4" s="662"/>
      <c r="EOT4" s="662"/>
      <c r="EOU4" s="662"/>
      <c r="EOV4" s="662"/>
      <c r="EOW4" s="662"/>
      <c r="EOX4" s="662"/>
      <c r="EOY4" s="662"/>
      <c r="EOZ4" s="662"/>
      <c r="EPA4" s="662"/>
      <c r="EPB4" s="662"/>
      <c r="EPC4" s="662"/>
      <c r="EPD4" s="662"/>
      <c r="EPE4" s="662"/>
      <c r="EPF4" s="662"/>
      <c r="EPG4" s="662"/>
      <c r="EPH4" s="662"/>
      <c r="EPI4" s="662"/>
      <c r="EPJ4" s="662"/>
      <c r="EPK4" s="662"/>
      <c r="EPL4" s="662"/>
      <c r="EPM4" s="662"/>
      <c r="EPN4" s="662"/>
      <c r="EPO4" s="662"/>
      <c r="EPP4" s="662"/>
      <c r="EPQ4" s="662"/>
      <c r="EPR4" s="662"/>
      <c r="EPS4" s="662"/>
      <c r="EPT4" s="662"/>
      <c r="EPU4" s="662"/>
      <c r="EPV4" s="662"/>
      <c r="EPW4" s="662"/>
      <c r="EPX4" s="662"/>
      <c r="EPY4" s="662"/>
      <c r="EPZ4" s="662"/>
      <c r="EQA4" s="662"/>
      <c r="EQB4" s="662"/>
      <c r="EQC4" s="662"/>
      <c r="EQD4" s="662"/>
      <c r="EQE4" s="662"/>
      <c r="EQF4" s="662"/>
      <c r="EQG4" s="662"/>
      <c r="EQH4" s="662"/>
      <c r="EQI4" s="662"/>
      <c r="EQJ4" s="662"/>
      <c r="EQK4" s="662"/>
      <c r="EQL4" s="662"/>
      <c r="EQM4" s="662"/>
      <c r="EQN4" s="662"/>
      <c r="EQO4" s="662"/>
      <c r="EQP4" s="662"/>
      <c r="EQQ4" s="662"/>
      <c r="EQR4" s="662"/>
      <c r="EQS4" s="662"/>
      <c r="EQT4" s="662"/>
      <c r="EQU4" s="662"/>
      <c r="EQV4" s="662"/>
      <c r="EQW4" s="662"/>
      <c r="EQX4" s="662"/>
      <c r="EQY4" s="662"/>
      <c r="EQZ4" s="662"/>
      <c r="ERA4" s="662"/>
      <c r="ERB4" s="662"/>
      <c r="ERC4" s="662"/>
      <c r="ERD4" s="662"/>
      <c r="ERE4" s="662"/>
      <c r="ERF4" s="662"/>
      <c r="ERG4" s="662"/>
      <c r="ERH4" s="662"/>
      <c r="ERI4" s="662"/>
      <c r="ERJ4" s="662"/>
      <c r="ERK4" s="662"/>
      <c r="ERL4" s="662"/>
      <c r="ERM4" s="662"/>
      <c r="ERN4" s="662"/>
      <c r="ERO4" s="662"/>
      <c r="ERP4" s="662"/>
      <c r="ERQ4" s="662"/>
      <c r="ERR4" s="662"/>
      <c r="ERS4" s="662"/>
      <c r="ERT4" s="662"/>
      <c r="ERU4" s="662"/>
      <c r="ERV4" s="662"/>
      <c r="ERW4" s="662"/>
      <c r="ERX4" s="662"/>
      <c r="ERY4" s="662"/>
      <c r="ERZ4" s="662"/>
      <c r="ESA4" s="662"/>
      <c r="ESB4" s="662"/>
      <c r="ESC4" s="662"/>
      <c r="ESD4" s="662"/>
      <c r="ESE4" s="662"/>
      <c r="ESF4" s="662"/>
      <c r="ESG4" s="662"/>
      <c r="ESH4" s="662"/>
      <c r="ESI4" s="662"/>
      <c r="ESJ4" s="662"/>
      <c r="ESK4" s="662"/>
      <c r="ESL4" s="662"/>
      <c r="ESM4" s="662"/>
      <c r="ESN4" s="662"/>
      <c r="ESO4" s="662"/>
      <c r="ESP4" s="662"/>
      <c r="ESQ4" s="662"/>
      <c r="ESR4" s="662"/>
      <c r="ESS4" s="662"/>
      <c r="EST4" s="662"/>
      <c r="ESU4" s="662"/>
      <c r="ESV4" s="662"/>
      <c r="ESW4" s="662"/>
      <c r="ESX4" s="662"/>
      <c r="ESY4" s="662"/>
      <c r="ESZ4" s="662"/>
      <c r="ETA4" s="662"/>
      <c r="ETB4" s="662"/>
      <c r="ETC4" s="662"/>
      <c r="ETD4" s="662"/>
      <c r="ETE4" s="662"/>
      <c r="ETF4" s="662"/>
      <c r="ETG4" s="662"/>
      <c r="ETH4" s="662"/>
      <c r="ETI4" s="662"/>
      <c r="ETJ4" s="662"/>
      <c r="ETK4" s="662"/>
      <c r="ETL4" s="662"/>
      <c r="ETM4" s="662"/>
      <c r="ETN4" s="662"/>
      <c r="ETO4" s="662"/>
      <c r="ETP4" s="662"/>
      <c r="ETQ4" s="662"/>
      <c r="ETR4" s="662"/>
      <c r="ETS4" s="662"/>
      <c r="ETT4" s="662"/>
      <c r="ETU4" s="662"/>
      <c r="ETV4" s="662"/>
      <c r="ETW4" s="662"/>
      <c r="ETX4" s="662"/>
      <c r="ETY4" s="662"/>
      <c r="ETZ4" s="662"/>
      <c r="EUA4" s="662"/>
      <c r="EUB4" s="662"/>
      <c r="EUC4" s="662"/>
      <c r="EUD4" s="662"/>
      <c r="EUE4" s="662"/>
      <c r="EUF4" s="662"/>
      <c r="EUG4" s="662"/>
      <c r="EUH4" s="662"/>
      <c r="EUI4" s="662"/>
      <c r="EUJ4" s="662"/>
      <c r="EUK4" s="662"/>
      <c r="EUL4" s="662"/>
      <c r="EUM4" s="662"/>
      <c r="EUN4" s="662"/>
      <c r="EUO4" s="662"/>
      <c r="EUP4" s="662"/>
      <c r="EUQ4" s="662"/>
      <c r="EUR4" s="662"/>
      <c r="EUS4" s="662"/>
      <c r="EUT4" s="662"/>
      <c r="EUU4" s="662"/>
      <c r="EUV4" s="662"/>
      <c r="EUW4" s="662"/>
      <c r="EUX4" s="662"/>
      <c r="EUY4" s="662"/>
      <c r="EUZ4" s="662"/>
      <c r="EVA4" s="662"/>
      <c r="EVB4" s="662"/>
      <c r="EVC4" s="662"/>
      <c r="EVD4" s="662"/>
      <c r="EVE4" s="662"/>
      <c r="EVF4" s="662"/>
      <c r="EVG4" s="662"/>
      <c r="EVH4" s="662"/>
      <c r="EVI4" s="662"/>
      <c r="EVJ4" s="662"/>
      <c r="EVK4" s="662"/>
      <c r="EVL4" s="662"/>
      <c r="EVM4" s="662"/>
      <c r="EVN4" s="662"/>
      <c r="EVO4" s="662"/>
      <c r="EVP4" s="662"/>
      <c r="EVQ4" s="662"/>
      <c r="EVR4" s="662"/>
      <c r="EVS4" s="662"/>
      <c r="EVT4" s="662"/>
      <c r="EVU4" s="662"/>
      <c r="EVV4" s="662"/>
      <c r="EVW4" s="662"/>
      <c r="EVX4" s="662"/>
      <c r="EVY4" s="662"/>
      <c r="EVZ4" s="662"/>
      <c r="EWA4" s="662"/>
      <c r="EWB4" s="662"/>
      <c r="EWC4" s="662"/>
      <c r="EWD4" s="662"/>
      <c r="EWE4" s="662"/>
      <c r="EWF4" s="662"/>
      <c r="EWG4" s="662"/>
      <c r="EWH4" s="662"/>
      <c r="EWI4" s="662"/>
      <c r="EWJ4" s="662"/>
      <c r="EWK4" s="662"/>
      <c r="EWL4" s="662"/>
      <c r="EWM4" s="662"/>
      <c r="EWN4" s="662"/>
      <c r="EWO4" s="662"/>
      <c r="EWP4" s="662"/>
      <c r="EWQ4" s="662"/>
      <c r="EWR4" s="662"/>
      <c r="EWS4" s="662"/>
      <c r="EWT4" s="662"/>
      <c r="EWU4" s="662"/>
      <c r="EWV4" s="662"/>
      <c r="EWW4" s="662"/>
      <c r="EWX4" s="662"/>
      <c r="EWY4" s="662"/>
      <c r="EWZ4" s="662"/>
      <c r="EXA4" s="662"/>
      <c r="EXB4" s="662"/>
      <c r="EXC4" s="662"/>
      <c r="EXD4" s="662"/>
      <c r="EXE4" s="662"/>
      <c r="EXF4" s="662"/>
      <c r="EXG4" s="662"/>
      <c r="EXH4" s="662"/>
      <c r="EXI4" s="662"/>
      <c r="EXJ4" s="662"/>
      <c r="EXK4" s="662"/>
      <c r="EXL4" s="662"/>
      <c r="EXM4" s="662"/>
      <c r="EXN4" s="662"/>
      <c r="EXO4" s="662"/>
      <c r="EXP4" s="662"/>
      <c r="EXQ4" s="662"/>
      <c r="EXR4" s="662"/>
      <c r="EXS4" s="662"/>
      <c r="EXT4" s="662"/>
      <c r="EXU4" s="662"/>
      <c r="EXV4" s="662"/>
      <c r="EXW4" s="662"/>
      <c r="EXX4" s="662"/>
      <c r="EXY4" s="662"/>
      <c r="EXZ4" s="662"/>
      <c r="EYA4" s="662"/>
      <c r="EYB4" s="662"/>
      <c r="EYC4" s="662"/>
      <c r="EYD4" s="662"/>
      <c r="EYE4" s="662"/>
      <c r="EYF4" s="662"/>
      <c r="EYG4" s="662"/>
      <c r="EYH4" s="662"/>
      <c r="EYI4" s="662"/>
      <c r="EYJ4" s="662"/>
      <c r="EYK4" s="662"/>
      <c r="EYL4" s="662"/>
      <c r="EYM4" s="662"/>
      <c r="EYN4" s="662"/>
      <c r="EYO4" s="662"/>
      <c r="EYP4" s="662"/>
      <c r="EYQ4" s="662"/>
      <c r="EYR4" s="662"/>
      <c r="EYS4" s="662"/>
      <c r="EYT4" s="662"/>
      <c r="EYU4" s="662"/>
      <c r="EYV4" s="662"/>
      <c r="EYW4" s="662"/>
      <c r="EYX4" s="662"/>
      <c r="EYY4" s="662"/>
      <c r="EYZ4" s="662"/>
      <c r="EZA4" s="662"/>
      <c r="EZB4" s="662"/>
      <c r="EZC4" s="662"/>
      <c r="EZD4" s="662"/>
      <c r="EZE4" s="662"/>
      <c r="EZF4" s="662"/>
      <c r="EZG4" s="662"/>
      <c r="EZH4" s="662"/>
      <c r="EZI4" s="662"/>
      <c r="EZJ4" s="662"/>
      <c r="EZK4" s="662"/>
      <c r="EZL4" s="662"/>
      <c r="EZM4" s="662"/>
      <c r="EZN4" s="662"/>
      <c r="EZO4" s="662"/>
      <c r="EZP4" s="662"/>
      <c r="EZQ4" s="662"/>
      <c r="EZR4" s="662"/>
      <c r="EZS4" s="662"/>
      <c r="EZT4" s="662"/>
      <c r="EZU4" s="662"/>
      <c r="EZV4" s="662"/>
      <c r="EZW4" s="662"/>
      <c r="EZX4" s="662"/>
      <c r="EZY4" s="662"/>
      <c r="EZZ4" s="662"/>
      <c r="FAA4" s="662"/>
      <c r="FAB4" s="662"/>
      <c r="FAC4" s="662"/>
      <c r="FAD4" s="662"/>
      <c r="FAE4" s="662"/>
      <c r="FAF4" s="662"/>
      <c r="FAG4" s="662"/>
      <c r="FAH4" s="662"/>
      <c r="FAI4" s="662"/>
      <c r="FAJ4" s="662"/>
      <c r="FAK4" s="662"/>
      <c r="FAL4" s="662"/>
      <c r="FAM4" s="662"/>
      <c r="FAN4" s="662"/>
      <c r="FAO4" s="662"/>
      <c r="FAP4" s="662"/>
      <c r="FAQ4" s="662"/>
      <c r="FAR4" s="662"/>
      <c r="FAS4" s="662"/>
      <c r="FAT4" s="662"/>
      <c r="FAU4" s="662"/>
      <c r="FAV4" s="662"/>
      <c r="FAW4" s="662"/>
      <c r="FAX4" s="662"/>
      <c r="FAY4" s="662"/>
      <c r="FAZ4" s="662"/>
      <c r="FBA4" s="662"/>
      <c r="FBB4" s="662"/>
      <c r="FBC4" s="662"/>
      <c r="FBD4" s="662"/>
      <c r="FBE4" s="662"/>
      <c r="FBF4" s="662"/>
      <c r="FBG4" s="662"/>
      <c r="FBH4" s="662"/>
      <c r="FBI4" s="662"/>
      <c r="FBJ4" s="662"/>
      <c r="FBK4" s="662"/>
      <c r="FBL4" s="662"/>
      <c r="FBM4" s="662"/>
      <c r="FBN4" s="662"/>
      <c r="FBO4" s="662"/>
      <c r="FBP4" s="662"/>
      <c r="FBQ4" s="662"/>
      <c r="FBR4" s="662"/>
      <c r="FBS4" s="662"/>
      <c r="FBT4" s="662"/>
      <c r="FBU4" s="662"/>
      <c r="FBV4" s="662"/>
      <c r="FBW4" s="662"/>
      <c r="FBX4" s="662"/>
      <c r="FBY4" s="662"/>
      <c r="FBZ4" s="662"/>
      <c r="FCA4" s="662"/>
      <c r="FCB4" s="662"/>
      <c r="FCC4" s="662"/>
      <c r="FCD4" s="662"/>
      <c r="FCE4" s="662"/>
      <c r="FCF4" s="662"/>
      <c r="FCG4" s="662"/>
      <c r="FCH4" s="662"/>
      <c r="FCI4" s="662"/>
      <c r="FCJ4" s="662"/>
      <c r="FCK4" s="662"/>
      <c r="FCL4" s="662"/>
      <c r="FCM4" s="662"/>
      <c r="FCN4" s="662"/>
      <c r="FCO4" s="662"/>
      <c r="FCP4" s="662"/>
      <c r="FCQ4" s="662"/>
      <c r="FCR4" s="662"/>
      <c r="FCS4" s="662"/>
      <c r="FCT4" s="662"/>
      <c r="FCU4" s="662"/>
      <c r="FCV4" s="662"/>
      <c r="FCW4" s="662"/>
      <c r="FCX4" s="662"/>
      <c r="FCY4" s="662"/>
      <c r="FCZ4" s="662"/>
      <c r="FDA4" s="662"/>
      <c r="FDB4" s="662"/>
      <c r="FDC4" s="662"/>
      <c r="FDD4" s="662"/>
      <c r="FDE4" s="662"/>
      <c r="FDF4" s="662"/>
      <c r="FDG4" s="662"/>
      <c r="FDH4" s="662"/>
      <c r="FDI4" s="662"/>
      <c r="FDJ4" s="662"/>
      <c r="FDK4" s="662"/>
      <c r="FDL4" s="662"/>
      <c r="FDM4" s="662"/>
      <c r="FDN4" s="662"/>
      <c r="FDO4" s="662"/>
      <c r="FDP4" s="662"/>
      <c r="FDQ4" s="662"/>
      <c r="FDR4" s="662"/>
      <c r="FDS4" s="662"/>
      <c r="FDT4" s="662"/>
      <c r="FDU4" s="662"/>
      <c r="FDV4" s="662"/>
      <c r="FDW4" s="662"/>
      <c r="FDX4" s="662"/>
      <c r="FDY4" s="662"/>
      <c r="FDZ4" s="662"/>
      <c r="FEA4" s="662"/>
      <c r="FEB4" s="662"/>
      <c r="FEC4" s="662"/>
      <c r="FED4" s="662"/>
      <c r="FEE4" s="662"/>
      <c r="FEF4" s="662"/>
      <c r="FEG4" s="662"/>
      <c r="FEH4" s="662"/>
      <c r="FEI4" s="662"/>
      <c r="FEJ4" s="662"/>
      <c r="FEK4" s="662"/>
      <c r="FEL4" s="662"/>
      <c r="FEM4" s="662"/>
      <c r="FEN4" s="662"/>
      <c r="FEO4" s="662"/>
      <c r="FEP4" s="662"/>
      <c r="FEQ4" s="662"/>
      <c r="FER4" s="662"/>
      <c r="FES4" s="662"/>
      <c r="FET4" s="662"/>
      <c r="FEU4" s="662"/>
      <c r="FEV4" s="662"/>
      <c r="FEW4" s="662"/>
      <c r="FEX4" s="662"/>
      <c r="FEY4" s="662"/>
      <c r="FEZ4" s="662"/>
      <c r="FFA4" s="662"/>
      <c r="FFB4" s="662"/>
      <c r="FFC4" s="662"/>
      <c r="FFD4" s="662"/>
      <c r="FFE4" s="662"/>
      <c r="FFF4" s="662"/>
      <c r="FFG4" s="662"/>
      <c r="FFH4" s="662"/>
      <c r="FFI4" s="662"/>
      <c r="FFJ4" s="662"/>
      <c r="FFK4" s="662"/>
      <c r="FFL4" s="662"/>
      <c r="FFM4" s="662"/>
      <c r="FFN4" s="662"/>
      <c r="FFO4" s="662"/>
      <c r="FFP4" s="662"/>
      <c r="FFQ4" s="662"/>
      <c r="FFR4" s="662"/>
      <c r="FFS4" s="662"/>
      <c r="FFT4" s="662"/>
      <c r="FFU4" s="662"/>
      <c r="FFV4" s="662"/>
      <c r="FFW4" s="662"/>
      <c r="FFX4" s="662"/>
      <c r="FFY4" s="662"/>
      <c r="FFZ4" s="662"/>
      <c r="FGA4" s="662"/>
      <c r="FGB4" s="662"/>
      <c r="FGC4" s="662"/>
      <c r="FGD4" s="662"/>
      <c r="FGE4" s="662"/>
      <c r="FGF4" s="662"/>
      <c r="FGG4" s="662"/>
      <c r="FGH4" s="662"/>
      <c r="FGI4" s="662"/>
      <c r="FGJ4" s="662"/>
      <c r="FGK4" s="662"/>
      <c r="FGL4" s="662"/>
      <c r="FGM4" s="662"/>
      <c r="FGN4" s="662"/>
      <c r="FGO4" s="662"/>
      <c r="FGP4" s="662"/>
      <c r="FGQ4" s="662"/>
      <c r="FGR4" s="662"/>
      <c r="FGS4" s="662"/>
      <c r="FGT4" s="662"/>
      <c r="FGU4" s="662"/>
      <c r="FGV4" s="662"/>
      <c r="FGW4" s="662"/>
      <c r="FGX4" s="662"/>
      <c r="FGY4" s="662"/>
      <c r="FGZ4" s="662"/>
      <c r="FHA4" s="662"/>
      <c r="FHB4" s="662"/>
      <c r="FHC4" s="662"/>
      <c r="FHD4" s="662"/>
      <c r="FHE4" s="662"/>
      <c r="FHF4" s="662"/>
      <c r="FHG4" s="662"/>
      <c r="FHH4" s="662"/>
      <c r="FHI4" s="662"/>
      <c r="FHJ4" s="662"/>
      <c r="FHK4" s="662"/>
      <c r="FHL4" s="662"/>
      <c r="FHM4" s="662"/>
      <c r="FHN4" s="662"/>
      <c r="FHO4" s="662"/>
      <c r="FHP4" s="662"/>
      <c r="FHQ4" s="662"/>
      <c r="FHR4" s="662"/>
      <c r="FHS4" s="662"/>
      <c r="FHT4" s="662"/>
      <c r="FHU4" s="662"/>
      <c r="FHV4" s="662"/>
      <c r="FHW4" s="662"/>
      <c r="FHX4" s="662"/>
      <c r="FHY4" s="662"/>
      <c r="FHZ4" s="662"/>
      <c r="FIA4" s="662"/>
      <c r="FIB4" s="662"/>
      <c r="FIC4" s="662"/>
      <c r="FID4" s="662"/>
      <c r="FIE4" s="662"/>
      <c r="FIF4" s="662"/>
      <c r="FIG4" s="662"/>
      <c r="FIH4" s="662"/>
      <c r="FII4" s="662"/>
      <c r="FIJ4" s="662"/>
      <c r="FIK4" s="662"/>
      <c r="FIL4" s="662"/>
      <c r="FIM4" s="662"/>
      <c r="FIN4" s="662"/>
      <c r="FIO4" s="662"/>
      <c r="FIP4" s="662"/>
      <c r="FIQ4" s="662"/>
      <c r="FIR4" s="662"/>
      <c r="FIS4" s="662"/>
      <c r="FIT4" s="662"/>
      <c r="FIU4" s="662"/>
      <c r="FIV4" s="662"/>
      <c r="FIW4" s="662"/>
      <c r="FIX4" s="662"/>
      <c r="FIY4" s="662"/>
      <c r="FIZ4" s="662"/>
      <c r="FJA4" s="662"/>
      <c r="FJB4" s="662"/>
      <c r="FJC4" s="662"/>
      <c r="FJD4" s="662"/>
      <c r="FJE4" s="662"/>
      <c r="FJF4" s="662"/>
      <c r="FJG4" s="662"/>
      <c r="FJH4" s="662"/>
      <c r="FJI4" s="662"/>
      <c r="FJJ4" s="662"/>
      <c r="FJK4" s="662"/>
      <c r="FJL4" s="662"/>
      <c r="FJM4" s="662"/>
      <c r="FJN4" s="662"/>
      <c r="FJO4" s="662"/>
      <c r="FJP4" s="662"/>
      <c r="FJQ4" s="662"/>
      <c r="FJR4" s="662"/>
      <c r="FJS4" s="662"/>
      <c r="FJT4" s="662"/>
      <c r="FJU4" s="662"/>
      <c r="FJV4" s="662"/>
      <c r="FJW4" s="662"/>
      <c r="FJX4" s="662"/>
      <c r="FJY4" s="662"/>
      <c r="FJZ4" s="662"/>
      <c r="FKA4" s="662"/>
      <c r="FKB4" s="662"/>
      <c r="FKC4" s="662"/>
      <c r="FKD4" s="662"/>
      <c r="FKE4" s="662"/>
      <c r="FKF4" s="662"/>
      <c r="FKG4" s="662"/>
      <c r="FKH4" s="662"/>
      <c r="FKI4" s="662"/>
      <c r="FKJ4" s="662"/>
      <c r="FKK4" s="662"/>
      <c r="FKL4" s="662"/>
      <c r="FKM4" s="662"/>
      <c r="FKN4" s="662"/>
      <c r="FKO4" s="662"/>
      <c r="FKP4" s="662"/>
      <c r="FKQ4" s="662"/>
      <c r="FKR4" s="662"/>
      <c r="FKS4" s="662"/>
      <c r="FKT4" s="662"/>
      <c r="FKU4" s="662"/>
      <c r="FKV4" s="662"/>
      <c r="FKW4" s="662"/>
      <c r="FKX4" s="662"/>
      <c r="FKY4" s="662"/>
      <c r="FKZ4" s="662"/>
      <c r="FLA4" s="662"/>
      <c r="FLB4" s="662"/>
      <c r="FLC4" s="662"/>
      <c r="FLD4" s="662"/>
      <c r="FLE4" s="662"/>
      <c r="FLF4" s="662"/>
      <c r="FLG4" s="662"/>
      <c r="FLH4" s="662"/>
      <c r="FLI4" s="662"/>
      <c r="FLJ4" s="662"/>
      <c r="FLK4" s="662"/>
      <c r="FLL4" s="662"/>
      <c r="FLM4" s="662"/>
      <c r="FLN4" s="662"/>
      <c r="FLO4" s="662"/>
      <c r="FLP4" s="662"/>
      <c r="FLQ4" s="662"/>
      <c r="FLR4" s="662"/>
      <c r="FLS4" s="662"/>
      <c r="FLT4" s="662"/>
      <c r="FLU4" s="662"/>
      <c r="FLV4" s="662"/>
      <c r="FLW4" s="662"/>
      <c r="FLX4" s="662"/>
      <c r="FLY4" s="662"/>
      <c r="FLZ4" s="662"/>
      <c r="FMA4" s="662"/>
      <c r="FMB4" s="662"/>
      <c r="FMC4" s="662"/>
      <c r="FMD4" s="662"/>
      <c r="FME4" s="662"/>
      <c r="FMF4" s="662"/>
      <c r="FMG4" s="662"/>
      <c r="FMH4" s="662"/>
      <c r="FMI4" s="662"/>
      <c r="FMJ4" s="662"/>
      <c r="FMK4" s="662"/>
      <c r="FML4" s="662"/>
      <c r="FMM4" s="662"/>
      <c r="FMN4" s="662"/>
      <c r="FMO4" s="662"/>
      <c r="FMP4" s="662"/>
      <c r="FMQ4" s="662"/>
      <c r="FMR4" s="662"/>
      <c r="FMS4" s="662"/>
      <c r="FMT4" s="662"/>
      <c r="FMU4" s="662"/>
      <c r="FMV4" s="662"/>
      <c r="FMW4" s="662"/>
      <c r="FMX4" s="662"/>
      <c r="FMY4" s="662"/>
      <c r="FMZ4" s="662"/>
      <c r="FNA4" s="662"/>
      <c r="FNB4" s="662"/>
      <c r="FNC4" s="662"/>
      <c r="FND4" s="662"/>
      <c r="FNE4" s="662"/>
      <c r="FNF4" s="662"/>
      <c r="FNG4" s="662"/>
      <c r="FNH4" s="662"/>
      <c r="FNI4" s="662"/>
      <c r="FNJ4" s="662"/>
      <c r="FNK4" s="662"/>
      <c r="FNL4" s="662"/>
      <c r="FNM4" s="662"/>
      <c r="FNN4" s="662"/>
      <c r="FNO4" s="662"/>
      <c r="FNP4" s="662"/>
      <c r="FNQ4" s="662"/>
      <c r="FNR4" s="662"/>
      <c r="FNS4" s="662"/>
      <c r="FNT4" s="662"/>
      <c r="FNU4" s="662"/>
      <c r="FNV4" s="662"/>
      <c r="FNW4" s="662"/>
      <c r="FNX4" s="662"/>
      <c r="FNY4" s="662"/>
      <c r="FNZ4" s="662"/>
      <c r="FOA4" s="662"/>
      <c r="FOB4" s="662"/>
      <c r="FOC4" s="662"/>
      <c r="FOD4" s="662"/>
      <c r="FOE4" s="662"/>
      <c r="FOF4" s="662"/>
      <c r="FOG4" s="662"/>
      <c r="FOH4" s="662"/>
      <c r="FOI4" s="662"/>
      <c r="FOJ4" s="662"/>
      <c r="FOK4" s="662"/>
      <c r="FOL4" s="662"/>
      <c r="FOM4" s="662"/>
      <c r="FON4" s="662"/>
      <c r="FOO4" s="662"/>
      <c r="FOP4" s="662"/>
      <c r="FOQ4" s="662"/>
      <c r="FOR4" s="662"/>
      <c r="FOS4" s="662"/>
      <c r="FOT4" s="662"/>
      <c r="FOU4" s="662"/>
      <c r="FOV4" s="662"/>
      <c r="FOW4" s="662"/>
      <c r="FOX4" s="662"/>
      <c r="FOY4" s="662"/>
      <c r="FOZ4" s="662"/>
      <c r="FPA4" s="662"/>
      <c r="FPB4" s="662"/>
      <c r="FPC4" s="662"/>
      <c r="FPD4" s="662"/>
      <c r="FPE4" s="662"/>
      <c r="FPF4" s="662"/>
      <c r="FPG4" s="662"/>
      <c r="FPH4" s="662"/>
      <c r="FPI4" s="662"/>
      <c r="FPJ4" s="662"/>
      <c r="FPK4" s="662"/>
      <c r="FPL4" s="662"/>
      <c r="FPM4" s="662"/>
      <c r="FPN4" s="662"/>
      <c r="FPO4" s="662"/>
      <c r="FPP4" s="662"/>
      <c r="FPQ4" s="662"/>
      <c r="FPR4" s="662"/>
      <c r="FPS4" s="662"/>
      <c r="FPT4" s="662"/>
      <c r="FPU4" s="662"/>
      <c r="FPV4" s="662"/>
      <c r="FPW4" s="662"/>
      <c r="FPX4" s="662"/>
      <c r="FPY4" s="662"/>
      <c r="FPZ4" s="662"/>
      <c r="FQA4" s="662"/>
      <c r="FQB4" s="662"/>
      <c r="FQC4" s="662"/>
      <c r="FQD4" s="662"/>
      <c r="FQE4" s="662"/>
      <c r="FQF4" s="662"/>
      <c r="FQG4" s="662"/>
      <c r="FQH4" s="662"/>
      <c r="FQI4" s="662"/>
      <c r="FQJ4" s="662"/>
      <c r="FQK4" s="662"/>
      <c r="FQL4" s="662"/>
      <c r="FQM4" s="662"/>
      <c r="FQN4" s="662"/>
      <c r="FQO4" s="662"/>
      <c r="FQP4" s="662"/>
      <c r="FQQ4" s="662"/>
      <c r="FQR4" s="662"/>
      <c r="FQS4" s="662"/>
      <c r="FQT4" s="662"/>
      <c r="FQU4" s="662"/>
      <c r="FQV4" s="662"/>
      <c r="FQW4" s="662"/>
      <c r="FQX4" s="662"/>
      <c r="FQY4" s="662"/>
      <c r="FQZ4" s="662"/>
      <c r="FRA4" s="662"/>
      <c r="FRB4" s="662"/>
      <c r="FRC4" s="662"/>
      <c r="FRD4" s="662"/>
      <c r="FRE4" s="662"/>
      <c r="FRF4" s="662"/>
      <c r="FRG4" s="662"/>
      <c r="FRH4" s="662"/>
      <c r="FRI4" s="662"/>
      <c r="FRJ4" s="662"/>
      <c r="FRK4" s="662"/>
      <c r="FRL4" s="662"/>
      <c r="FRM4" s="662"/>
      <c r="FRN4" s="662"/>
      <c r="FRO4" s="662"/>
      <c r="FRP4" s="662"/>
      <c r="FRQ4" s="662"/>
      <c r="FRR4" s="662"/>
      <c r="FRS4" s="662"/>
      <c r="FRT4" s="662"/>
      <c r="FRU4" s="662"/>
      <c r="FRV4" s="662"/>
      <c r="FRW4" s="662"/>
      <c r="FRX4" s="662"/>
      <c r="FRY4" s="662"/>
      <c r="FRZ4" s="662"/>
      <c r="FSA4" s="662"/>
      <c r="FSB4" s="662"/>
      <c r="FSC4" s="662"/>
      <c r="FSD4" s="662"/>
      <c r="FSE4" s="662"/>
      <c r="FSF4" s="662"/>
      <c r="FSG4" s="662"/>
      <c r="FSH4" s="662"/>
      <c r="FSI4" s="662"/>
      <c r="FSJ4" s="662"/>
      <c r="FSK4" s="662"/>
      <c r="FSL4" s="662"/>
      <c r="FSM4" s="662"/>
      <c r="FSN4" s="662"/>
      <c r="FSO4" s="662"/>
      <c r="FSP4" s="662"/>
      <c r="FSQ4" s="662"/>
      <c r="FSR4" s="662"/>
      <c r="FSS4" s="662"/>
      <c r="FST4" s="662"/>
      <c r="FSU4" s="662"/>
      <c r="FSV4" s="662"/>
      <c r="FSW4" s="662"/>
      <c r="FSX4" s="662"/>
      <c r="FSY4" s="662"/>
      <c r="FSZ4" s="662"/>
      <c r="FTA4" s="662"/>
      <c r="FTB4" s="662"/>
      <c r="FTC4" s="662"/>
      <c r="FTD4" s="662"/>
      <c r="FTE4" s="662"/>
      <c r="FTF4" s="662"/>
      <c r="FTG4" s="662"/>
      <c r="FTH4" s="662"/>
      <c r="FTI4" s="662"/>
      <c r="FTJ4" s="662"/>
      <c r="FTK4" s="662"/>
      <c r="FTL4" s="662"/>
      <c r="FTM4" s="662"/>
      <c r="FTN4" s="662"/>
      <c r="FTO4" s="662"/>
      <c r="FTP4" s="662"/>
      <c r="FTQ4" s="662"/>
      <c r="FTR4" s="662"/>
      <c r="FTS4" s="662"/>
      <c r="FTT4" s="662"/>
      <c r="FTU4" s="662"/>
      <c r="FTV4" s="662"/>
      <c r="FTW4" s="662"/>
      <c r="FTX4" s="662"/>
      <c r="FTY4" s="662"/>
      <c r="FTZ4" s="662"/>
      <c r="FUA4" s="662"/>
      <c r="FUB4" s="662"/>
      <c r="FUC4" s="662"/>
      <c r="FUD4" s="662"/>
      <c r="FUE4" s="662"/>
      <c r="FUF4" s="662"/>
      <c r="FUG4" s="662"/>
      <c r="FUH4" s="662"/>
      <c r="FUI4" s="662"/>
      <c r="FUJ4" s="662"/>
      <c r="FUK4" s="662"/>
      <c r="FUL4" s="662"/>
      <c r="FUM4" s="662"/>
      <c r="FUN4" s="662"/>
      <c r="FUO4" s="662"/>
      <c r="FUP4" s="662"/>
      <c r="FUQ4" s="662"/>
      <c r="FUR4" s="662"/>
      <c r="FUS4" s="662"/>
      <c r="FUT4" s="662"/>
      <c r="FUU4" s="662"/>
      <c r="FUV4" s="662"/>
      <c r="FUW4" s="662"/>
      <c r="FUX4" s="662"/>
      <c r="FUY4" s="662"/>
      <c r="FUZ4" s="662"/>
      <c r="FVA4" s="662"/>
      <c r="FVB4" s="662"/>
      <c r="FVC4" s="662"/>
      <c r="FVD4" s="662"/>
      <c r="FVE4" s="662"/>
      <c r="FVF4" s="662"/>
      <c r="FVG4" s="662"/>
      <c r="FVH4" s="662"/>
      <c r="FVI4" s="662"/>
      <c r="FVJ4" s="662"/>
      <c r="FVK4" s="662"/>
      <c r="FVL4" s="662"/>
      <c r="FVM4" s="662"/>
      <c r="FVN4" s="662"/>
      <c r="FVO4" s="662"/>
      <c r="FVP4" s="662"/>
      <c r="FVQ4" s="662"/>
      <c r="FVR4" s="662"/>
      <c r="FVS4" s="662"/>
      <c r="FVT4" s="662"/>
      <c r="FVU4" s="662"/>
      <c r="FVV4" s="662"/>
      <c r="FVW4" s="662"/>
      <c r="FVX4" s="662"/>
      <c r="FVY4" s="662"/>
      <c r="FVZ4" s="662"/>
      <c r="FWA4" s="662"/>
      <c r="FWB4" s="662"/>
      <c r="FWC4" s="662"/>
      <c r="FWD4" s="662"/>
      <c r="FWE4" s="662"/>
      <c r="FWF4" s="662"/>
      <c r="FWG4" s="662"/>
      <c r="FWH4" s="662"/>
      <c r="FWI4" s="662"/>
      <c r="FWJ4" s="662"/>
      <c r="FWK4" s="662"/>
      <c r="FWL4" s="662"/>
      <c r="FWM4" s="662"/>
      <c r="FWN4" s="662"/>
      <c r="FWO4" s="662"/>
      <c r="FWP4" s="662"/>
      <c r="FWQ4" s="662"/>
      <c r="FWR4" s="662"/>
      <c r="FWS4" s="662"/>
      <c r="FWT4" s="662"/>
      <c r="FWU4" s="662"/>
      <c r="FWV4" s="662"/>
      <c r="FWW4" s="662"/>
      <c r="FWX4" s="662"/>
      <c r="FWY4" s="662"/>
      <c r="FWZ4" s="662"/>
      <c r="FXA4" s="662"/>
      <c r="FXB4" s="662"/>
      <c r="FXC4" s="662"/>
      <c r="FXD4" s="662"/>
      <c r="FXE4" s="662"/>
      <c r="FXF4" s="662"/>
      <c r="FXG4" s="662"/>
      <c r="FXH4" s="662"/>
      <c r="FXI4" s="662"/>
      <c r="FXJ4" s="662"/>
      <c r="FXK4" s="662"/>
      <c r="FXL4" s="662"/>
      <c r="FXM4" s="662"/>
      <c r="FXN4" s="662"/>
      <c r="FXO4" s="662"/>
      <c r="FXP4" s="662"/>
      <c r="FXQ4" s="662"/>
      <c r="FXR4" s="662"/>
      <c r="FXS4" s="662"/>
      <c r="FXT4" s="662"/>
      <c r="FXU4" s="662"/>
      <c r="FXV4" s="662"/>
      <c r="FXW4" s="662"/>
      <c r="FXX4" s="662"/>
      <c r="FXY4" s="662"/>
      <c r="FXZ4" s="662"/>
      <c r="FYA4" s="662"/>
      <c r="FYB4" s="662"/>
      <c r="FYC4" s="662"/>
      <c r="FYD4" s="662"/>
      <c r="FYE4" s="662"/>
      <c r="FYF4" s="662"/>
      <c r="FYG4" s="662"/>
      <c r="FYH4" s="662"/>
      <c r="FYI4" s="662"/>
      <c r="FYJ4" s="662"/>
      <c r="FYK4" s="662"/>
      <c r="FYL4" s="662"/>
      <c r="FYM4" s="662"/>
      <c r="FYN4" s="662"/>
      <c r="FYO4" s="662"/>
      <c r="FYP4" s="662"/>
      <c r="FYQ4" s="662"/>
      <c r="FYR4" s="662"/>
      <c r="FYS4" s="662"/>
      <c r="FYT4" s="662"/>
      <c r="FYU4" s="662"/>
      <c r="FYV4" s="662"/>
      <c r="FYW4" s="662"/>
      <c r="FYX4" s="662"/>
      <c r="FYY4" s="662"/>
      <c r="FYZ4" s="662"/>
      <c r="FZA4" s="662"/>
      <c r="FZB4" s="662"/>
      <c r="FZC4" s="662"/>
      <c r="FZD4" s="662"/>
      <c r="FZE4" s="662"/>
      <c r="FZF4" s="662"/>
      <c r="FZG4" s="662"/>
      <c r="FZH4" s="662"/>
      <c r="FZI4" s="662"/>
      <c r="FZJ4" s="662"/>
      <c r="FZK4" s="662"/>
      <c r="FZL4" s="662"/>
      <c r="FZM4" s="662"/>
      <c r="FZN4" s="662"/>
      <c r="FZO4" s="662"/>
      <c r="FZP4" s="662"/>
      <c r="FZQ4" s="662"/>
      <c r="FZR4" s="662"/>
      <c r="FZS4" s="662"/>
      <c r="FZT4" s="662"/>
      <c r="FZU4" s="662"/>
      <c r="FZV4" s="662"/>
      <c r="FZW4" s="662"/>
      <c r="FZX4" s="662"/>
      <c r="FZY4" s="662"/>
      <c r="FZZ4" s="662"/>
      <c r="GAA4" s="662"/>
      <c r="GAB4" s="662"/>
      <c r="GAC4" s="662"/>
      <c r="GAD4" s="662"/>
      <c r="GAE4" s="662"/>
      <c r="GAF4" s="662"/>
      <c r="GAG4" s="662"/>
      <c r="GAH4" s="662"/>
      <c r="GAI4" s="662"/>
      <c r="GAJ4" s="662"/>
      <c r="GAK4" s="662"/>
      <c r="GAL4" s="662"/>
      <c r="GAM4" s="662"/>
      <c r="GAN4" s="662"/>
      <c r="GAO4" s="662"/>
      <c r="GAP4" s="662"/>
      <c r="GAQ4" s="662"/>
      <c r="GAR4" s="662"/>
      <c r="GAS4" s="662"/>
      <c r="GAT4" s="662"/>
      <c r="GAU4" s="662"/>
      <c r="GAV4" s="662"/>
      <c r="GAW4" s="662"/>
      <c r="GAX4" s="662"/>
      <c r="GAY4" s="662"/>
      <c r="GAZ4" s="662"/>
      <c r="GBA4" s="662"/>
      <c r="GBB4" s="662"/>
      <c r="GBC4" s="662"/>
      <c r="GBD4" s="662"/>
      <c r="GBE4" s="662"/>
      <c r="GBF4" s="662"/>
      <c r="GBG4" s="662"/>
      <c r="GBH4" s="662"/>
      <c r="GBI4" s="662"/>
      <c r="GBJ4" s="662"/>
      <c r="GBK4" s="662"/>
      <c r="GBL4" s="662"/>
      <c r="GBM4" s="662"/>
      <c r="GBN4" s="662"/>
      <c r="GBO4" s="662"/>
      <c r="GBP4" s="662"/>
      <c r="GBQ4" s="662"/>
      <c r="GBR4" s="662"/>
      <c r="GBS4" s="662"/>
      <c r="GBT4" s="662"/>
      <c r="GBU4" s="662"/>
      <c r="GBV4" s="662"/>
      <c r="GBW4" s="662"/>
      <c r="GBX4" s="662"/>
      <c r="GBY4" s="662"/>
      <c r="GBZ4" s="662"/>
      <c r="GCA4" s="662"/>
      <c r="GCB4" s="662"/>
      <c r="GCC4" s="662"/>
      <c r="GCD4" s="662"/>
      <c r="GCE4" s="662"/>
      <c r="GCF4" s="662"/>
      <c r="GCG4" s="662"/>
      <c r="GCH4" s="662"/>
      <c r="GCI4" s="662"/>
      <c r="GCJ4" s="662"/>
      <c r="GCK4" s="662"/>
      <c r="GCL4" s="662"/>
      <c r="GCM4" s="662"/>
      <c r="GCN4" s="662"/>
      <c r="GCO4" s="662"/>
      <c r="GCP4" s="662"/>
      <c r="GCQ4" s="662"/>
      <c r="GCR4" s="662"/>
      <c r="GCS4" s="662"/>
      <c r="GCT4" s="662"/>
      <c r="GCU4" s="662"/>
      <c r="GCV4" s="662"/>
      <c r="GCW4" s="662"/>
      <c r="GCX4" s="662"/>
      <c r="GCY4" s="662"/>
      <c r="GCZ4" s="662"/>
      <c r="GDA4" s="662"/>
      <c r="GDB4" s="662"/>
      <c r="GDC4" s="662"/>
      <c r="GDD4" s="662"/>
      <c r="GDE4" s="662"/>
      <c r="GDF4" s="662"/>
      <c r="GDG4" s="662"/>
      <c r="GDH4" s="662"/>
      <c r="GDI4" s="662"/>
      <c r="GDJ4" s="662"/>
      <c r="GDK4" s="662"/>
      <c r="GDL4" s="662"/>
      <c r="GDM4" s="662"/>
      <c r="GDN4" s="662"/>
      <c r="GDO4" s="662"/>
      <c r="GDP4" s="662"/>
      <c r="GDQ4" s="662"/>
      <c r="GDR4" s="662"/>
      <c r="GDS4" s="662"/>
      <c r="GDT4" s="662"/>
      <c r="GDU4" s="662"/>
      <c r="GDV4" s="662"/>
      <c r="GDW4" s="662"/>
      <c r="GDX4" s="662"/>
      <c r="GDY4" s="662"/>
      <c r="GDZ4" s="662"/>
      <c r="GEA4" s="662"/>
      <c r="GEB4" s="662"/>
      <c r="GEC4" s="662"/>
      <c r="GED4" s="662"/>
      <c r="GEE4" s="662"/>
      <c r="GEF4" s="662"/>
      <c r="GEG4" s="662"/>
      <c r="GEH4" s="662"/>
      <c r="GEI4" s="662"/>
      <c r="GEJ4" s="662"/>
      <c r="GEK4" s="662"/>
      <c r="GEL4" s="662"/>
      <c r="GEM4" s="662"/>
      <c r="GEN4" s="662"/>
      <c r="GEO4" s="662"/>
      <c r="GEP4" s="662"/>
      <c r="GEQ4" s="662"/>
      <c r="GER4" s="662"/>
      <c r="GES4" s="662"/>
      <c r="GET4" s="662"/>
      <c r="GEU4" s="662"/>
      <c r="GEV4" s="662"/>
      <c r="GEW4" s="662"/>
      <c r="GEX4" s="662"/>
      <c r="GEY4" s="662"/>
      <c r="GEZ4" s="662"/>
      <c r="GFA4" s="662"/>
      <c r="GFB4" s="662"/>
      <c r="GFC4" s="662"/>
      <c r="GFD4" s="662"/>
      <c r="GFE4" s="662"/>
      <c r="GFF4" s="662"/>
      <c r="GFG4" s="662"/>
      <c r="GFH4" s="662"/>
      <c r="GFI4" s="662"/>
      <c r="GFJ4" s="662"/>
      <c r="GFK4" s="662"/>
      <c r="GFL4" s="662"/>
      <c r="GFM4" s="662"/>
      <c r="GFN4" s="662"/>
      <c r="GFO4" s="662"/>
      <c r="GFP4" s="662"/>
      <c r="GFQ4" s="662"/>
      <c r="GFR4" s="662"/>
      <c r="GFS4" s="662"/>
      <c r="GFT4" s="662"/>
      <c r="GFU4" s="662"/>
      <c r="GFV4" s="662"/>
      <c r="GFW4" s="662"/>
      <c r="GFX4" s="662"/>
      <c r="GFY4" s="662"/>
      <c r="GFZ4" s="662"/>
      <c r="GGA4" s="662"/>
      <c r="GGB4" s="662"/>
      <c r="GGC4" s="662"/>
      <c r="GGD4" s="662"/>
      <c r="GGE4" s="662"/>
      <c r="GGF4" s="662"/>
      <c r="GGG4" s="662"/>
      <c r="GGH4" s="662"/>
      <c r="GGI4" s="662"/>
      <c r="GGJ4" s="662"/>
      <c r="GGK4" s="662"/>
      <c r="GGL4" s="662"/>
      <c r="GGM4" s="662"/>
      <c r="GGN4" s="662"/>
      <c r="GGO4" s="662"/>
      <c r="GGP4" s="662"/>
      <c r="GGQ4" s="662"/>
      <c r="GGR4" s="662"/>
      <c r="GGS4" s="662"/>
      <c r="GGT4" s="662"/>
      <c r="GGU4" s="662"/>
      <c r="GGV4" s="662"/>
      <c r="GGW4" s="662"/>
      <c r="GGX4" s="662"/>
      <c r="GGY4" s="662"/>
      <c r="GGZ4" s="662"/>
      <c r="GHA4" s="662"/>
      <c r="GHB4" s="662"/>
      <c r="GHC4" s="662"/>
      <c r="GHD4" s="662"/>
      <c r="GHE4" s="662"/>
      <c r="GHF4" s="662"/>
      <c r="GHG4" s="662"/>
      <c r="GHH4" s="662"/>
      <c r="GHI4" s="662"/>
      <c r="GHJ4" s="662"/>
      <c r="GHK4" s="662"/>
      <c r="GHL4" s="662"/>
      <c r="GHM4" s="662"/>
      <c r="GHN4" s="662"/>
      <c r="GHO4" s="662"/>
      <c r="GHP4" s="662"/>
      <c r="GHQ4" s="662"/>
      <c r="GHR4" s="662"/>
      <c r="GHS4" s="662"/>
      <c r="GHT4" s="662"/>
      <c r="GHU4" s="662"/>
      <c r="GHV4" s="662"/>
      <c r="GHW4" s="662"/>
      <c r="GHX4" s="662"/>
      <c r="GHY4" s="662"/>
      <c r="GHZ4" s="662"/>
      <c r="GIA4" s="662"/>
      <c r="GIB4" s="662"/>
      <c r="GIC4" s="662"/>
      <c r="GID4" s="662"/>
      <c r="GIE4" s="662"/>
      <c r="GIF4" s="662"/>
      <c r="GIG4" s="662"/>
      <c r="GIH4" s="662"/>
      <c r="GII4" s="662"/>
      <c r="GIJ4" s="662"/>
      <c r="GIK4" s="662"/>
      <c r="GIL4" s="662"/>
      <c r="GIM4" s="662"/>
      <c r="GIN4" s="662"/>
      <c r="GIO4" s="662"/>
      <c r="GIP4" s="662"/>
      <c r="GIQ4" s="662"/>
      <c r="GIR4" s="662"/>
      <c r="GIS4" s="662"/>
      <c r="GIT4" s="662"/>
      <c r="GIU4" s="662"/>
      <c r="GIV4" s="662"/>
      <c r="GIW4" s="662"/>
      <c r="GIX4" s="662"/>
      <c r="GIY4" s="662"/>
      <c r="GIZ4" s="662"/>
      <c r="GJA4" s="662"/>
      <c r="GJB4" s="662"/>
      <c r="GJC4" s="662"/>
      <c r="GJD4" s="662"/>
      <c r="GJE4" s="662"/>
      <c r="GJF4" s="662"/>
      <c r="GJG4" s="662"/>
      <c r="GJH4" s="662"/>
      <c r="GJI4" s="662"/>
      <c r="GJJ4" s="662"/>
      <c r="GJK4" s="662"/>
      <c r="GJL4" s="662"/>
      <c r="GJM4" s="662"/>
      <c r="GJN4" s="662"/>
      <c r="GJO4" s="662"/>
      <c r="GJP4" s="662"/>
      <c r="GJQ4" s="662"/>
      <c r="GJR4" s="662"/>
      <c r="GJS4" s="662"/>
      <c r="GJT4" s="662"/>
      <c r="GJU4" s="662"/>
      <c r="GJV4" s="662"/>
      <c r="GJW4" s="662"/>
      <c r="GJX4" s="662"/>
      <c r="GJY4" s="662"/>
      <c r="GJZ4" s="662"/>
      <c r="GKA4" s="662"/>
      <c r="GKB4" s="662"/>
      <c r="GKC4" s="662"/>
      <c r="GKD4" s="662"/>
      <c r="GKE4" s="662"/>
      <c r="GKF4" s="662"/>
      <c r="GKG4" s="662"/>
      <c r="GKH4" s="662"/>
      <c r="GKI4" s="662"/>
      <c r="GKJ4" s="662"/>
      <c r="GKK4" s="662"/>
      <c r="GKL4" s="662"/>
      <c r="GKM4" s="662"/>
      <c r="GKN4" s="662"/>
      <c r="GKO4" s="662"/>
      <c r="GKP4" s="662"/>
      <c r="GKQ4" s="662"/>
      <c r="GKR4" s="662"/>
      <c r="GKS4" s="662"/>
      <c r="GKT4" s="662"/>
      <c r="GKU4" s="662"/>
      <c r="GKV4" s="662"/>
      <c r="GKW4" s="662"/>
      <c r="GKX4" s="662"/>
      <c r="GKY4" s="662"/>
      <c r="GKZ4" s="662"/>
      <c r="GLA4" s="662"/>
      <c r="GLB4" s="662"/>
      <c r="GLC4" s="662"/>
      <c r="GLD4" s="662"/>
      <c r="GLE4" s="662"/>
      <c r="GLF4" s="662"/>
      <c r="GLG4" s="662"/>
      <c r="GLH4" s="662"/>
      <c r="GLI4" s="662"/>
      <c r="GLJ4" s="662"/>
      <c r="GLK4" s="662"/>
      <c r="GLL4" s="662"/>
      <c r="GLM4" s="662"/>
      <c r="GLN4" s="662"/>
      <c r="GLO4" s="662"/>
      <c r="GLP4" s="662"/>
      <c r="GLQ4" s="662"/>
      <c r="GLR4" s="662"/>
      <c r="GLS4" s="662"/>
      <c r="GLT4" s="662"/>
      <c r="GLU4" s="662"/>
      <c r="GLV4" s="662"/>
      <c r="GLW4" s="662"/>
      <c r="GLX4" s="662"/>
      <c r="GLY4" s="662"/>
      <c r="GLZ4" s="662"/>
      <c r="GMA4" s="662"/>
      <c r="GMB4" s="662"/>
      <c r="GMC4" s="662"/>
      <c r="GMD4" s="662"/>
      <c r="GME4" s="662"/>
      <c r="GMF4" s="662"/>
      <c r="GMG4" s="662"/>
      <c r="GMH4" s="662"/>
      <c r="GMI4" s="662"/>
      <c r="GMJ4" s="662"/>
      <c r="GMK4" s="662"/>
      <c r="GML4" s="662"/>
      <c r="GMM4" s="662"/>
      <c r="GMN4" s="662"/>
      <c r="GMO4" s="662"/>
      <c r="GMP4" s="662"/>
      <c r="GMQ4" s="662"/>
      <c r="GMR4" s="662"/>
      <c r="GMS4" s="662"/>
      <c r="GMT4" s="662"/>
      <c r="GMU4" s="662"/>
      <c r="GMV4" s="662"/>
      <c r="GMW4" s="662"/>
      <c r="GMX4" s="662"/>
      <c r="GMY4" s="662"/>
      <c r="GMZ4" s="662"/>
      <c r="GNA4" s="662"/>
      <c r="GNB4" s="662"/>
      <c r="GNC4" s="662"/>
      <c r="GND4" s="662"/>
      <c r="GNE4" s="662"/>
      <c r="GNF4" s="662"/>
      <c r="GNG4" s="662"/>
      <c r="GNH4" s="662"/>
      <c r="GNI4" s="662"/>
      <c r="GNJ4" s="662"/>
      <c r="GNK4" s="662"/>
      <c r="GNL4" s="662"/>
      <c r="GNM4" s="662"/>
      <c r="GNN4" s="662"/>
      <c r="GNO4" s="662"/>
      <c r="GNP4" s="662"/>
      <c r="GNQ4" s="662"/>
      <c r="GNR4" s="662"/>
      <c r="GNS4" s="662"/>
      <c r="GNT4" s="662"/>
      <c r="GNU4" s="662"/>
      <c r="GNV4" s="662"/>
      <c r="GNW4" s="662"/>
      <c r="GNX4" s="662"/>
      <c r="GNY4" s="662"/>
      <c r="GNZ4" s="662"/>
      <c r="GOA4" s="662"/>
      <c r="GOB4" s="662"/>
      <c r="GOC4" s="662"/>
      <c r="GOD4" s="662"/>
      <c r="GOE4" s="662"/>
      <c r="GOF4" s="662"/>
      <c r="GOG4" s="662"/>
      <c r="GOH4" s="662"/>
      <c r="GOI4" s="662"/>
      <c r="GOJ4" s="662"/>
      <c r="GOK4" s="662"/>
      <c r="GOL4" s="662"/>
      <c r="GOM4" s="662"/>
      <c r="GON4" s="662"/>
      <c r="GOO4" s="662"/>
      <c r="GOP4" s="662"/>
      <c r="GOQ4" s="662"/>
      <c r="GOR4" s="662"/>
      <c r="GOS4" s="662"/>
      <c r="GOT4" s="662"/>
      <c r="GOU4" s="662"/>
      <c r="GOV4" s="662"/>
      <c r="GOW4" s="662"/>
      <c r="GOX4" s="662"/>
      <c r="GOY4" s="662"/>
      <c r="GOZ4" s="662"/>
      <c r="GPA4" s="662"/>
      <c r="GPB4" s="662"/>
      <c r="GPC4" s="662"/>
      <c r="GPD4" s="662"/>
      <c r="GPE4" s="662"/>
      <c r="GPF4" s="662"/>
      <c r="GPG4" s="662"/>
      <c r="GPH4" s="662"/>
      <c r="GPI4" s="662"/>
      <c r="GPJ4" s="662"/>
      <c r="GPK4" s="662"/>
      <c r="GPL4" s="662"/>
      <c r="GPM4" s="662"/>
      <c r="GPN4" s="662"/>
      <c r="GPO4" s="662"/>
      <c r="GPP4" s="662"/>
      <c r="GPQ4" s="662"/>
      <c r="GPR4" s="662"/>
      <c r="GPS4" s="662"/>
      <c r="GPT4" s="662"/>
      <c r="GPU4" s="662"/>
      <c r="GPV4" s="662"/>
      <c r="GPW4" s="662"/>
      <c r="GPX4" s="662"/>
      <c r="GPY4" s="662"/>
      <c r="GPZ4" s="662"/>
      <c r="GQA4" s="662"/>
      <c r="GQB4" s="662"/>
      <c r="GQC4" s="662"/>
      <c r="GQD4" s="662"/>
      <c r="GQE4" s="662"/>
      <c r="GQF4" s="662"/>
      <c r="GQG4" s="662"/>
      <c r="GQH4" s="662"/>
      <c r="GQI4" s="662"/>
      <c r="GQJ4" s="662"/>
      <c r="GQK4" s="662"/>
      <c r="GQL4" s="662"/>
      <c r="GQM4" s="662"/>
      <c r="GQN4" s="662"/>
      <c r="GQO4" s="662"/>
      <c r="GQP4" s="662"/>
      <c r="GQQ4" s="662"/>
      <c r="GQR4" s="662"/>
      <c r="GQS4" s="662"/>
      <c r="GQT4" s="662"/>
      <c r="GQU4" s="662"/>
      <c r="GQV4" s="662"/>
      <c r="GQW4" s="662"/>
      <c r="GQX4" s="662"/>
      <c r="GQY4" s="662"/>
      <c r="GQZ4" s="662"/>
      <c r="GRA4" s="662"/>
      <c r="GRB4" s="662"/>
      <c r="GRC4" s="662"/>
      <c r="GRD4" s="662"/>
      <c r="GRE4" s="662"/>
      <c r="GRF4" s="662"/>
      <c r="GRG4" s="662"/>
      <c r="GRH4" s="662"/>
      <c r="GRI4" s="662"/>
      <c r="GRJ4" s="662"/>
      <c r="GRK4" s="662"/>
      <c r="GRL4" s="662"/>
      <c r="GRM4" s="662"/>
      <c r="GRN4" s="662"/>
      <c r="GRO4" s="662"/>
      <c r="GRP4" s="662"/>
      <c r="GRQ4" s="662"/>
      <c r="GRR4" s="662"/>
      <c r="GRS4" s="662"/>
      <c r="GRT4" s="662"/>
      <c r="GRU4" s="662"/>
      <c r="GRV4" s="662"/>
      <c r="GRW4" s="662"/>
      <c r="GRX4" s="662"/>
      <c r="GRY4" s="662"/>
      <c r="GRZ4" s="662"/>
      <c r="GSA4" s="662"/>
      <c r="GSB4" s="662"/>
      <c r="GSC4" s="662"/>
      <c r="GSD4" s="662"/>
      <c r="GSE4" s="662"/>
      <c r="GSF4" s="662"/>
      <c r="GSG4" s="662"/>
      <c r="GSH4" s="662"/>
      <c r="GSI4" s="662"/>
      <c r="GSJ4" s="662"/>
      <c r="GSK4" s="662"/>
      <c r="GSL4" s="662"/>
      <c r="GSM4" s="662"/>
      <c r="GSN4" s="662"/>
      <c r="GSO4" s="662"/>
      <c r="GSP4" s="662"/>
      <c r="GSQ4" s="662"/>
      <c r="GSR4" s="662"/>
      <c r="GSS4" s="662"/>
      <c r="GST4" s="662"/>
      <c r="GSU4" s="662"/>
      <c r="GSV4" s="662"/>
      <c r="GSW4" s="662"/>
      <c r="GSX4" s="662"/>
      <c r="GSY4" s="662"/>
      <c r="GSZ4" s="662"/>
      <c r="GTA4" s="662"/>
      <c r="GTB4" s="662"/>
      <c r="GTC4" s="662"/>
      <c r="GTD4" s="662"/>
      <c r="GTE4" s="662"/>
      <c r="GTF4" s="662"/>
      <c r="GTG4" s="662"/>
      <c r="GTH4" s="662"/>
      <c r="GTI4" s="662"/>
      <c r="GTJ4" s="662"/>
      <c r="GTK4" s="662"/>
      <c r="GTL4" s="662"/>
      <c r="GTM4" s="662"/>
      <c r="GTN4" s="662"/>
      <c r="GTO4" s="662"/>
      <c r="GTP4" s="662"/>
      <c r="GTQ4" s="662"/>
      <c r="GTR4" s="662"/>
      <c r="GTS4" s="662"/>
      <c r="GTT4" s="662"/>
      <c r="GTU4" s="662"/>
      <c r="GTV4" s="662"/>
      <c r="GTW4" s="662"/>
      <c r="GTX4" s="662"/>
      <c r="GTY4" s="662"/>
      <c r="GTZ4" s="662"/>
      <c r="GUA4" s="662"/>
      <c r="GUB4" s="662"/>
      <c r="GUC4" s="662"/>
      <c r="GUD4" s="662"/>
      <c r="GUE4" s="662"/>
      <c r="GUF4" s="662"/>
      <c r="GUG4" s="662"/>
      <c r="GUH4" s="662"/>
      <c r="GUI4" s="662"/>
      <c r="GUJ4" s="662"/>
      <c r="GUK4" s="662"/>
      <c r="GUL4" s="662"/>
      <c r="GUM4" s="662"/>
      <c r="GUN4" s="662"/>
      <c r="GUO4" s="662"/>
      <c r="GUP4" s="662"/>
      <c r="GUQ4" s="662"/>
      <c r="GUR4" s="662"/>
      <c r="GUS4" s="662"/>
      <c r="GUT4" s="662"/>
      <c r="GUU4" s="662"/>
      <c r="GUV4" s="662"/>
      <c r="GUW4" s="662"/>
      <c r="GUX4" s="662"/>
      <c r="GUY4" s="662"/>
      <c r="GUZ4" s="662"/>
      <c r="GVA4" s="662"/>
      <c r="GVB4" s="662"/>
      <c r="GVC4" s="662"/>
      <c r="GVD4" s="662"/>
      <c r="GVE4" s="662"/>
      <c r="GVF4" s="662"/>
      <c r="GVG4" s="662"/>
      <c r="GVH4" s="662"/>
      <c r="GVI4" s="662"/>
      <c r="GVJ4" s="662"/>
      <c r="GVK4" s="662"/>
      <c r="GVL4" s="662"/>
      <c r="GVM4" s="662"/>
      <c r="GVN4" s="662"/>
      <c r="GVO4" s="662"/>
      <c r="GVP4" s="662"/>
      <c r="GVQ4" s="662"/>
      <c r="GVR4" s="662"/>
      <c r="GVS4" s="662"/>
      <c r="GVT4" s="662"/>
      <c r="GVU4" s="662"/>
      <c r="GVV4" s="662"/>
      <c r="GVW4" s="662"/>
      <c r="GVX4" s="662"/>
      <c r="GVY4" s="662"/>
      <c r="GVZ4" s="662"/>
      <c r="GWA4" s="662"/>
      <c r="GWB4" s="662"/>
      <c r="GWC4" s="662"/>
      <c r="GWD4" s="662"/>
      <c r="GWE4" s="662"/>
      <c r="GWF4" s="662"/>
      <c r="GWG4" s="662"/>
      <c r="GWH4" s="662"/>
      <c r="GWI4" s="662"/>
      <c r="GWJ4" s="662"/>
      <c r="GWK4" s="662"/>
      <c r="GWL4" s="662"/>
      <c r="GWM4" s="662"/>
      <c r="GWN4" s="662"/>
      <c r="GWO4" s="662"/>
      <c r="GWP4" s="662"/>
      <c r="GWQ4" s="662"/>
      <c r="GWR4" s="662"/>
      <c r="GWS4" s="662"/>
      <c r="GWT4" s="662"/>
      <c r="GWU4" s="662"/>
      <c r="GWV4" s="662"/>
      <c r="GWW4" s="662"/>
      <c r="GWX4" s="662"/>
      <c r="GWY4" s="662"/>
      <c r="GWZ4" s="662"/>
      <c r="GXA4" s="662"/>
      <c r="GXB4" s="662"/>
      <c r="GXC4" s="662"/>
      <c r="GXD4" s="662"/>
      <c r="GXE4" s="662"/>
      <c r="GXF4" s="662"/>
      <c r="GXG4" s="662"/>
      <c r="GXH4" s="662"/>
      <c r="GXI4" s="662"/>
      <c r="GXJ4" s="662"/>
      <c r="GXK4" s="662"/>
      <c r="GXL4" s="662"/>
      <c r="GXM4" s="662"/>
      <c r="GXN4" s="662"/>
      <c r="GXO4" s="662"/>
      <c r="GXP4" s="662"/>
      <c r="GXQ4" s="662"/>
      <c r="GXR4" s="662"/>
      <c r="GXS4" s="662"/>
      <c r="GXT4" s="662"/>
      <c r="GXU4" s="662"/>
      <c r="GXV4" s="662"/>
      <c r="GXW4" s="662"/>
      <c r="GXX4" s="662"/>
      <c r="GXY4" s="662"/>
      <c r="GXZ4" s="662"/>
      <c r="GYA4" s="662"/>
      <c r="GYB4" s="662"/>
      <c r="GYC4" s="662"/>
      <c r="GYD4" s="662"/>
      <c r="GYE4" s="662"/>
      <c r="GYF4" s="662"/>
      <c r="GYG4" s="662"/>
      <c r="GYH4" s="662"/>
      <c r="GYI4" s="662"/>
      <c r="GYJ4" s="662"/>
      <c r="GYK4" s="662"/>
      <c r="GYL4" s="662"/>
      <c r="GYM4" s="662"/>
      <c r="GYN4" s="662"/>
      <c r="GYO4" s="662"/>
      <c r="GYP4" s="662"/>
      <c r="GYQ4" s="662"/>
      <c r="GYR4" s="662"/>
      <c r="GYS4" s="662"/>
      <c r="GYT4" s="662"/>
      <c r="GYU4" s="662"/>
      <c r="GYV4" s="662"/>
      <c r="GYW4" s="662"/>
      <c r="GYX4" s="662"/>
      <c r="GYY4" s="662"/>
      <c r="GYZ4" s="662"/>
      <c r="GZA4" s="662"/>
      <c r="GZB4" s="662"/>
      <c r="GZC4" s="662"/>
      <c r="GZD4" s="662"/>
      <c r="GZE4" s="662"/>
      <c r="GZF4" s="662"/>
      <c r="GZG4" s="662"/>
      <c r="GZH4" s="662"/>
      <c r="GZI4" s="662"/>
      <c r="GZJ4" s="662"/>
      <c r="GZK4" s="662"/>
      <c r="GZL4" s="662"/>
      <c r="GZM4" s="662"/>
      <c r="GZN4" s="662"/>
      <c r="GZO4" s="662"/>
      <c r="GZP4" s="662"/>
      <c r="GZQ4" s="662"/>
      <c r="GZR4" s="662"/>
      <c r="GZS4" s="662"/>
      <c r="GZT4" s="662"/>
      <c r="GZU4" s="662"/>
      <c r="GZV4" s="662"/>
      <c r="GZW4" s="662"/>
      <c r="GZX4" s="662"/>
      <c r="GZY4" s="662"/>
      <c r="GZZ4" s="662"/>
      <c r="HAA4" s="662"/>
      <c r="HAB4" s="662"/>
      <c r="HAC4" s="662"/>
      <c r="HAD4" s="662"/>
      <c r="HAE4" s="662"/>
      <c r="HAF4" s="662"/>
      <c r="HAG4" s="662"/>
      <c r="HAH4" s="662"/>
      <c r="HAI4" s="662"/>
      <c r="HAJ4" s="662"/>
      <c r="HAK4" s="662"/>
      <c r="HAL4" s="662"/>
      <c r="HAM4" s="662"/>
      <c r="HAN4" s="662"/>
      <c r="HAO4" s="662"/>
      <c r="HAP4" s="662"/>
      <c r="HAQ4" s="662"/>
      <c r="HAR4" s="662"/>
      <c r="HAS4" s="662"/>
      <c r="HAT4" s="662"/>
      <c r="HAU4" s="662"/>
      <c r="HAV4" s="662"/>
      <c r="HAW4" s="662"/>
      <c r="HAX4" s="662"/>
      <c r="HAY4" s="662"/>
      <c r="HAZ4" s="662"/>
      <c r="HBA4" s="662"/>
      <c r="HBB4" s="662"/>
      <c r="HBC4" s="662"/>
      <c r="HBD4" s="662"/>
      <c r="HBE4" s="662"/>
      <c r="HBF4" s="662"/>
      <c r="HBG4" s="662"/>
      <c r="HBH4" s="662"/>
      <c r="HBI4" s="662"/>
      <c r="HBJ4" s="662"/>
      <c r="HBK4" s="662"/>
      <c r="HBL4" s="662"/>
      <c r="HBM4" s="662"/>
      <c r="HBN4" s="662"/>
      <c r="HBO4" s="662"/>
      <c r="HBP4" s="662"/>
      <c r="HBQ4" s="662"/>
      <c r="HBR4" s="662"/>
      <c r="HBS4" s="662"/>
      <c r="HBT4" s="662"/>
      <c r="HBU4" s="662"/>
      <c r="HBV4" s="662"/>
      <c r="HBW4" s="662"/>
      <c r="HBX4" s="662"/>
      <c r="HBY4" s="662"/>
      <c r="HBZ4" s="662"/>
      <c r="HCA4" s="662"/>
      <c r="HCB4" s="662"/>
      <c r="HCC4" s="662"/>
      <c r="HCD4" s="662"/>
      <c r="HCE4" s="662"/>
      <c r="HCF4" s="662"/>
      <c r="HCG4" s="662"/>
      <c r="HCH4" s="662"/>
      <c r="HCI4" s="662"/>
      <c r="HCJ4" s="662"/>
      <c r="HCK4" s="662"/>
      <c r="HCL4" s="662"/>
      <c r="HCM4" s="662"/>
      <c r="HCN4" s="662"/>
      <c r="HCO4" s="662"/>
      <c r="HCP4" s="662"/>
      <c r="HCQ4" s="662"/>
      <c r="HCR4" s="662"/>
      <c r="HCS4" s="662"/>
      <c r="HCT4" s="662"/>
      <c r="HCU4" s="662"/>
      <c r="HCV4" s="662"/>
      <c r="HCW4" s="662"/>
      <c r="HCX4" s="662"/>
      <c r="HCY4" s="662"/>
      <c r="HCZ4" s="662"/>
      <c r="HDA4" s="662"/>
      <c r="HDB4" s="662"/>
      <c r="HDC4" s="662"/>
      <c r="HDD4" s="662"/>
      <c r="HDE4" s="662"/>
      <c r="HDF4" s="662"/>
      <c r="HDG4" s="662"/>
      <c r="HDH4" s="662"/>
      <c r="HDI4" s="662"/>
      <c r="HDJ4" s="662"/>
      <c r="HDK4" s="662"/>
      <c r="HDL4" s="662"/>
      <c r="HDM4" s="662"/>
      <c r="HDN4" s="662"/>
      <c r="HDO4" s="662"/>
      <c r="HDP4" s="662"/>
      <c r="HDQ4" s="662"/>
      <c r="HDR4" s="662"/>
      <c r="HDS4" s="662"/>
      <c r="HDT4" s="662"/>
      <c r="HDU4" s="662"/>
      <c r="HDV4" s="662"/>
      <c r="HDW4" s="662"/>
      <c r="HDX4" s="662"/>
      <c r="HDY4" s="662"/>
      <c r="HDZ4" s="662"/>
      <c r="HEA4" s="662"/>
      <c r="HEB4" s="662"/>
      <c r="HEC4" s="662"/>
      <c r="HED4" s="662"/>
      <c r="HEE4" s="662"/>
      <c r="HEF4" s="662"/>
      <c r="HEG4" s="662"/>
      <c r="HEH4" s="662"/>
      <c r="HEI4" s="662"/>
      <c r="HEJ4" s="662"/>
      <c r="HEK4" s="662"/>
      <c r="HEL4" s="662"/>
      <c r="HEM4" s="662"/>
      <c r="HEN4" s="662"/>
      <c r="HEO4" s="662"/>
      <c r="HEP4" s="662"/>
      <c r="HEQ4" s="662"/>
      <c r="HER4" s="662"/>
      <c r="HES4" s="662"/>
      <c r="HET4" s="662"/>
      <c r="HEU4" s="662"/>
      <c r="HEV4" s="662"/>
      <c r="HEW4" s="662"/>
      <c r="HEX4" s="662"/>
      <c r="HEY4" s="662"/>
      <c r="HEZ4" s="662"/>
      <c r="HFA4" s="662"/>
      <c r="HFB4" s="662"/>
      <c r="HFC4" s="662"/>
      <c r="HFD4" s="662"/>
      <c r="HFE4" s="662"/>
      <c r="HFF4" s="662"/>
      <c r="HFG4" s="662"/>
      <c r="HFH4" s="662"/>
      <c r="HFI4" s="662"/>
      <c r="HFJ4" s="662"/>
      <c r="HFK4" s="662"/>
      <c r="HFL4" s="662"/>
      <c r="HFM4" s="662"/>
      <c r="HFN4" s="662"/>
      <c r="HFO4" s="662"/>
      <c r="HFP4" s="662"/>
      <c r="HFQ4" s="662"/>
      <c r="HFR4" s="662"/>
      <c r="HFS4" s="662"/>
      <c r="HFT4" s="662"/>
      <c r="HFU4" s="662"/>
      <c r="HFV4" s="662"/>
      <c r="HFW4" s="662"/>
      <c r="HFX4" s="662"/>
      <c r="HFY4" s="662"/>
      <c r="HFZ4" s="662"/>
      <c r="HGA4" s="662"/>
      <c r="HGB4" s="662"/>
      <c r="HGC4" s="662"/>
      <c r="HGD4" s="662"/>
      <c r="HGE4" s="662"/>
      <c r="HGF4" s="662"/>
      <c r="HGG4" s="662"/>
      <c r="HGH4" s="662"/>
      <c r="HGI4" s="662"/>
      <c r="HGJ4" s="662"/>
      <c r="HGK4" s="662"/>
      <c r="HGL4" s="662"/>
      <c r="HGM4" s="662"/>
      <c r="HGN4" s="662"/>
      <c r="HGO4" s="662"/>
      <c r="HGP4" s="662"/>
      <c r="HGQ4" s="662"/>
      <c r="HGR4" s="662"/>
      <c r="HGS4" s="662"/>
      <c r="HGT4" s="662"/>
      <c r="HGU4" s="662"/>
      <c r="HGV4" s="662"/>
      <c r="HGW4" s="662"/>
      <c r="HGX4" s="662"/>
      <c r="HGY4" s="662"/>
      <c r="HGZ4" s="662"/>
      <c r="HHA4" s="662"/>
      <c r="HHB4" s="662"/>
      <c r="HHC4" s="662"/>
      <c r="HHD4" s="662"/>
      <c r="HHE4" s="662"/>
      <c r="HHF4" s="662"/>
      <c r="HHG4" s="662"/>
      <c r="HHH4" s="662"/>
      <c r="HHI4" s="662"/>
      <c r="HHJ4" s="662"/>
      <c r="HHK4" s="662"/>
      <c r="HHL4" s="662"/>
      <c r="HHM4" s="662"/>
      <c r="HHN4" s="662"/>
      <c r="HHO4" s="662"/>
      <c r="HHP4" s="662"/>
      <c r="HHQ4" s="662"/>
      <c r="HHR4" s="662"/>
      <c r="HHS4" s="662"/>
      <c r="HHT4" s="662"/>
      <c r="HHU4" s="662"/>
      <c r="HHV4" s="662"/>
      <c r="HHW4" s="662"/>
      <c r="HHX4" s="662"/>
      <c r="HHY4" s="662"/>
      <c r="HHZ4" s="662"/>
      <c r="HIA4" s="662"/>
      <c r="HIB4" s="662"/>
      <c r="HIC4" s="662"/>
      <c r="HID4" s="662"/>
      <c r="HIE4" s="662"/>
      <c r="HIF4" s="662"/>
      <c r="HIG4" s="662"/>
      <c r="HIH4" s="662"/>
      <c r="HII4" s="662"/>
      <c r="HIJ4" s="662"/>
      <c r="HIK4" s="662"/>
      <c r="HIL4" s="662"/>
      <c r="HIM4" s="662"/>
      <c r="HIN4" s="662"/>
      <c r="HIO4" s="662"/>
      <c r="HIP4" s="662"/>
      <c r="HIQ4" s="662"/>
      <c r="HIR4" s="662"/>
      <c r="HIS4" s="662"/>
      <c r="HIT4" s="662"/>
      <c r="HIU4" s="662"/>
      <c r="HIV4" s="662"/>
      <c r="HIW4" s="662"/>
      <c r="HIX4" s="662"/>
      <c r="HIY4" s="662"/>
      <c r="HIZ4" s="662"/>
      <c r="HJA4" s="662"/>
      <c r="HJB4" s="662"/>
      <c r="HJC4" s="662"/>
      <c r="HJD4" s="662"/>
      <c r="HJE4" s="662"/>
      <c r="HJF4" s="662"/>
      <c r="HJG4" s="662"/>
      <c r="HJH4" s="662"/>
      <c r="HJI4" s="662"/>
      <c r="HJJ4" s="662"/>
      <c r="HJK4" s="662"/>
      <c r="HJL4" s="662"/>
      <c r="HJM4" s="662"/>
      <c r="HJN4" s="662"/>
      <c r="HJO4" s="662"/>
      <c r="HJP4" s="662"/>
      <c r="HJQ4" s="662"/>
      <c r="HJR4" s="662"/>
      <c r="HJS4" s="662"/>
      <c r="HJT4" s="662"/>
      <c r="HJU4" s="662"/>
      <c r="HJV4" s="662"/>
      <c r="HJW4" s="662"/>
      <c r="HJX4" s="662"/>
      <c r="HJY4" s="662"/>
      <c r="HJZ4" s="662"/>
      <c r="HKA4" s="662"/>
      <c r="HKB4" s="662"/>
      <c r="HKC4" s="662"/>
      <c r="HKD4" s="662"/>
      <c r="HKE4" s="662"/>
      <c r="HKF4" s="662"/>
      <c r="HKG4" s="662"/>
      <c r="HKH4" s="662"/>
      <c r="HKI4" s="662"/>
      <c r="HKJ4" s="662"/>
      <c r="HKK4" s="662"/>
      <c r="HKL4" s="662"/>
      <c r="HKM4" s="662"/>
      <c r="HKN4" s="662"/>
      <c r="HKO4" s="662"/>
      <c r="HKP4" s="662"/>
      <c r="HKQ4" s="662"/>
      <c r="HKR4" s="662"/>
      <c r="HKS4" s="662"/>
      <c r="HKT4" s="662"/>
      <c r="HKU4" s="662"/>
      <c r="HKV4" s="662"/>
      <c r="HKW4" s="662"/>
      <c r="HKX4" s="662"/>
      <c r="HKY4" s="662"/>
      <c r="HKZ4" s="662"/>
      <c r="HLA4" s="662"/>
      <c r="HLB4" s="662"/>
      <c r="HLC4" s="662"/>
      <c r="HLD4" s="662"/>
      <c r="HLE4" s="662"/>
      <c r="HLF4" s="662"/>
      <c r="HLG4" s="662"/>
      <c r="HLH4" s="662"/>
      <c r="HLI4" s="662"/>
      <c r="HLJ4" s="662"/>
      <c r="HLK4" s="662"/>
      <c r="HLL4" s="662"/>
      <c r="HLM4" s="662"/>
      <c r="HLN4" s="662"/>
      <c r="HLO4" s="662"/>
      <c r="HLP4" s="662"/>
      <c r="HLQ4" s="662"/>
      <c r="HLR4" s="662"/>
      <c r="HLS4" s="662"/>
      <c r="HLT4" s="662"/>
      <c r="HLU4" s="662"/>
      <c r="HLV4" s="662"/>
      <c r="HLW4" s="662"/>
      <c r="HLX4" s="662"/>
      <c r="HLY4" s="662"/>
      <c r="HLZ4" s="662"/>
      <c r="HMA4" s="662"/>
      <c r="HMB4" s="662"/>
      <c r="HMC4" s="662"/>
      <c r="HMD4" s="662"/>
      <c r="HME4" s="662"/>
      <c r="HMF4" s="662"/>
      <c r="HMG4" s="662"/>
      <c r="HMH4" s="662"/>
      <c r="HMI4" s="662"/>
      <c r="HMJ4" s="662"/>
      <c r="HMK4" s="662"/>
      <c r="HML4" s="662"/>
      <c r="HMM4" s="662"/>
      <c r="HMN4" s="662"/>
      <c r="HMO4" s="662"/>
      <c r="HMP4" s="662"/>
      <c r="HMQ4" s="662"/>
      <c r="HMR4" s="662"/>
      <c r="HMS4" s="662"/>
      <c r="HMT4" s="662"/>
      <c r="HMU4" s="662"/>
      <c r="HMV4" s="662"/>
      <c r="HMW4" s="662"/>
      <c r="HMX4" s="662"/>
      <c r="HMY4" s="662"/>
      <c r="HMZ4" s="662"/>
      <c r="HNA4" s="662"/>
      <c r="HNB4" s="662"/>
      <c r="HNC4" s="662"/>
      <c r="HND4" s="662"/>
      <c r="HNE4" s="662"/>
      <c r="HNF4" s="662"/>
      <c r="HNG4" s="662"/>
      <c r="HNH4" s="662"/>
      <c r="HNI4" s="662"/>
      <c r="HNJ4" s="662"/>
      <c r="HNK4" s="662"/>
      <c r="HNL4" s="662"/>
      <c r="HNM4" s="662"/>
      <c r="HNN4" s="662"/>
      <c r="HNO4" s="662"/>
      <c r="HNP4" s="662"/>
      <c r="HNQ4" s="662"/>
      <c r="HNR4" s="662"/>
      <c r="HNS4" s="662"/>
      <c r="HNT4" s="662"/>
      <c r="HNU4" s="662"/>
      <c r="HNV4" s="662"/>
      <c r="HNW4" s="662"/>
      <c r="HNX4" s="662"/>
      <c r="HNY4" s="662"/>
      <c r="HNZ4" s="662"/>
      <c r="HOA4" s="662"/>
      <c r="HOB4" s="662"/>
      <c r="HOC4" s="662"/>
      <c r="HOD4" s="662"/>
      <c r="HOE4" s="662"/>
      <c r="HOF4" s="662"/>
      <c r="HOG4" s="662"/>
      <c r="HOH4" s="662"/>
      <c r="HOI4" s="662"/>
      <c r="HOJ4" s="662"/>
      <c r="HOK4" s="662"/>
      <c r="HOL4" s="662"/>
      <c r="HOM4" s="662"/>
      <c r="HON4" s="662"/>
      <c r="HOO4" s="662"/>
      <c r="HOP4" s="662"/>
      <c r="HOQ4" s="662"/>
      <c r="HOR4" s="662"/>
      <c r="HOS4" s="662"/>
      <c r="HOT4" s="662"/>
      <c r="HOU4" s="662"/>
      <c r="HOV4" s="662"/>
      <c r="HOW4" s="662"/>
      <c r="HOX4" s="662"/>
      <c r="HOY4" s="662"/>
      <c r="HOZ4" s="662"/>
      <c r="HPA4" s="662"/>
      <c r="HPB4" s="662"/>
      <c r="HPC4" s="662"/>
      <c r="HPD4" s="662"/>
      <c r="HPE4" s="662"/>
      <c r="HPF4" s="662"/>
      <c r="HPG4" s="662"/>
      <c r="HPH4" s="662"/>
      <c r="HPI4" s="662"/>
      <c r="HPJ4" s="662"/>
      <c r="HPK4" s="662"/>
      <c r="HPL4" s="662"/>
      <c r="HPM4" s="662"/>
      <c r="HPN4" s="662"/>
      <c r="HPO4" s="662"/>
      <c r="HPP4" s="662"/>
      <c r="HPQ4" s="662"/>
      <c r="HPR4" s="662"/>
      <c r="HPS4" s="662"/>
      <c r="HPT4" s="662"/>
      <c r="HPU4" s="662"/>
      <c r="HPV4" s="662"/>
      <c r="HPW4" s="662"/>
      <c r="HPX4" s="662"/>
      <c r="HPY4" s="662"/>
      <c r="HPZ4" s="662"/>
      <c r="HQA4" s="662"/>
      <c r="HQB4" s="662"/>
      <c r="HQC4" s="662"/>
      <c r="HQD4" s="662"/>
      <c r="HQE4" s="662"/>
      <c r="HQF4" s="662"/>
      <c r="HQG4" s="662"/>
      <c r="HQH4" s="662"/>
      <c r="HQI4" s="662"/>
      <c r="HQJ4" s="662"/>
      <c r="HQK4" s="662"/>
      <c r="HQL4" s="662"/>
      <c r="HQM4" s="662"/>
      <c r="HQN4" s="662"/>
      <c r="HQO4" s="662"/>
      <c r="HQP4" s="662"/>
      <c r="HQQ4" s="662"/>
      <c r="HQR4" s="662"/>
      <c r="HQS4" s="662"/>
      <c r="HQT4" s="662"/>
      <c r="HQU4" s="662"/>
      <c r="HQV4" s="662"/>
      <c r="HQW4" s="662"/>
      <c r="HQX4" s="662"/>
      <c r="HQY4" s="662"/>
      <c r="HQZ4" s="662"/>
      <c r="HRA4" s="662"/>
      <c r="HRB4" s="662"/>
      <c r="HRC4" s="662"/>
      <c r="HRD4" s="662"/>
      <c r="HRE4" s="662"/>
      <c r="HRF4" s="662"/>
      <c r="HRG4" s="662"/>
      <c r="HRH4" s="662"/>
      <c r="HRI4" s="662"/>
      <c r="HRJ4" s="662"/>
      <c r="HRK4" s="662"/>
      <c r="HRL4" s="662"/>
      <c r="HRM4" s="662"/>
      <c r="HRN4" s="662"/>
      <c r="HRO4" s="662"/>
      <c r="HRP4" s="662"/>
      <c r="HRQ4" s="662"/>
      <c r="HRR4" s="662"/>
      <c r="HRS4" s="662"/>
      <c r="HRT4" s="662"/>
      <c r="HRU4" s="662"/>
      <c r="HRV4" s="662"/>
      <c r="HRW4" s="662"/>
      <c r="HRX4" s="662"/>
      <c r="HRY4" s="662"/>
      <c r="HRZ4" s="662"/>
      <c r="HSA4" s="662"/>
      <c r="HSB4" s="662"/>
      <c r="HSC4" s="662"/>
      <c r="HSD4" s="662"/>
      <c r="HSE4" s="662"/>
      <c r="HSF4" s="662"/>
      <c r="HSG4" s="662"/>
      <c r="HSH4" s="662"/>
      <c r="HSI4" s="662"/>
      <c r="HSJ4" s="662"/>
      <c r="HSK4" s="662"/>
      <c r="HSL4" s="662"/>
      <c r="HSM4" s="662"/>
      <c r="HSN4" s="662"/>
      <c r="HSO4" s="662"/>
      <c r="HSP4" s="662"/>
      <c r="HSQ4" s="662"/>
      <c r="HSR4" s="662"/>
      <c r="HSS4" s="662"/>
      <c r="HST4" s="662"/>
      <c r="HSU4" s="662"/>
      <c r="HSV4" s="662"/>
      <c r="HSW4" s="662"/>
      <c r="HSX4" s="662"/>
      <c r="HSY4" s="662"/>
      <c r="HSZ4" s="662"/>
      <c r="HTA4" s="662"/>
      <c r="HTB4" s="662"/>
      <c r="HTC4" s="662"/>
      <c r="HTD4" s="662"/>
      <c r="HTE4" s="662"/>
      <c r="HTF4" s="662"/>
      <c r="HTG4" s="662"/>
      <c r="HTH4" s="662"/>
      <c r="HTI4" s="662"/>
      <c r="HTJ4" s="662"/>
      <c r="HTK4" s="662"/>
      <c r="HTL4" s="662"/>
      <c r="HTM4" s="662"/>
      <c r="HTN4" s="662"/>
      <c r="HTO4" s="662"/>
      <c r="HTP4" s="662"/>
      <c r="HTQ4" s="662"/>
      <c r="HTR4" s="662"/>
      <c r="HTS4" s="662"/>
      <c r="HTT4" s="662"/>
      <c r="HTU4" s="662"/>
      <c r="HTV4" s="662"/>
      <c r="HTW4" s="662"/>
      <c r="HTX4" s="662"/>
      <c r="HTY4" s="662"/>
      <c r="HTZ4" s="662"/>
      <c r="HUA4" s="662"/>
      <c r="HUB4" s="662"/>
      <c r="HUC4" s="662"/>
      <c r="HUD4" s="662"/>
      <c r="HUE4" s="662"/>
      <c r="HUF4" s="662"/>
      <c r="HUG4" s="662"/>
      <c r="HUH4" s="662"/>
      <c r="HUI4" s="662"/>
      <c r="HUJ4" s="662"/>
      <c r="HUK4" s="662"/>
      <c r="HUL4" s="662"/>
      <c r="HUM4" s="662"/>
      <c r="HUN4" s="662"/>
      <c r="HUO4" s="662"/>
      <c r="HUP4" s="662"/>
      <c r="HUQ4" s="662"/>
      <c r="HUR4" s="662"/>
      <c r="HUS4" s="662"/>
      <c r="HUT4" s="662"/>
      <c r="HUU4" s="662"/>
      <c r="HUV4" s="662"/>
      <c r="HUW4" s="662"/>
      <c r="HUX4" s="662"/>
      <c r="HUY4" s="662"/>
      <c r="HUZ4" s="662"/>
      <c r="HVA4" s="662"/>
      <c r="HVB4" s="662"/>
      <c r="HVC4" s="662"/>
      <c r="HVD4" s="662"/>
      <c r="HVE4" s="662"/>
      <c r="HVF4" s="662"/>
      <c r="HVG4" s="662"/>
      <c r="HVH4" s="662"/>
      <c r="HVI4" s="662"/>
      <c r="HVJ4" s="662"/>
      <c r="HVK4" s="662"/>
      <c r="HVL4" s="662"/>
      <c r="HVM4" s="662"/>
      <c r="HVN4" s="662"/>
      <c r="HVO4" s="662"/>
      <c r="HVP4" s="662"/>
      <c r="HVQ4" s="662"/>
      <c r="HVR4" s="662"/>
      <c r="HVS4" s="662"/>
      <c r="HVT4" s="662"/>
      <c r="HVU4" s="662"/>
      <c r="HVV4" s="662"/>
      <c r="HVW4" s="662"/>
      <c r="HVX4" s="662"/>
      <c r="HVY4" s="662"/>
      <c r="HVZ4" s="662"/>
      <c r="HWA4" s="662"/>
      <c r="HWB4" s="662"/>
      <c r="HWC4" s="662"/>
      <c r="HWD4" s="662"/>
      <c r="HWE4" s="662"/>
      <c r="HWF4" s="662"/>
      <c r="HWG4" s="662"/>
      <c r="HWH4" s="662"/>
      <c r="HWI4" s="662"/>
      <c r="HWJ4" s="662"/>
      <c r="HWK4" s="662"/>
      <c r="HWL4" s="662"/>
      <c r="HWM4" s="662"/>
      <c r="HWN4" s="662"/>
      <c r="HWO4" s="662"/>
      <c r="HWP4" s="662"/>
      <c r="HWQ4" s="662"/>
      <c r="HWR4" s="662"/>
      <c r="HWS4" s="662"/>
      <c r="HWT4" s="662"/>
      <c r="HWU4" s="662"/>
      <c r="HWV4" s="662"/>
      <c r="HWW4" s="662"/>
      <c r="HWX4" s="662"/>
      <c r="HWY4" s="662"/>
      <c r="HWZ4" s="662"/>
      <c r="HXA4" s="662"/>
      <c r="HXB4" s="662"/>
      <c r="HXC4" s="662"/>
      <c r="HXD4" s="662"/>
      <c r="HXE4" s="662"/>
      <c r="HXF4" s="662"/>
      <c r="HXG4" s="662"/>
      <c r="HXH4" s="662"/>
      <c r="HXI4" s="662"/>
      <c r="HXJ4" s="662"/>
      <c r="HXK4" s="662"/>
      <c r="HXL4" s="662"/>
      <c r="HXM4" s="662"/>
      <c r="HXN4" s="662"/>
      <c r="HXO4" s="662"/>
      <c r="HXP4" s="662"/>
      <c r="HXQ4" s="662"/>
      <c r="HXR4" s="662"/>
      <c r="HXS4" s="662"/>
      <c r="HXT4" s="662"/>
      <c r="HXU4" s="662"/>
      <c r="HXV4" s="662"/>
      <c r="HXW4" s="662"/>
      <c r="HXX4" s="662"/>
      <c r="HXY4" s="662"/>
      <c r="HXZ4" s="662"/>
      <c r="HYA4" s="662"/>
      <c r="HYB4" s="662"/>
      <c r="HYC4" s="662"/>
      <c r="HYD4" s="662"/>
      <c r="HYE4" s="662"/>
      <c r="HYF4" s="662"/>
      <c r="HYG4" s="662"/>
      <c r="HYH4" s="662"/>
      <c r="HYI4" s="662"/>
      <c r="HYJ4" s="662"/>
      <c r="HYK4" s="662"/>
      <c r="HYL4" s="662"/>
      <c r="HYM4" s="662"/>
      <c r="HYN4" s="662"/>
      <c r="HYO4" s="662"/>
      <c r="HYP4" s="662"/>
      <c r="HYQ4" s="662"/>
      <c r="HYR4" s="662"/>
      <c r="HYS4" s="662"/>
      <c r="HYT4" s="662"/>
      <c r="HYU4" s="662"/>
      <c r="HYV4" s="662"/>
      <c r="HYW4" s="662"/>
      <c r="HYX4" s="662"/>
      <c r="HYY4" s="662"/>
      <c r="HYZ4" s="662"/>
      <c r="HZA4" s="662"/>
      <c r="HZB4" s="662"/>
      <c r="HZC4" s="662"/>
      <c r="HZD4" s="662"/>
      <c r="HZE4" s="662"/>
      <c r="HZF4" s="662"/>
      <c r="HZG4" s="662"/>
      <c r="HZH4" s="662"/>
      <c r="HZI4" s="662"/>
      <c r="HZJ4" s="662"/>
      <c r="HZK4" s="662"/>
      <c r="HZL4" s="662"/>
      <c r="HZM4" s="662"/>
      <c r="HZN4" s="662"/>
      <c r="HZO4" s="662"/>
      <c r="HZP4" s="662"/>
      <c r="HZQ4" s="662"/>
      <c r="HZR4" s="662"/>
      <c r="HZS4" s="662"/>
      <c r="HZT4" s="662"/>
      <c r="HZU4" s="662"/>
      <c r="HZV4" s="662"/>
      <c r="HZW4" s="662"/>
      <c r="HZX4" s="662"/>
      <c r="HZY4" s="662"/>
      <c r="HZZ4" s="662"/>
      <c r="IAA4" s="662"/>
      <c r="IAB4" s="662"/>
      <c r="IAC4" s="662"/>
      <c r="IAD4" s="662"/>
      <c r="IAE4" s="662"/>
      <c r="IAF4" s="662"/>
      <c r="IAG4" s="662"/>
      <c r="IAH4" s="662"/>
      <c r="IAI4" s="662"/>
      <c r="IAJ4" s="662"/>
      <c r="IAK4" s="662"/>
      <c r="IAL4" s="662"/>
      <c r="IAM4" s="662"/>
      <c r="IAN4" s="662"/>
      <c r="IAO4" s="662"/>
      <c r="IAP4" s="662"/>
      <c r="IAQ4" s="662"/>
      <c r="IAR4" s="662"/>
      <c r="IAS4" s="662"/>
      <c r="IAT4" s="662"/>
      <c r="IAU4" s="662"/>
      <c r="IAV4" s="662"/>
      <c r="IAW4" s="662"/>
      <c r="IAX4" s="662"/>
      <c r="IAY4" s="662"/>
      <c r="IAZ4" s="662"/>
      <c r="IBA4" s="662"/>
      <c r="IBB4" s="662"/>
      <c r="IBC4" s="662"/>
      <c r="IBD4" s="662"/>
      <c r="IBE4" s="662"/>
      <c r="IBF4" s="662"/>
      <c r="IBG4" s="662"/>
      <c r="IBH4" s="662"/>
      <c r="IBI4" s="662"/>
      <c r="IBJ4" s="662"/>
      <c r="IBK4" s="662"/>
      <c r="IBL4" s="662"/>
      <c r="IBM4" s="662"/>
      <c r="IBN4" s="662"/>
      <c r="IBO4" s="662"/>
      <c r="IBP4" s="662"/>
      <c r="IBQ4" s="662"/>
      <c r="IBR4" s="662"/>
      <c r="IBS4" s="662"/>
      <c r="IBT4" s="662"/>
      <c r="IBU4" s="662"/>
      <c r="IBV4" s="662"/>
      <c r="IBW4" s="662"/>
      <c r="IBX4" s="662"/>
      <c r="IBY4" s="662"/>
      <c r="IBZ4" s="662"/>
      <c r="ICA4" s="662"/>
      <c r="ICB4" s="662"/>
      <c r="ICC4" s="662"/>
      <c r="ICD4" s="662"/>
      <c r="ICE4" s="662"/>
      <c r="ICF4" s="662"/>
      <c r="ICG4" s="662"/>
      <c r="ICH4" s="662"/>
      <c r="ICI4" s="662"/>
      <c r="ICJ4" s="662"/>
      <c r="ICK4" s="662"/>
      <c r="ICL4" s="662"/>
      <c r="ICM4" s="662"/>
      <c r="ICN4" s="662"/>
      <c r="ICO4" s="662"/>
      <c r="ICP4" s="662"/>
      <c r="ICQ4" s="662"/>
      <c r="ICR4" s="662"/>
      <c r="ICS4" s="662"/>
      <c r="ICT4" s="662"/>
      <c r="ICU4" s="662"/>
      <c r="ICV4" s="662"/>
      <c r="ICW4" s="662"/>
      <c r="ICX4" s="662"/>
      <c r="ICY4" s="662"/>
      <c r="ICZ4" s="662"/>
      <c r="IDA4" s="662"/>
      <c r="IDB4" s="662"/>
      <c r="IDC4" s="662"/>
      <c r="IDD4" s="662"/>
      <c r="IDE4" s="662"/>
      <c r="IDF4" s="662"/>
      <c r="IDG4" s="662"/>
      <c r="IDH4" s="662"/>
      <c r="IDI4" s="662"/>
      <c r="IDJ4" s="662"/>
      <c r="IDK4" s="662"/>
      <c r="IDL4" s="662"/>
      <c r="IDM4" s="662"/>
      <c r="IDN4" s="662"/>
      <c r="IDO4" s="662"/>
      <c r="IDP4" s="662"/>
      <c r="IDQ4" s="662"/>
      <c r="IDR4" s="662"/>
      <c r="IDS4" s="662"/>
      <c r="IDT4" s="662"/>
      <c r="IDU4" s="662"/>
      <c r="IDV4" s="662"/>
      <c r="IDW4" s="662"/>
      <c r="IDX4" s="662"/>
      <c r="IDY4" s="662"/>
      <c r="IDZ4" s="662"/>
      <c r="IEA4" s="662"/>
      <c r="IEB4" s="662"/>
      <c r="IEC4" s="662"/>
      <c r="IED4" s="662"/>
      <c r="IEE4" s="662"/>
      <c r="IEF4" s="662"/>
      <c r="IEG4" s="662"/>
      <c r="IEH4" s="662"/>
      <c r="IEI4" s="662"/>
      <c r="IEJ4" s="662"/>
      <c r="IEK4" s="662"/>
      <c r="IEL4" s="662"/>
      <c r="IEM4" s="662"/>
      <c r="IEN4" s="662"/>
      <c r="IEO4" s="662"/>
      <c r="IEP4" s="662"/>
      <c r="IEQ4" s="662"/>
      <c r="IER4" s="662"/>
      <c r="IES4" s="662"/>
      <c r="IET4" s="662"/>
      <c r="IEU4" s="662"/>
      <c r="IEV4" s="662"/>
      <c r="IEW4" s="662"/>
      <c r="IEX4" s="662"/>
      <c r="IEY4" s="662"/>
      <c r="IEZ4" s="662"/>
      <c r="IFA4" s="662"/>
      <c r="IFB4" s="662"/>
      <c r="IFC4" s="662"/>
      <c r="IFD4" s="662"/>
      <c r="IFE4" s="662"/>
      <c r="IFF4" s="662"/>
      <c r="IFG4" s="662"/>
      <c r="IFH4" s="662"/>
      <c r="IFI4" s="662"/>
      <c r="IFJ4" s="662"/>
      <c r="IFK4" s="662"/>
      <c r="IFL4" s="662"/>
      <c r="IFM4" s="662"/>
      <c r="IFN4" s="662"/>
      <c r="IFO4" s="662"/>
      <c r="IFP4" s="662"/>
      <c r="IFQ4" s="662"/>
      <c r="IFR4" s="662"/>
      <c r="IFS4" s="662"/>
      <c r="IFT4" s="662"/>
      <c r="IFU4" s="662"/>
      <c r="IFV4" s="662"/>
      <c r="IFW4" s="662"/>
      <c r="IFX4" s="662"/>
      <c r="IFY4" s="662"/>
      <c r="IFZ4" s="662"/>
      <c r="IGA4" s="662"/>
      <c r="IGB4" s="662"/>
      <c r="IGC4" s="662"/>
      <c r="IGD4" s="662"/>
      <c r="IGE4" s="662"/>
      <c r="IGF4" s="662"/>
      <c r="IGG4" s="662"/>
      <c r="IGH4" s="662"/>
      <c r="IGI4" s="662"/>
      <c r="IGJ4" s="662"/>
      <c r="IGK4" s="662"/>
      <c r="IGL4" s="662"/>
      <c r="IGM4" s="662"/>
      <c r="IGN4" s="662"/>
      <c r="IGO4" s="662"/>
      <c r="IGP4" s="662"/>
      <c r="IGQ4" s="662"/>
      <c r="IGR4" s="662"/>
      <c r="IGS4" s="662"/>
      <c r="IGT4" s="662"/>
      <c r="IGU4" s="662"/>
      <c r="IGV4" s="662"/>
      <c r="IGW4" s="662"/>
      <c r="IGX4" s="662"/>
      <c r="IGY4" s="662"/>
      <c r="IGZ4" s="662"/>
      <c r="IHA4" s="662"/>
      <c r="IHB4" s="662"/>
      <c r="IHC4" s="662"/>
      <c r="IHD4" s="662"/>
      <c r="IHE4" s="662"/>
      <c r="IHF4" s="662"/>
      <c r="IHG4" s="662"/>
      <c r="IHH4" s="662"/>
      <c r="IHI4" s="662"/>
      <c r="IHJ4" s="662"/>
      <c r="IHK4" s="662"/>
      <c r="IHL4" s="662"/>
      <c r="IHM4" s="662"/>
      <c r="IHN4" s="662"/>
      <c r="IHO4" s="662"/>
      <c r="IHP4" s="662"/>
      <c r="IHQ4" s="662"/>
      <c r="IHR4" s="662"/>
      <c r="IHS4" s="662"/>
      <c r="IHT4" s="662"/>
      <c r="IHU4" s="662"/>
      <c r="IHV4" s="662"/>
      <c r="IHW4" s="662"/>
      <c r="IHX4" s="662"/>
      <c r="IHY4" s="662"/>
      <c r="IHZ4" s="662"/>
      <c r="IIA4" s="662"/>
      <c r="IIB4" s="662"/>
      <c r="IIC4" s="662"/>
      <c r="IID4" s="662"/>
      <c r="IIE4" s="662"/>
      <c r="IIF4" s="662"/>
      <c r="IIG4" s="662"/>
      <c r="IIH4" s="662"/>
      <c r="III4" s="662"/>
      <c r="IIJ4" s="662"/>
      <c r="IIK4" s="662"/>
      <c r="IIL4" s="662"/>
      <c r="IIM4" s="662"/>
      <c r="IIN4" s="662"/>
      <c r="IIO4" s="662"/>
      <c r="IIP4" s="662"/>
      <c r="IIQ4" s="662"/>
      <c r="IIR4" s="662"/>
      <c r="IIS4" s="662"/>
      <c r="IIT4" s="662"/>
      <c r="IIU4" s="662"/>
      <c r="IIV4" s="662"/>
      <c r="IIW4" s="662"/>
      <c r="IIX4" s="662"/>
      <c r="IIY4" s="662"/>
      <c r="IIZ4" s="662"/>
      <c r="IJA4" s="662"/>
      <c r="IJB4" s="662"/>
      <c r="IJC4" s="662"/>
      <c r="IJD4" s="662"/>
      <c r="IJE4" s="662"/>
      <c r="IJF4" s="662"/>
      <c r="IJG4" s="662"/>
      <c r="IJH4" s="662"/>
      <c r="IJI4" s="662"/>
      <c r="IJJ4" s="662"/>
      <c r="IJK4" s="662"/>
      <c r="IJL4" s="662"/>
      <c r="IJM4" s="662"/>
      <c r="IJN4" s="662"/>
      <c r="IJO4" s="662"/>
      <c r="IJP4" s="662"/>
      <c r="IJQ4" s="662"/>
      <c r="IJR4" s="662"/>
      <c r="IJS4" s="662"/>
      <c r="IJT4" s="662"/>
      <c r="IJU4" s="662"/>
      <c r="IJV4" s="662"/>
      <c r="IJW4" s="662"/>
      <c r="IJX4" s="662"/>
      <c r="IJY4" s="662"/>
      <c r="IJZ4" s="662"/>
      <c r="IKA4" s="662"/>
      <c r="IKB4" s="662"/>
      <c r="IKC4" s="662"/>
      <c r="IKD4" s="662"/>
      <c r="IKE4" s="662"/>
      <c r="IKF4" s="662"/>
      <c r="IKG4" s="662"/>
      <c r="IKH4" s="662"/>
      <c r="IKI4" s="662"/>
      <c r="IKJ4" s="662"/>
      <c r="IKK4" s="662"/>
      <c r="IKL4" s="662"/>
      <c r="IKM4" s="662"/>
      <c r="IKN4" s="662"/>
      <c r="IKO4" s="662"/>
      <c r="IKP4" s="662"/>
      <c r="IKQ4" s="662"/>
      <c r="IKR4" s="662"/>
      <c r="IKS4" s="662"/>
      <c r="IKT4" s="662"/>
      <c r="IKU4" s="662"/>
      <c r="IKV4" s="662"/>
      <c r="IKW4" s="662"/>
      <c r="IKX4" s="662"/>
      <c r="IKY4" s="662"/>
      <c r="IKZ4" s="662"/>
      <c r="ILA4" s="662"/>
      <c r="ILB4" s="662"/>
      <c r="ILC4" s="662"/>
      <c r="ILD4" s="662"/>
      <c r="ILE4" s="662"/>
      <c r="ILF4" s="662"/>
      <c r="ILG4" s="662"/>
      <c r="ILH4" s="662"/>
      <c r="ILI4" s="662"/>
      <c r="ILJ4" s="662"/>
      <c r="ILK4" s="662"/>
      <c r="ILL4" s="662"/>
      <c r="ILM4" s="662"/>
      <c r="ILN4" s="662"/>
      <c r="ILO4" s="662"/>
      <c r="ILP4" s="662"/>
      <c r="ILQ4" s="662"/>
      <c r="ILR4" s="662"/>
      <c r="ILS4" s="662"/>
      <c r="ILT4" s="662"/>
      <c r="ILU4" s="662"/>
      <c r="ILV4" s="662"/>
      <c r="ILW4" s="662"/>
      <c r="ILX4" s="662"/>
      <c r="ILY4" s="662"/>
      <c r="ILZ4" s="662"/>
      <c r="IMA4" s="662"/>
      <c r="IMB4" s="662"/>
      <c r="IMC4" s="662"/>
      <c r="IMD4" s="662"/>
      <c r="IME4" s="662"/>
      <c r="IMF4" s="662"/>
      <c r="IMG4" s="662"/>
      <c r="IMH4" s="662"/>
      <c r="IMI4" s="662"/>
      <c r="IMJ4" s="662"/>
      <c r="IMK4" s="662"/>
      <c r="IML4" s="662"/>
      <c r="IMM4" s="662"/>
      <c r="IMN4" s="662"/>
      <c r="IMO4" s="662"/>
      <c r="IMP4" s="662"/>
      <c r="IMQ4" s="662"/>
      <c r="IMR4" s="662"/>
      <c r="IMS4" s="662"/>
      <c r="IMT4" s="662"/>
      <c r="IMU4" s="662"/>
      <c r="IMV4" s="662"/>
      <c r="IMW4" s="662"/>
      <c r="IMX4" s="662"/>
      <c r="IMY4" s="662"/>
      <c r="IMZ4" s="662"/>
      <c r="INA4" s="662"/>
      <c r="INB4" s="662"/>
      <c r="INC4" s="662"/>
      <c r="IND4" s="662"/>
      <c r="INE4" s="662"/>
      <c r="INF4" s="662"/>
      <c r="ING4" s="662"/>
      <c r="INH4" s="662"/>
      <c r="INI4" s="662"/>
      <c r="INJ4" s="662"/>
      <c r="INK4" s="662"/>
      <c r="INL4" s="662"/>
      <c r="INM4" s="662"/>
      <c r="INN4" s="662"/>
      <c r="INO4" s="662"/>
      <c r="INP4" s="662"/>
      <c r="INQ4" s="662"/>
      <c r="INR4" s="662"/>
      <c r="INS4" s="662"/>
      <c r="INT4" s="662"/>
      <c r="INU4" s="662"/>
      <c r="INV4" s="662"/>
      <c r="INW4" s="662"/>
      <c r="INX4" s="662"/>
      <c r="INY4" s="662"/>
      <c r="INZ4" s="662"/>
      <c r="IOA4" s="662"/>
      <c r="IOB4" s="662"/>
      <c r="IOC4" s="662"/>
      <c r="IOD4" s="662"/>
      <c r="IOE4" s="662"/>
      <c r="IOF4" s="662"/>
      <c r="IOG4" s="662"/>
      <c r="IOH4" s="662"/>
      <c r="IOI4" s="662"/>
      <c r="IOJ4" s="662"/>
      <c r="IOK4" s="662"/>
      <c r="IOL4" s="662"/>
      <c r="IOM4" s="662"/>
      <c r="ION4" s="662"/>
      <c r="IOO4" s="662"/>
      <c r="IOP4" s="662"/>
      <c r="IOQ4" s="662"/>
      <c r="IOR4" s="662"/>
      <c r="IOS4" s="662"/>
      <c r="IOT4" s="662"/>
      <c r="IOU4" s="662"/>
      <c r="IOV4" s="662"/>
      <c r="IOW4" s="662"/>
      <c r="IOX4" s="662"/>
      <c r="IOY4" s="662"/>
      <c r="IOZ4" s="662"/>
      <c r="IPA4" s="662"/>
      <c r="IPB4" s="662"/>
      <c r="IPC4" s="662"/>
      <c r="IPD4" s="662"/>
      <c r="IPE4" s="662"/>
      <c r="IPF4" s="662"/>
      <c r="IPG4" s="662"/>
      <c r="IPH4" s="662"/>
      <c r="IPI4" s="662"/>
      <c r="IPJ4" s="662"/>
      <c r="IPK4" s="662"/>
      <c r="IPL4" s="662"/>
      <c r="IPM4" s="662"/>
      <c r="IPN4" s="662"/>
      <c r="IPO4" s="662"/>
      <c r="IPP4" s="662"/>
      <c r="IPQ4" s="662"/>
      <c r="IPR4" s="662"/>
      <c r="IPS4" s="662"/>
      <c r="IPT4" s="662"/>
      <c r="IPU4" s="662"/>
      <c r="IPV4" s="662"/>
      <c r="IPW4" s="662"/>
      <c r="IPX4" s="662"/>
      <c r="IPY4" s="662"/>
      <c r="IPZ4" s="662"/>
      <c r="IQA4" s="662"/>
      <c r="IQB4" s="662"/>
      <c r="IQC4" s="662"/>
      <c r="IQD4" s="662"/>
      <c r="IQE4" s="662"/>
      <c r="IQF4" s="662"/>
      <c r="IQG4" s="662"/>
      <c r="IQH4" s="662"/>
      <c r="IQI4" s="662"/>
      <c r="IQJ4" s="662"/>
      <c r="IQK4" s="662"/>
      <c r="IQL4" s="662"/>
      <c r="IQM4" s="662"/>
      <c r="IQN4" s="662"/>
      <c r="IQO4" s="662"/>
      <c r="IQP4" s="662"/>
      <c r="IQQ4" s="662"/>
      <c r="IQR4" s="662"/>
      <c r="IQS4" s="662"/>
      <c r="IQT4" s="662"/>
      <c r="IQU4" s="662"/>
      <c r="IQV4" s="662"/>
      <c r="IQW4" s="662"/>
      <c r="IQX4" s="662"/>
      <c r="IQY4" s="662"/>
      <c r="IQZ4" s="662"/>
      <c r="IRA4" s="662"/>
      <c r="IRB4" s="662"/>
      <c r="IRC4" s="662"/>
      <c r="IRD4" s="662"/>
      <c r="IRE4" s="662"/>
      <c r="IRF4" s="662"/>
      <c r="IRG4" s="662"/>
      <c r="IRH4" s="662"/>
      <c r="IRI4" s="662"/>
      <c r="IRJ4" s="662"/>
      <c r="IRK4" s="662"/>
      <c r="IRL4" s="662"/>
      <c r="IRM4" s="662"/>
      <c r="IRN4" s="662"/>
      <c r="IRO4" s="662"/>
      <c r="IRP4" s="662"/>
      <c r="IRQ4" s="662"/>
      <c r="IRR4" s="662"/>
      <c r="IRS4" s="662"/>
      <c r="IRT4" s="662"/>
      <c r="IRU4" s="662"/>
      <c r="IRV4" s="662"/>
      <c r="IRW4" s="662"/>
      <c r="IRX4" s="662"/>
      <c r="IRY4" s="662"/>
      <c r="IRZ4" s="662"/>
      <c r="ISA4" s="662"/>
      <c r="ISB4" s="662"/>
      <c r="ISC4" s="662"/>
      <c r="ISD4" s="662"/>
      <c r="ISE4" s="662"/>
      <c r="ISF4" s="662"/>
      <c r="ISG4" s="662"/>
      <c r="ISH4" s="662"/>
      <c r="ISI4" s="662"/>
      <c r="ISJ4" s="662"/>
      <c r="ISK4" s="662"/>
      <c r="ISL4" s="662"/>
      <c r="ISM4" s="662"/>
      <c r="ISN4" s="662"/>
      <c r="ISO4" s="662"/>
      <c r="ISP4" s="662"/>
      <c r="ISQ4" s="662"/>
      <c r="ISR4" s="662"/>
      <c r="ISS4" s="662"/>
      <c r="IST4" s="662"/>
      <c r="ISU4" s="662"/>
      <c r="ISV4" s="662"/>
      <c r="ISW4" s="662"/>
      <c r="ISX4" s="662"/>
      <c r="ISY4" s="662"/>
      <c r="ISZ4" s="662"/>
      <c r="ITA4" s="662"/>
      <c r="ITB4" s="662"/>
      <c r="ITC4" s="662"/>
      <c r="ITD4" s="662"/>
      <c r="ITE4" s="662"/>
      <c r="ITF4" s="662"/>
      <c r="ITG4" s="662"/>
      <c r="ITH4" s="662"/>
      <c r="ITI4" s="662"/>
      <c r="ITJ4" s="662"/>
      <c r="ITK4" s="662"/>
      <c r="ITL4" s="662"/>
      <c r="ITM4" s="662"/>
      <c r="ITN4" s="662"/>
      <c r="ITO4" s="662"/>
      <c r="ITP4" s="662"/>
      <c r="ITQ4" s="662"/>
      <c r="ITR4" s="662"/>
      <c r="ITS4" s="662"/>
      <c r="ITT4" s="662"/>
      <c r="ITU4" s="662"/>
      <c r="ITV4" s="662"/>
      <c r="ITW4" s="662"/>
      <c r="ITX4" s="662"/>
      <c r="ITY4" s="662"/>
      <c r="ITZ4" s="662"/>
      <c r="IUA4" s="662"/>
      <c r="IUB4" s="662"/>
      <c r="IUC4" s="662"/>
      <c r="IUD4" s="662"/>
      <c r="IUE4" s="662"/>
      <c r="IUF4" s="662"/>
      <c r="IUG4" s="662"/>
      <c r="IUH4" s="662"/>
      <c r="IUI4" s="662"/>
      <c r="IUJ4" s="662"/>
      <c r="IUK4" s="662"/>
      <c r="IUL4" s="662"/>
      <c r="IUM4" s="662"/>
      <c r="IUN4" s="662"/>
      <c r="IUO4" s="662"/>
      <c r="IUP4" s="662"/>
      <c r="IUQ4" s="662"/>
      <c r="IUR4" s="662"/>
      <c r="IUS4" s="662"/>
      <c r="IUT4" s="662"/>
      <c r="IUU4" s="662"/>
      <c r="IUV4" s="662"/>
      <c r="IUW4" s="662"/>
      <c r="IUX4" s="662"/>
      <c r="IUY4" s="662"/>
      <c r="IUZ4" s="662"/>
      <c r="IVA4" s="662"/>
      <c r="IVB4" s="662"/>
      <c r="IVC4" s="662"/>
      <c r="IVD4" s="662"/>
      <c r="IVE4" s="662"/>
      <c r="IVF4" s="662"/>
      <c r="IVG4" s="662"/>
      <c r="IVH4" s="662"/>
      <c r="IVI4" s="662"/>
      <c r="IVJ4" s="662"/>
      <c r="IVK4" s="662"/>
      <c r="IVL4" s="662"/>
      <c r="IVM4" s="662"/>
      <c r="IVN4" s="662"/>
      <c r="IVO4" s="662"/>
      <c r="IVP4" s="662"/>
      <c r="IVQ4" s="662"/>
      <c r="IVR4" s="662"/>
      <c r="IVS4" s="662"/>
      <c r="IVT4" s="662"/>
      <c r="IVU4" s="662"/>
      <c r="IVV4" s="662"/>
      <c r="IVW4" s="662"/>
      <c r="IVX4" s="662"/>
      <c r="IVY4" s="662"/>
      <c r="IVZ4" s="662"/>
      <c r="IWA4" s="662"/>
      <c r="IWB4" s="662"/>
      <c r="IWC4" s="662"/>
      <c r="IWD4" s="662"/>
      <c r="IWE4" s="662"/>
      <c r="IWF4" s="662"/>
      <c r="IWG4" s="662"/>
      <c r="IWH4" s="662"/>
      <c r="IWI4" s="662"/>
      <c r="IWJ4" s="662"/>
      <c r="IWK4" s="662"/>
      <c r="IWL4" s="662"/>
      <c r="IWM4" s="662"/>
      <c r="IWN4" s="662"/>
      <c r="IWO4" s="662"/>
      <c r="IWP4" s="662"/>
      <c r="IWQ4" s="662"/>
      <c r="IWR4" s="662"/>
      <c r="IWS4" s="662"/>
      <c r="IWT4" s="662"/>
      <c r="IWU4" s="662"/>
      <c r="IWV4" s="662"/>
      <c r="IWW4" s="662"/>
      <c r="IWX4" s="662"/>
      <c r="IWY4" s="662"/>
      <c r="IWZ4" s="662"/>
      <c r="IXA4" s="662"/>
      <c r="IXB4" s="662"/>
      <c r="IXC4" s="662"/>
      <c r="IXD4" s="662"/>
      <c r="IXE4" s="662"/>
      <c r="IXF4" s="662"/>
      <c r="IXG4" s="662"/>
      <c r="IXH4" s="662"/>
      <c r="IXI4" s="662"/>
      <c r="IXJ4" s="662"/>
      <c r="IXK4" s="662"/>
      <c r="IXL4" s="662"/>
      <c r="IXM4" s="662"/>
      <c r="IXN4" s="662"/>
      <c r="IXO4" s="662"/>
      <c r="IXP4" s="662"/>
      <c r="IXQ4" s="662"/>
      <c r="IXR4" s="662"/>
      <c r="IXS4" s="662"/>
      <c r="IXT4" s="662"/>
      <c r="IXU4" s="662"/>
      <c r="IXV4" s="662"/>
      <c r="IXW4" s="662"/>
      <c r="IXX4" s="662"/>
      <c r="IXY4" s="662"/>
      <c r="IXZ4" s="662"/>
      <c r="IYA4" s="662"/>
      <c r="IYB4" s="662"/>
      <c r="IYC4" s="662"/>
      <c r="IYD4" s="662"/>
      <c r="IYE4" s="662"/>
      <c r="IYF4" s="662"/>
      <c r="IYG4" s="662"/>
      <c r="IYH4" s="662"/>
      <c r="IYI4" s="662"/>
      <c r="IYJ4" s="662"/>
      <c r="IYK4" s="662"/>
      <c r="IYL4" s="662"/>
      <c r="IYM4" s="662"/>
      <c r="IYN4" s="662"/>
      <c r="IYO4" s="662"/>
      <c r="IYP4" s="662"/>
      <c r="IYQ4" s="662"/>
      <c r="IYR4" s="662"/>
      <c r="IYS4" s="662"/>
      <c r="IYT4" s="662"/>
      <c r="IYU4" s="662"/>
      <c r="IYV4" s="662"/>
      <c r="IYW4" s="662"/>
      <c r="IYX4" s="662"/>
      <c r="IYY4" s="662"/>
      <c r="IYZ4" s="662"/>
      <c r="IZA4" s="662"/>
      <c r="IZB4" s="662"/>
      <c r="IZC4" s="662"/>
      <c r="IZD4" s="662"/>
      <c r="IZE4" s="662"/>
      <c r="IZF4" s="662"/>
      <c r="IZG4" s="662"/>
      <c r="IZH4" s="662"/>
      <c r="IZI4" s="662"/>
      <c r="IZJ4" s="662"/>
      <c r="IZK4" s="662"/>
      <c r="IZL4" s="662"/>
      <c r="IZM4" s="662"/>
      <c r="IZN4" s="662"/>
      <c r="IZO4" s="662"/>
      <c r="IZP4" s="662"/>
      <c r="IZQ4" s="662"/>
      <c r="IZR4" s="662"/>
      <c r="IZS4" s="662"/>
      <c r="IZT4" s="662"/>
      <c r="IZU4" s="662"/>
      <c r="IZV4" s="662"/>
      <c r="IZW4" s="662"/>
      <c r="IZX4" s="662"/>
      <c r="IZY4" s="662"/>
      <c r="IZZ4" s="662"/>
      <c r="JAA4" s="662"/>
      <c r="JAB4" s="662"/>
      <c r="JAC4" s="662"/>
      <c r="JAD4" s="662"/>
      <c r="JAE4" s="662"/>
      <c r="JAF4" s="662"/>
      <c r="JAG4" s="662"/>
      <c r="JAH4" s="662"/>
      <c r="JAI4" s="662"/>
      <c r="JAJ4" s="662"/>
      <c r="JAK4" s="662"/>
      <c r="JAL4" s="662"/>
      <c r="JAM4" s="662"/>
      <c r="JAN4" s="662"/>
      <c r="JAO4" s="662"/>
      <c r="JAP4" s="662"/>
      <c r="JAQ4" s="662"/>
      <c r="JAR4" s="662"/>
      <c r="JAS4" s="662"/>
      <c r="JAT4" s="662"/>
      <c r="JAU4" s="662"/>
      <c r="JAV4" s="662"/>
      <c r="JAW4" s="662"/>
      <c r="JAX4" s="662"/>
      <c r="JAY4" s="662"/>
      <c r="JAZ4" s="662"/>
      <c r="JBA4" s="662"/>
      <c r="JBB4" s="662"/>
      <c r="JBC4" s="662"/>
      <c r="JBD4" s="662"/>
      <c r="JBE4" s="662"/>
      <c r="JBF4" s="662"/>
      <c r="JBG4" s="662"/>
      <c r="JBH4" s="662"/>
      <c r="JBI4" s="662"/>
      <c r="JBJ4" s="662"/>
      <c r="JBK4" s="662"/>
      <c r="JBL4" s="662"/>
      <c r="JBM4" s="662"/>
      <c r="JBN4" s="662"/>
      <c r="JBO4" s="662"/>
      <c r="JBP4" s="662"/>
      <c r="JBQ4" s="662"/>
      <c r="JBR4" s="662"/>
      <c r="JBS4" s="662"/>
      <c r="JBT4" s="662"/>
      <c r="JBU4" s="662"/>
      <c r="JBV4" s="662"/>
      <c r="JBW4" s="662"/>
      <c r="JBX4" s="662"/>
      <c r="JBY4" s="662"/>
      <c r="JBZ4" s="662"/>
      <c r="JCA4" s="662"/>
      <c r="JCB4" s="662"/>
      <c r="JCC4" s="662"/>
      <c r="JCD4" s="662"/>
      <c r="JCE4" s="662"/>
      <c r="JCF4" s="662"/>
      <c r="JCG4" s="662"/>
      <c r="JCH4" s="662"/>
      <c r="JCI4" s="662"/>
      <c r="JCJ4" s="662"/>
      <c r="JCK4" s="662"/>
      <c r="JCL4" s="662"/>
      <c r="JCM4" s="662"/>
      <c r="JCN4" s="662"/>
      <c r="JCO4" s="662"/>
      <c r="JCP4" s="662"/>
      <c r="JCQ4" s="662"/>
      <c r="JCR4" s="662"/>
      <c r="JCS4" s="662"/>
      <c r="JCT4" s="662"/>
      <c r="JCU4" s="662"/>
      <c r="JCV4" s="662"/>
      <c r="JCW4" s="662"/>
      <c r="JCX4" s="662"/>
      <c r="JCY4" s="662"/>
      <c r="JCZ4" s="662"/>
      <c r="JDA4" s="662"/>
      <c r="JDB4" s="662"/>
      <c r="JDC4" s="662"/>
      <c r="JDD4" s="662"/>
      <c r="JDE4" s="662"/>
      <c r="JDF4" s="662"/>
      <c r="JDG4" s="662"/>
      <c r="JDH4" s="662"/>
      <c r="JDI4" s="662"/>
      <c r="JDJ4" s="662"/>
      <c r="JDK4" s="662"/>
      <c r="JDL4" s="662"/>
      <c r="JDM4" s="662"/>
      <c r="JDN4" s="662"/>
      <c r="JDO4" s="662"/>
      <c r="JDP4" s="662"/>
      <c r="JDQ4" s="662"/>
      <c r="JDR4" s="662"/>
      <c r="JDS4" s="662"/>
      <c r="JDT4" s="662"/>
      <c r="JDU4" s="662"/>
      <c r="JDV4" s="662"/>
      <c r="JDW4" s="662"/>
      <c r="JDX4" s="662"/>
      <c r="JDY4" s="662"/>
      <c r="JDZ4" s="662"/>
      <c r="JEA4" s="662"/>
      <c r="JEB4" s="662"/>
      <c r="JEC4" s="662"/>
      <c r="JED4" s="662"/>
      <c r="JEE4" s="662"/>
      <c r="JEF4" s="662"/>
      <c r="JEG4" s="662"/>
      <c r="JEH4" s="662"/>
      <c r="JEI4" s="662"/>
      <c r="JEJ4" s="662"/>
      <c r="JEK4" s="662"/>
      <c r="JEL4" s="662"/>
      <c r="JEM4" s="662"/>
      <c r="JEN4" s="662"/>
      <c r="JEO4" s="662"/>
      <c r="JEP4" s="662"/>
      <c r="JEQ4" s="662"/>
      <c r="JER4" s="662"/>
      <c r="JES4" s="662"/>
      <c r="JET4" s="662"/>
      <c r="JEU4" s="662"/>
      <c r="JEV4" s="662"/>
      <c r="JEW4" s="662"/>
      <c r="JEX4" s="662"/>
      <c r="JEY4" s="662"/>
      <c r="JEZ4" s="662"/>
      <c r="JFA4" s="662"/>
      <c r="JFB4" s="662"/>
      <c r="JFC4" s="662"/>
      <c r="JFD4" s="662"/>
      <c r="JFE4" s="662"/>
      <c r="JFF4" s="662"/>
      <c r="JFG4" s="662"/>
      <c r="JFH4" s="662"/>
      <c r="JFI4" s="662"/>
      <c r="JFJ4" s="662"/>
      <c r="JFK4" s="662"/>
      <c r="JFL4" s="662"/>
      <c r="JFM4" s="662"/>
      <c r="JFN4" s="662"/>
      <c r="JFO4" s="662"/>
      <c r="JFP4" s="662"/>
      <c r="JFQ4" s="662"/>
      <c r="JFR4" s="662"/>
      <c r="JFS4" s="662"/>
      <c r="JFT4" s="662"/>
      <c r="JFU4" s="662"/>
      <c r="JFV4" s="662"/>
      <c r="JFW4" s="662"/>
      <c r="JFX4" s="662"/>
      <c r="JFY4" s="662"/>
      <c r="JFZ4" s="662"/>
      <c r="JGA4" s="662"/>
      <c r="JGB4" s="662"/>
      <c r="JGC4" s="662"/>
      <c r="JGD4" s="662"/>
      <c r="JGE4" s="662"/>
      <c r="JGF4" s="662"/>
      <c r="JGG4" s="662"/>
      <c r="JGH4" s="662"/>
      <c r="JGI4" s="662"/>
      <c r="JGJ4" s="662"/>
      <c r="JGK4" s="662"/>
      <c r="JGL4" s="662"/>
      <c r="JGM4" s="662"/>
      <c r="JGN4" s="662"/>
      <c r="JGO4" s="662"/>
      <c r="JGP4" s="662"/>
      <c r="JGQ4" s="662"/>
      <c r="JGR4" s="662"/>
      <c r="JGS4" s="662"/>
      <c r="JGT4" s="662"/>
      <c r="JGU4" s="662"/>
      <c r="JGV4" s="662"/>
      <c r="JGW4" s="662"/>
      <c r="JGX4" s="662"/>
      <c r="JGY4" s="662"/>
      <c r="JGZ4" s="662"/>
      <c r="JHA4" s="662"/>
      <c r="JHB4" s="662"/>
      <c r="JHC4" s="662"/>
      <c r="JHD4" s="662"/>
      <c r="JHE4" s="662"/>
      <c r="JHF4" s="662"/>
      <c r="JHG4" s="662"/>
      <c r="JHH4" s="662"/>
      <c r="JHI4" s="662"/>
      <c r="JHJ4" s="662"/>
      <c r="JHK4" s="662"/>
      <c r="JHL4" s="662"/>
      <c r="JHM4" s="662"/>
      <c r="JHN4" s="662"/>
      <c r="JHO4" s="662"/>
      <c r="JHP4" s="662"/>
      <c r="JHQ4" s="662"/>
      <c r="JHR4" s="662"/>
      <c r="JHS4" s="662"/>
      <c r="JHT4" s="662"/>
      <c r="JHU4" s="662"/>
      <c r="JHV4" s="662"/>
      <c r="JHW4" s="662"/>
      <c r="JHX4" s="662"/>
      <c r="JHY4" s="662"/>
      <c r="JHZ4" s="662"/>
      <c r="JIA4" s="662"/>
      <c r="JIB4" s="662"/>
      <c r="JIC4" s="662"/>
      <c r="JID4" s="662"/>
      <c r="JIE4" s="662"/>
      <c r="JIF4" s="662"/>
      <c r="JIG4" s="662"/>
      <c r="JIH4" s="662"/>
      <c r="JII4" s="662"/>
      <c r="JIJ4" s="662"/>
      <c r="JIK4" s="662"/>
      <c r="JIL4" s="662"/>
      <c r="JIM4" s="662"/>
      <c r="JIN4" s="662"/>
      <c r="JIO4" s="662"/>
      <c r="JIP4" s="662"/>
      <c r="JIQ4" s="662"/>
      <c r="JIR4" s="662"/>
      <c r="JIS4" s="662"/>
      <c r="JIT4" s="662"/>
      <c r="JIU4" s="662"/>
      <c r="JIV4" s="662"/>
      <c r="JIW4" s="662"/>
      <c r="JIX4" s="662"/>
      <c r="JIY4" s="662"/>
      <c r="JIZ4" s="662"/>
      <c r="JJA4" s="662"/>
      <c r="JJB4" s="662"/>
      <c r="JJC4" s="662"/>
      <c r="JJD4" s="662"/>
      <c r="JJE4" s="662"/>
      <c r="JJF4" s="662"/>
      <c r="JJG4" s="662"/>
      <c r="JJH4" s="662"/>
      <c r="JJI4" s="662"/>
      <c r="JJJ4" s="662"/>
      <c r="JJK4" s="662"/>
      <c r="JJL4" s="662"/>
      <c r="JJM4" s="662"/>
      <c r="JJN4" s="662"/>
      <c r="JJO4" s="662"/>
      <c r="JJP4" s="662"/>
      <c r="JJQ4" s="662"/>
      <c r="JJR4" s="662"/>
      <c r="JJS4" s="662"/>
      <c r="JJT4" s="662"/>
      <c r="JJU4" s="662"/>
      <c r="JJV4" s="662"/>
      <c r="JJW4" s="662"/>
      <c r="JJX4" s="662"/>
      <c r="JJY4" s="662"/>
      <c r="JJZ4" s="662"/>
      <c r="JKA4" s="662"/>
      <c r="JKB4" s="662"/>
      <c r="JKC4" s="662"/>
      <c r="JKD4" s="662"/>
      <c r="JKE4" s="662"/>
      <c r="JKF4" s="662"/>
      <c r="JKG4" s="662"/>
      <c r="JKH4" s="662"/>
      <c r="JKI4" s="662"/>
      <c r="JKJ4" s="662"/>
      <c r="JKK4" s="662"/>
      <c r="JKL4" s="662"/>
      <c r="JKM4" s="662"/>
      <c r="JKN4" s="662"/>
      <c r="JKO4" s="662"/>
      <c r="JKP4" s="662"/>
      <c r="JKQ4" s="662"/>
      <c r="JKR4" s="662"/>
      <c r="JKS4" s="662"/>
      <c r="JKT4" s="662"/>
      <c r="JKU4" s="662"/>
      <c r="JKV4" s="662"/>
      <c r="JKW4" s="662"/>
      <c r="JKX4" s="662"/>
      <c r="JKY4" s="662"/>
      <c r="JKZ4" s="662"/>
      <c r="JLA4" s="662"/>
      <c r="JLB4" s="662"/>
      <c r="JLC4" s="662"/>
      <c r="JLD4" s="662"/>
      <c r="JLE4" s="662"/>
      <c r="JLF4" s="662"/>
      <c r="JLG4" s="662"/>
      <c r="JLH4" s="662"/>
      <c r="JLI4" s="662"/>
      <c r="JLJ4" s="662"/>
      <c r="JLK4" s="662"/>
      <c r="JLL4" s="662"/>
      <c r="JLM4" s="662"/>
      <c r="JLN4" s="662"/>
      <c r="JLO4" s="662"/>
      <c r="JLP4" s="662"/>
      <c r="JLQ4" s="662"/>
      <c r="JLR4" s="662"/>
      <c r="JLS4" s="662"/>
      <c r="JLT4" s="662"/>
      <c r="JLU4" s="662"/>
      <c r="JLV4" s="662"/>
      <c r="JLW4" s="662"/>
      <c r="JLX4" s="662"/>
      <c r="JLY4" s="662"/>
      <c r="JLZ4" s="662"/>
      <c r="JMA4" s="662"/>
      <c r="JMB4" s="662"/>
      <c r="JMC4" s="662"/>
      <c r="JMD4" s="662"/>
      <c r="JME4" s="662"/>
      <c r="JMF4" s="662"/>
      <c r="JMG4" s="662"/>
      <c r="JMH4" s="662"/>
      <c r="JMI4" s="662"/>
      <c r="JMJ4" s="662"/>
      <c r="JMK4" s="662"/>
      <c r="JML4" s="662"/>
      <c r="JMM4" s="662"/>
      <c r="JMN4" s="662"/>
      <c r="JMO4" s="662"/>
      <c r="JMP4" s="662"/>
      <c r="JMQ4" s="662"/>
      <c r="JMR4" s="662"/>
      <c r="JMS4" s="662"/>
      <c r="JMT4" s="662"/>
      <c r="JMU4" s="662"/>
      <c r="JMV4" s="662"/>
      <c r="JMW4" s="662"/>
      <c r="JMX4" s="662"/>
      <c r="JMY4" s="662"/>
      <c r="JMZ4" s="662"/>
      <c r="JNA4" s="662"/>
      <c r="JNB4" s="662"/>
      <c r="JNC4" s="662"/>
      <c r="JND4" s="662"/>
      <c r="JNE4" s="662"/>
      <c r="JNF4" s="662"/>
      <c r="JNG4" s="662"/>
      <c r="JNH4" s="662"/>
      <c r="JNI4" s="662"/>
      <c r="JNJ4" s="662"/>
      <c r="JNK4" s="662"/>
      <c r="JNL4" s="662"/>
      <c r="JNM4" s="662"/>
      <c r="JNN4" s="662"/>
      <c r="JNO4" s="662"/>
      <c r="JNP4" s="662"/>
      <c r="JNQ4" s="662"/>
      <c r="JNR4" s="662"/>
      <c r="JNS4" s="662"/>
      <c r="JNT4" s="662"/>
      <c r="JNU4" s="662"/>
      <c r="JNV4" s="662"/>
      <c r="JNW4" s="662"/>
      <c r="JNX4" s="662"/>
      <c r="JNY4" s="662"/>
      <c r="JNZ4" s="662"/>
      <c r="JOA4" s="662"/>
      <c r="JOB4" s="662"/>
      <c r="JOC4" s="662"/>
      <c r="JOD4" s="662"/>
      <c r="JOE4" s="662"/>
      <c r="JOF4" s="662"/>
      <c r="JOG4" s="662"/>
      <c r="JOH4" s="662"/>
      <c r="JOI4" s="662"/>
      <c r="JOJ4" s="662"/>
      <c r="JOK4" s="662"/>
      <c r="JOL4" s="662"/>
      <c r="JOM4" s="662"/>
      <c r="JON4" s="662"/>
      <c r="JOO4" s="662"/>
      <c r="JOP4" s="662"/>
      <c r="JOQ4" s="662"/>
      <c r="JOR4" s="662"/>
      <c r="JOS4" s="662"/>
      <c r="JOT4" s="662"/>
      <c r="JOU4" s="662"/>
      <c r="JOV4" s="662"/>
      <c r="JOW4" s="662"/>
      <c r="JOX4" s="662"/>
      <c r="JOY4" s="662"/>
      <c r="JOZ4" s="662"/>
      <c r="JPA4" s="662"/>
      <c r="JPB4" s="662"/>
      <c r="JPC4" s="662"/>
      <c r="JPD4" s="662"/>
      <c r="JPE4" s="662"/>
      <c r="JPF4" s="662"/>
      <c r="JPG4" s="662"/>
      <c r="JPH4" s="662"/>
      <c r="JPI4" s="662"/>
      <c r="JPJ4" s="662"/>
      <c r="JPK4" s="662"/>
      <c r="JPL4" s="662"/>
      <c r="JPM4" s="662"/>
      <c r="JPN4" s="662"/>
      <c r="JPO4" s="662"/>
      <c r="JPP4" s="662"/>
      <c r="JPQ4" s="662"/>
      <c r="JPR4" s="662"/>
      <c r="JPS4" s="662"/>
      <c r="JPT4" s="662"/>
      <c r="JPU4" s="662"/>
      <c r="JPV4" s="662"/>
      <c r="JPW4" s="662"/>
      <c r="JPX4" s="662"/>
      <c r="JPY4" s="662"/>
      <c r="JPZ4" s="662"/>
      <c r="JQA4" s="662"/>
      <c r="JQB4" s="662"/>
      <c r="JQC4" s="662"/>
      <c r="JQD4" s="662"/>
      <c r="JQE4" s="662"/>
      <c r="JQF4" s="662"/>
      <c r="JQG4" s="662"/>
      <c r="JQH4" s="662"/>
      <c r="JQI4" s="662"/>
      <c r="JQJ4" s="662"/>
      <c r="JQK4" s="662"/>
      <c r="JQL4" s="662"/>
      <c r="JQM4" s="662"/>
      <c r="JQN4" s="662"/>
      <c r="JQO4" s="662"/>
      <c r="JQP4" s="662"/>
      <c r="JQQ4" s="662"/>
      <c r="JQR4" s="662"/>
      <c r="JQS4" s="662"/>
      <c r="JQT4" s="662"/>
      <c r="JQU4" s="662"/>
      <c r="JQV4" s="662"/>
      <c r="JQW4" s="662"/>
      <c r="JQX4" s="662"/>
      <c r="JQY4" s="662"/>
      <c r="JQZ4" s="662"/>
      <c r="JRA4" s="662"/>
      <c r="JRB4" s="662"/>
      <c r="JRC4" s="662"/>
      <c r="JRD4" s="662"/>
      <c r="JRE4" s="662"/>
      <c r="JRF4" s="662"/>
      <c r="JRG4" s="662"/>
      <c r="JRH4" s="662"/>
      <c r="JRI4" s="662"/>
      <c r="JRJ4" s="662"/>
      <c r="JRK4" s="662"/>
      <c r="JRL4" s="662"/>
      <c r="JRM4" s="662"/>
      <c r="JRN4" s="662"/>
      <c r="JRO4" s="662"/>
      <c r="JRP4" s="662"/>
      <c r="JRQ4" s="662"/>
      <c r="JRR4" s="662"/>
      <c r="JRS4" s="662"/>
      <c r="JRT4" s="662"/>
      <c r="JRU4" s="662"/>
      <c r="JRV4" s="662"/>
      <c r="JRW4" s="662"/>
      <c r="JRX4" s="662"/>
      <c r="JRY4" s="662"/>
      <c r="JRZ4" s="662"/>
      <c r="JSA4" s="662"/>
      <c r="JSB4" s="662"/>
      <c r="JSC4" s="662"/>
      <c r="JSD4" s="662"/>
      <c r="JSE4" s="662"/>
      <c r="JSF4" s="662"/>
      <c r="JSG4" s="662"/>
      <c r="JSH4" s="662"/>
      <c r="JSI4" s="662"/>
      <c r="JSJ4" s="662"/>
      <c r="JSK4" s="662"/>
      <c r="JSL4" s="662"/>
      <c r="JSM4" s="662"/>
      <c r="JSN4" s="662"/>
      <c r="JSO4" s="662"/>
      <c r="JSP4" s="662"/>
      <c r="JSQ4" s="662"/>
      <c r="JSR4" s="662"/>
      <c r="JSS4" s="662"/>
      <c r="JST4" s="662"/>
      <c r="JSU4" s="662"/>
      <c r="JSV4" s="662"/>
      <c r="JSW4" s="662"/>
      <c r="JSX4" s="662"/>
      <c r="JSY4" s="662"/>
      <c r="JSZ4" s="662"/>
      <c r="JTA4" s="662"/>
      <c r="JTB4" s="662"/>
      <c r="JTC4" s="662"/>
      <c r="JTD4" s="662"/>
      <c r="JTE4" s="662"/>
      <c r="JTF4" s="662"/>
      <c r="JTG4" s="662"/>
      <c r="JTH4" s="662"/>
      <c r="JTI4" s="662"/>
      <c r="JTJ4" s="662"/>
      <c r="JTK4" s="662"/>
      <c r="JTL4" s="662"/>
      <c r="JTM4" s="662"/>
      <c r="JTN4" s="662"/>
      <c r="JTO4" s="662"/>
      <c r="JTP4" s="662"/>
      <c r="JTQ4" s="662"/>
      <c r="JTR4" s="662"/>
      <c r="JTS4" s="662"/>
      <c r="JTT4" s="662"/>
      <c r="JTU4" s="662"/>
      <c r="JTV4" s="662"/>
      <c r="JTW4" s="662"/>
      <c r="JTX4" s="662"/>
      <c r="JTY4" s="662"/>
      <c r="JTZ4" s="662"/>
      <c r="JUA4" s="662"/>
      <c r="JUB4" s="662"/>
      <c r="JUC4" s="662"/>
      <c r="JUD4" s="662"/>
      <c r="JUE4" s="662"/>
      <c r="JUF4" s="662"/>
      <c r="JUG4" s="662"/>
      <c r="JUH4" s="662"/>
      <c r="JUI4" s="662"/>
      <c r="JUJ4" s="662"/>
      <c r="JUK4" s="662"/>
      <c r="JUL4" s="662"/>
      <c r="JUM4" s="662"/>
      <c r="JUN4" s="662"/>
      <c r="JUO4" s="662"/>
      <c r="JUP4" s="662"/>
      <c r="JUQ4" s="662"/>
      <c r="JUR4" s="662"/>
      <c r="JUS4" s="662"/>
      <c r="JUT4" s="662"/>
      <c r="JUU4" s="662"/>
      <c r="JUV4" s="662"/>
      <c r="JUW4" s="662"/>
      <c r="JUX4" s="662"/>
      <c r="JUY4" s="662"/>
      <c r="JUZ4" s="662"/>
      <c r="JVA4" s="662"/>
      <c r="JVB4" s="662"/>
      <c r="JVC4" s="662"/>
      <c r="JVD4" s="662"/>
      <c r="JVE4" s="662"/>
      <c r="JVF4" s="662"/>
      <c r="JVG4" s="662"/>
      <c r="JVH4" s="662"/>
      <c r="JVI4" s="662"/>
      <c r="JVJ4" s="662"/>
      <c r="JVK4" s="662"/>
      <c r="JVL4" s="662"/>
      <c r="JVM4" s="662"/>
      <c r="JVN4" s="662"/>
      <c r="JVO4" s="662"/>
      <c r="JVP4" s="662"/>
      <c r="JVQ4" s="662"/>
      <c r="JVR4" s="662"/>
      <c r="JVS4" s="662"/>
      <c r="JVT4" s="662"/>
      <c r="JVU4" s="662"/>
      <c r="JVV4" s="662"/>
      <c r="JVW4" s="662"/>
      <c r="JVX4" s="662"/>
      <c r="JVY4" s="662"/>
      <c r="JVZ4" s="662"/>
      <c r="JWA4" s="662"/>
      <c r="JWB4" s="662"/>
      <c r="JWC4" s="662"/>
      <c r="JWD4" s="662"/>
      <c r="JWE4" s="662"/>
      <c r="JWF4" s="662"/>
      <c r="JWG4" s="662"/>
      <c r="JWH4" s="662"/>
      <c r="JWI4" s="662"/>
      <c r="JWJ4" s="662"/>
      <c r="JWK4" s="662"/>
      <c r="JWL4" s="662"/>
      <c r="JWM4" s="662"/>
      <c r="JWN4" s="662"/>
      <c r="JWO4" s="662"/>
      <c r="JWP4" s="662"/>
      <c r="JWQ4" s="662"/>
      <c r="JWR4" s="662"/>
      <c r="JWS4" s="662"/>
      <c r="JWT4" s="662"/>
      <c r="JWU4" s="662"/>
      <c r="JWV4" s="662"/>
      <c r="JWW4" s="662"/>
      <c r="JWX4" s="662"/>
      <c r="JWY4" s="662"/>
      <c r="JWZ4" s="662"/>
      <c r="JXA4" s="662"/>
      <c r="JXB4" s="662"/>
      <c r="JXC4" s="662"/>
      <c r="JXD4" s="662"/>
      <c r="JXE4" s="662"/>
      <c r="JXF4" s="662"/>
      <c r="JXG4" s="662"/>
      <c r="JXH4" s="662"/>
      <c r="JXI4" s="662"/>
      <c r="JXJ4" s="662"/>
      <c r="JXK4" s="662"/>
      <c r="JXL4" s="662"/>
      <c r="JXM4" s="662"/>
      <c r="JXN4" s="662"/>
      <c r="JXO4" s="662"/>
      <c r="JXP4" s="662"/>
      <c r="JXQ4" s="662"/>
      <c r="JXR4" s="662"/>
      <c r="JXS4" s="662"/>
      <c r="JXT4" s="662"/>
      <c r="JXU4" s="662"/>
      <c r="JXV4" s="662"/>
      <c r="JXW4" s="662"/>
      <c r="JXX4" s="662"/>
      <c r="JXY4" s="662"/>
      <c r="JXZ4" s="662"/>
      <c r="JYA4" s="662"/>
      <c r="JYB4" s="662"/>
      <c r="JYC4" s="662"/>
      <c r="JYD4" s="662"/>
      <c r="JYE4" s="662"/>
      <c r="JYF4" s="662"/>
      <c r="JYG4" s="662"/>
      <c r="JYH4" s="662"/>
      <c r="JYI4" s="662"/>
      <c r="JYJ4" s="662"/>
      <c r="JYK4" s="662"/>
      <c r="JYL4" s="662"/>
      <c r="JYM4" s="662"/>
      <c r="JYN4" s="662"/>
      <c r="JYO4" s="662"/>
      <c r="JYP4" s="662"/>
      <c r="JYQ4" s="662"/>
      <c r="JYR4" s="662"/>
      <c r="JYS4" s="662"/>
      <c r="JYT4" s="662"/>
      <c r="JYU4" s="662"/>
      <c r="JYV4" s="662"/>
      <c r="JYW4" s="662"/>
      <c r="JYX4" s="662"/>
      <c r="JYY4" s="662"/>
      <c r="JYZ4" s="662"/>
      <c r="JZA4" s="662"/>
      <c r="JZB4" s="662"/>
      <c r="JZC4" s="662"/>
      <c r="JZD4" s="662"/>
      <c r="JZE4" s="662"/>
      <c r="JZF4" s="662"/>
      <c r="JZG4" s="662"/>
      <c r="JZH4" s="662"/>
      <c r="JZI4" s="662"/>
      <c r="JZJ4" s="662"/>
      <c r="JZK4" s="662"/>
      <c r="JZL4" s="662"/>
      <c r="JZM4" s="662"/>
      <c r="JZN4" s="662"/>
      <c r="JZO4" s="662"/>
      <c r="JZP4" s="662"/>
      <c r="JZQ4" s="662"/>
      <c r="JZR4" s="662"/>
      <c r="JZS4" s="662"/>
      <c r="JZT4" s="662"/>
      <c r="JZU4" s="662"/>
      <c r="JZV4" s="662"/>
      <c r="JZW4" s="662"/>
      <c r="JZX4" s="662"/>
      <c r="JZY4" s="662"/>
      <c r="JZZ4" s="662"/>
      <c r="KAA4" s="662"/>
      <c r="KAB4" s="662"/>
      <c r="KAC4" s="662"/>
      <c r="KAD4" s="662"/>
      <c r="KAE4" s="662"/>
      <c r="KAF4" s="662"/>
      <c r="KAG4" s="662"/>
      <c r="KAH4" s="662"/>
      <c r="KAI4" s="662"/>
      <c r="KAJ4" s="662"/>
      <c r="KAK4" s="662"/>
      <c r="KAL4" s="662"/>
      <c r="KAM4" s="662"/>
      <c r="KAN4" s="662"/>
      <c r="KAO4" s="662"/>
      <c r="KAP4" s="662"/>
      <c r="KAQ4" s="662"/>
      <c r="KAR4" s="662"/>
      <c r="KAS4" s="662"/>
      <c r="KAT4" s="662"/>
      <c r="KAU4" s="662"/>
      <c r="KAV4" s="662"/>
      <c r="KAW4" s="662"/>
      <c r="KAX4" s="662"/>
      <c r="KAY4" s="662"/>
      <c r="KAZ4" s="662"/>
      <c r="KBA4" s="662"/>
      <c r="KBB4" s="662"/>
      <c r="KBC4" s="662"/>
      <c r="KBD4" s="662"/>
      <c r="KBE4" s="662"/>
      <c r="KBF4" s="662"/>
      <c r="KBG4" s="662"/>
      <c r="KBH4" s="662"/>
      <c r="KBI4" s="662"/>
      <c r="KBJ4" s="662"/>
      <c r="KBK4" s="662"/>
      <c r="KBL4" s="662"/>
      <c r="KBM4" s="662"/>
      <c r="KBN4" s="662"/>
      <c r="KBO4" s="662"/>
      <c r="KBP4" s="662"/>
      <c r="KBQ4" s="662"/>
      <c r="KBR4" s="662"/>
      <c r="KBS4" s="662"/>
      <c r="KBT4" s="662"/>
      <c r="KBU4" s="662"/>
      <c r="KBV4" s="662"/>
      <c r="KBW4" s="662"/>
      <c r="KBX4" s="662"/>
      <c r="KBY4" s="662"/>
      <c r="KBZ4" s="662"/>
      <c r="KCA4" s="662"/>
      <c r="KCB4" s="662"/>
      <c r="KCC4" s="662"/>
      <c r="KCD4" s="662"/>
      <c r="KCE4" s="662"/>
      <c r="KCF4" s="662"/>
      <c r="KCG4" s="662"/>
      <c r="KCH4" s="662"/>
      <c r="KCI4" s="662"/>
      <c r="KCJ4" s="662"/>
      <c r="KCK4" s="662"/>
      <c r="KCL4" s="662"/>
      <c r="KCM4" s="662"/>
      <c r="KCN4" s="662"/>
      <c r="KCO4" s="662"/>
      <c r="KCP4" s="662"/>
      <c r="KCQ4" s="662"/>
      <c r="KCR4" s="662"/>
      <c r="KCS4" s="662"/>
      <c r="KCT4" s="662"/>
      <c r="KCU4" s="662"/>
      <c r="KCV4" s="662"/>
      <c r="KCW4" s="662"/>
      <c r="KCX4" s="662"/>
      <c r="KCY4" s="662"/>
      <c r="KCZ4" s="662"/>
      <c r="KDA4" s="662"/>
      <c r="KDB4" s="662"/>
      <c r="KDC4" s="662"/>
      <c r="KDD4" s="662"/>
      <c r="KDE4" s="662"/>
      <c r="KDF4" s="662"/>
      <c r="KDG4" s="662"/>
      <c r="KDH4" s="662"/>
      <c r="KDI4" s="662"/>
      <c r="KDJ4" s="662"/>
      <c r="KDK4" s="662"/>
      <c r="KDL4" s="662"/>
      <c r="KDM4" s="662"/>
      <c r="KDN4" s="662"/>
      <c r="KDO4" s="662"/>
      <c r="KDP4" s="662"/>
      <c r="KDQ4" s="662"/>
      <c r="KDR4" s="662"/>
      <c r="KDS4" s="662"/>
      <c r="KDT4" s="662"/>
      <c r="KDU4" s="662"/>
      <c r="KDV4" s="662"/>
      <c r="KDW4" s="662"/>
      <c r="KDX4" s="662"/>
      <c r="KDY4" s="662"/>
      <c r="KDZ4" s="662"/>
      <c r="KEA4" s="662"/>
      <c r="KEB4" s="662"/>
      <c r="KEC4" s="662"/>
      <c r="KED4" s="662"/>
      <c r="KEE4" s="662"/>
      <c r="KEF4" s="662"/>
      <c r="KEG4" s="662"/>
      <c r="KEH4" s="662"/>
      <c r="KEI4" s="662"/>
      <c r="KEJ4" s="662"/>
      <c r="KEK4" s="662"/>
      <c r="KEL4" s="662"/>
      <c r="KEM4" s="662"/>
      <c r="KEN4" s="662"/>
      <c r="KEO4" s="662"/>
      <c r="KEP4" s="662"/>
      <c r="KEQ4" s="662"/>
      <c r="KER4" s="662"/>
      <c r="KES4" s="662"/>
      <c r="KET4" s="662"/>
      <c r="KEU4" s="662"/>
      <c r="KEV4" s="662"/>
      <c r="KEW4" s="662"/>
      <c r="KEX4" s="662"/>
      <c r="KEY4" s="662"/>
      <c r="KEZ4" s="662"/>
      <c r="KFA4" s="662"/>
      <c r="KFB4" s="662"/>
      <c r="KFC4" s="662"/>
      <c r="KFD4" s="662"/>
      <c r="KFE4" s="662"/>
      <c r="KFF4" s="662"/>
      <c r="KFG4" s="662"/>
      <c r="KFH4" s="662"/>
      <c r="KFI4" s="662"/>
      <c r="KFJ4" s="662"/>
      <c r="KFK4" s="662"/>
      <c r="KFL4" s="662"/>
      <c r="KFM4" s="662"/>
      <c r="KFN4" s="662"/>
      <c r="KFO4" s="662"/>
      <c r="KFP4" s="662"/>
      <c r="KFQ4" s="662"/>
      <c r="KFR4" s="662"/>
      <c r="KFS4" s="662"/>
      <c r="KFT4" s="662"/>
      <c r="KFU4" s="662"/>
      <c r="KFV4" s="662"/>
      <c r="KFW4" s="662"/>
      <c r="KFX4" s="662"/>
      <c r="KFY4" s="662"/>
      <c r="KFZ4" s="662"/>
      <c r="KGA4" s="662"/>
      <c r="KGB4" s="662"/>
      <c r="KGC4" s="662"/>
      <c r="KGD4" s="662"/>
      <c r="KGE4" s="662"/>
      <c r="KGF4" s="662"/>
      <c r="KGG4" s="662"/>
      <c r="KGH4" s="662"/>
      <c r="KGI4" s="662"/>
      <c r="KGJ4" s="662"/>
      <c r="KGK4" s="662"/>
      <c r="KGL4" s="662"/>
      <c r="KGM4" s="662"/>
      <c r="KGN4" s="662"/>
      <c r="KGO4" s="662"/>
      <c r="KGP4" s="662"/>
      <c r="KGQ4" s="662"/>
      <c r="KGR4" s="662"/>
      <c r="KGS4" s="662"/>
      <c r="KGT4" s="662"/>
      <c r="KGU4" s="662"/>
      <c r="KGV4" s="662"/>
      <c r="KGW4" s="662"/>
      <c r="KGX4" s="662"/>
      <c r="KGY4" s="662"/>
      <c r="KGZ4" s="662"/>
      <c r="KHA4" s="662"/>
      <c r="KHB4" s="662"/>
      <c r="KHC4" s="662"/>
      <c r="KHD4" s="662"/>
      <c r="KHE4" s="662"/>
      <c r="KHF4" s="662"/>
      <c r="KHG4" s="662"/>
      <c r="KHH4" s="662"/>
      <c r="KHI4" s="662"/>
      <c r="KHJ4" s="662"/>
      <c r="KHK4" s="662"/>
      <c r="KHL4" s="662"/>
      <c r="KHM4" s="662"/>
      <c r="KHN4" s="662"/>
      <c r="KHO4" s="662"/>
      <c r="KHP4" s="662"/>
      <c r="KHQ4" s="662"/>
      <c r="KHR4" s="662"/>
      <c r="KHS4" s="662"/>
      <c r="KHT4" s="662"/>
      <c r="KHU4" s="662"/>
      <c r="KHV4" s="662"/>
      <c r="KHW4" s="662"/>
      <c r="KHX4" s="662"/>
      <c r="KHY4" s="662"/>
      <c r="KHZ4" s="662"/>
      <c r="KIA4" s="662"/>
      <c r="KIB4" s="662"/>
      <c r="KIC4" s="662"/>
      <c r="KID4" s="662"/>
      <c r="KIE4" s="662"/>
      <c r="KIF4" s="662"/>
      <c r="KIG4" s="662"/>
      <c r="KIH4" s="662"/>
      <c r="KII4" s="662"/>
      <c r="KIJ4" s="662"/>
      <c r="KIK4" s="662"/>
      <c r="KIL4" s="662"/>
      <c r="KIM4" s="662"/>
      <c r="KIN4" s="662"/>
      <c r="KIO4" s="662"/>
      <c r="KIP4" s="662"/>
      <c r="KIQ4" s="662"/>
      <c r="KIR4" s="662"/>
      <c r="KIS4" s="662"/>
      <c r="KIT4" s="662"/>
      <c r="KIU4" s="662"/>
      <c r="KIV4" s="662"/>
      <c r="KIW4" s="662"/>
      <c r="KIX4" s="662"/>
      <c r="KIY4" s="662"/>
      <c r="KIZ4" s="662"/>
      <c r="KJA4" s="662"/>
      <c r="KJB4" s="662"/>
      <c r="KJC4" s="662"/>
      <c r="KJD4" s="662"/>
      <c r="KJE4" s="662"/>
      <c r="KJF4" s="662"/>
      <c r="KJG4" s="662"/>
      <c r="KJH4" s="662"/>
      <c r="KJI4" s="662"/>
      <c r="KJJ4" s="662"/>
      <c r="KJK4" s="662"/>
      <c r="KJL4" s="662"/>
      <c r="KJM4" s="662"/>
      <c r="KJN4" s="662"/>
      <c r="KJO4" s="662"/>
      <c r="KJP4" s="662"/>
      <c r="KJQ4" s="662"/>
      <c r="KJR4" s="662"/>
      <c r="KJS4" s="662"/>
      <c r="KJT4" s="662"/>
      <c r="KJU4" s="662"/>
      <c r="KJV4" s="662"/>
      <c r="KJW4" s="662"/>
      <c r="KJX4" s="662"/>
      <c r="KJY4" s="662"/>
      <c r="KJZ4" s="662"/>
      <c r="KKA4" s="662"/>
      <c r="KKB4" s="662"/>
      <c r="KKC4" s="662"/>
      <c r="KKD4" s="662"/>
      <c r="KKE4" s="662"/>
      <c r="KKF4" s="662"/>
      <c r="KKG4" s="662"/>
      <c r="KKH4" s="662"/>
      <c r="KKI4" s="662"/>
      <c r="KKJ4" s="662"/>
      <c r="KKK4" s="662"/>
      <c r="KKL4" s="662"/>
      <c r="KKM4" s="662"/>
      <c r="KKN4" s="662"/>
      <c r="KKO4" s="662"/>
      <c r="KKP4" s="662"/>
      <c r="KKQ4" s="662"/>
      <c r="KKR4" s="662"/>
      <c r="KKS4" s="662"/>
      <c r="KKT4" s="662"/>
      <c r="KKU4" s="662"/>
      <c r="KKV4" s="662"/>
      <c r="KKW4" s="662"/>
      <c r="KKX4" s="662"/>
      <c r="KKY4" s="662"/>
      <c r="KKZ4" s="662"/>
      <c r="KLA4" s="662"/>
      <c r="KLB4" s="662"/>
      <c r="KLC4" s="662"/>
      <c r="KLD4" s="662"/>
      <c r="KLE4" s="662"/>
      <c r="KLF4" s="662"/>
      <c r="KLG4" s="662"/>
      <c r="KLH4" s="662"/>
      <c r="KLI4" s="662"/>
      <c r="KLJ4" s="662"/>
      <c r="KLK4" s="662"/>
      <c r="KLL4" s="662"/>
      <c r="KLM4" s="662"/>
      <c r="KLN4" s="662"/>
      <c r="KLO4" s="662"/>
      <c r="KLP4" s="662"/>
      <c r="KLQ4" s="662"/>
      <c r="KLR4" s="662"/>
      <c r="KLS4" s="662"/>
      <c r="KLT4" s="662"/>
      <c r="KLU4" s="662"/>
      <c r="KLV4" s="662"/>
      <c r="KLW4" s="662"/>
      <c r="KLX4" s="662"/>
      <c r="KLY4" s="662"/>
      <c r="KLZ4" s="662"/>
      <c r="KMA4" s="662"/>
      <c r="KMB4" s="662"/>
      <c r="KMC4" s="662"/>
      <c r="KMD4" s="662"/>
      <c r="KME4" s="662"/>
      <c r="KMF4" s="662"/>
      <c r="KMG4" s="662"/>
      <c r="KMH4" s="662"/>
      <c r="KMI4" s="662"/>
      <c r="KMJ4" s="662"/>
      <c r="KMK4" s="662"/>
      <c r="KML4" s="662"/>
      <c r="KMM4" s="662"/>
      <c r="KMN4" s="662"/>
      <c r="KMO4" s="662"/>
      <c r="KMP4" s="662"/>
      <c r="KMQ4" s="662"/>
      <c r="KMR4" s="662"/>
      <c r="KMS4" s="662"/>
      <c r="KMT4" s="662"/>
      <c r="KMU4" s="662"/>
      <c r="KMV4" s="662"/>
      <c r="KMW4" s="662"/>
      <c r="KMX4" s="662"/>
      <c r="KMY4" s="662"/>
      <c r="KMZ4" s="662"/>
      <c r="KNA4" s="662"/>
      <c r="KNB4" s="662"/>
      <c r="KNC4" s="662"/>
      <c r="KND4" s="662"/>
      <c r="KNE4" s="662"/>
      <c r="KNF4" s="662"/>
      <c r="KNG4" s="662"/>
      <c r="KNH4" s="662"/>
      <c r="KNI4" s="662"/>
      <c r="KNJ4" s="662"/>
      <c r="KNK4" s="662"/>
      <c r="KNL4" s="662"/>
      <c r="KNM4" s="662"/>
      <c r="KNN4" s="662"/>
      <c r="KNO4" s="662"/>
      <c r="KNP4" s="662"/>
      <c r="KNQ4" s="662"/>
      <c r="KNR4" s="662"/>
      <c r="KNS4" s="662"/>
      <c r="KNT4" s="662"/>
      <c r="KNU4" s="662"/>
      <c r="KNV4" s="662"/>
      <c r="KNW4" s="662"/>
      <c r="KNX4" s="662"/>
      <c r="KNY4" s="662"/>
      <c r="KNZ4" s="662"/>
      <c r="KOA4" s="662"/>
      <c r="KOB4" s="662"/>
      <c r="KOC4" s="662"/>
      <c r="KOD4" s="662"/>
      <c r="KOE4" s="662"/>
      <c r="KOF4" s="662"/>
      <c r="KOG4" s="662"/>
      <c r="KOH4" s="662"/>
      <c r="KOI4" s="662"/>
      <c r="KOJ4" s="662"/>
      <c r="KOK4" s="662"/>
      <c r="KOL4" s="662"/>
      <c r="KOM4" s="662"/>
      <c r="KON4" s="662"/>
      <c r="KOO4" s="662"/>
      <c r="KOP4" s="662"/>
      <c r="KOQ4" s="662"/>
      <c r="KOR4" s="662"/>
      <c r="KOS4" s="662"/>
      <c r="KOT4" s="662"/>
      <c r="KOU4" s="662"/>
      <c r="KOV4" s="662"/>
      <c r="KOW4" s="662"/>
      <c r="KOX4" s="662"/>
      <c r="KOY4" s="662"/>
      <c r="KOZ4" s="662"/>
      <c r="KPA4" s="662"/>
      <c r="KPB4" s="662"/>
      <c r="KPC4" s="662"/>
      <c r="KPD4" s="662"/>
      <c r="KPE4" s="662"/>
      <c r="KPF4" s="662"/>
      <c r="KPG4" s="662"/>
      <c r="KPH4" s="662"/>
      <c r="KPI4" s="662"/>
      <c r="KPJ4" s="662"/>
      <c r="KPK4" s="662"/>
      <c r="KPL4" s="662"/>
      <c r="KPM4" s="662"/>
      <c r="KPN4" s="662"/>
      <c r="KPO4" s="662"/>
      <c r="KPP4" s="662"/>
      <c r="KPQ4" s="662"/>
      <c r="KPR4" s="662"/>
      <c r="KPS4" s="662"/>
      <c r="KPT4" s="662"/>
      <c r="KPU4" s="662"/>
      <c r="KPV4" s="662"/>
      <c r="KPW4" s="662"/>
      <c r="KPX4" s="662"/>
      <c r="KPY4" s="662"/>
      <c r="KPZ4" s="662"/>
      <c r="KQA4" s="662"/>
      <c r="KQB4" s="662"/>
      <c r="KQC4" s="662"/>
      <c r="KQD4" s="662"/>
      <c r="KQE4" s="662"/>
      <c r="KQF4" s="662"/>
      <c r="KQG4" s="662"/>
      <c r="KQH4" s="662"/>
      <c r="KQI4" s="662"/>
      <c r="KQJ4" s="662"/>
      <c r="KQK4" s="662"/>
      <c r="KQL4" s="662"/>
      <c r="KQM4" s="662"/>
      <c r="KQN4" s="662"/>
      <c r="KQO4" s="662"/>
      <c r="KQP4" s="662"/>
      <c r="KQQ4" s="662"/>
      <c r="KQR4" s="662"/>
      <c r="KQS4" s="662"/>
      <c r="KQT4" s="662"/>
      <c r="KQU4" s="662"/>
      <c r="KQV4" s="662"/>
      <c r="KQW4" s="662"/>
      <c r="KQX4" s="662"/>
      <c r="KQY4" s="662"/>
      <c r="KQZ4" s="662"/>
      <c r="KRA4" s="662"/>
      <c r="KRB4" s="662"/>
      <c r="KRC4" s="662"/>
      <c r="KRD4" s="662"/>
      <c r="KRE4" s="662"/>
      <c r="KRF4" s="662"/>
      <c r="KRG4" s="662"/>
      <c r="KRH4" s="662"/>
      <c r="KRI4" s="662"/>
      <c r="KRJ4" s="662"/>
      <c r="KRK4" s="662"/>
      <c r="KRL4" s="662"/>
      <c r="KRM4" s="662"/>
      <c r="KRN4" s="662"/>
      <c r="KRO4" s="662"/>
      <c r="KRP4" s="662"/>
      <c r="KRQ4" s="662"/>
      <c r="KRR4" s="662"/>
      <c r="KRS4" s="662"/>
      <c r="KRT4" s="662"/>
      <c r="KRU4" s="662"/>
      <c r="KRV4" s="662"/>
      <c r="KRW4" s="662"/>
      <c r="KRX4" s="662"/>
      <c r="KRY4" s="662"/>
      <c r="KRZ4" s="662"/>
      <c r="KSA4" s="662"/>
      <c r="KSB4" s="662"/>
      <c r="KSC4" s="662"/>
      <c r="KSD4" s="662"/>
      <c r="KSE4" s="662"/>
      <c r="KSF4" s="662"/>
      <c r="KSG4" s="662"/>
      <c r="KSH4" s="662"/>
      <c r="KSI4" s="662"/>
      <c r="KSJ4" s="662"/>
      <c r="KSK4" s="662"/>
      <c r="KSL4" s="662"/>
      <c r="KSM4" s="662"/>
      <c r="KSN4" s="662"/>
      <c r="KSO4" s="662"/>
      <c r="KSP4" s="662"/>
      <c r="KSQ4" s="662"/>
      <c r="KSR4" s="662"/>
      <c r="KSS4" s="662"/>
      <c r="KST4" s="662"/>
      <c r="KSU4" s="662"/>
      <c r="KSV4" s="662"/>
      <c r="KSW4" s="662"/>
      <c r="KSX4" s="662"/>
      <c r="KSY4" s="662"/>
      <c r="KSZ4" s="662"/>
      <c r="KTA4" s="662"/>
      <c r="KTB4" s="662"/>
      <c r="KTC4" s="662"/>
      <c r="KTD4" s="662"/>
      <c r="KTE4" s="662"/>
      <c r="KTF4" s="662"/>
      <c r="KTG4" s="662"/>
      <c r="KTH4" s="662"/>
      <c r="KTI4" s="662"/>
      <c r="KTJ4" s="662"/>
      <c r="KTK4" s="662"/>
      <c r="KTL4" s="662"/>
      <c r="KTM4" s="662"/>
      <c r="KTN4" s="662"/>
      <c r="KTO4" s="662"/>
      <c r="KTP4" s="662"/>
      <c r="KTQ4" s="662"/>
      <c r="KTR4" s="662"/>
      <c r="KTS4" s="662"/>
      <c r="KTT4" s="662"/>
      <c r="KTU4" s="662"/>
      <c r="KTV4" s="662"/>
      <c r="KTW4" s="662"/>
      <c r="KTX4" s="662"/>
      <c r="KTY4" s="662"/>
      <c r="KTZ4" s="662"/>
      <c r="KUA4" s="662"/>
      <c r="KUB4" s="662"/>
      <c r="KUC4" s="662"/>
      <c r="KUD4" s="662"/>
      <c r="KUE4" s="662"/>
      <c r="KUF4" s="662"/>
      <c r="KUG4" s="662"/>
      <c r="KUH4" s="662"/>
      <c r="KUI4" s="662"/>
      <c r="KUJ4" s="662"/>
      <c r="KUK4" s="662"/>
      <c r="KUL4" s="662"/>
      <c r="KUM4" s="662"/>
      <c r="KUN4" s="662"/>
      <c r="KUO4" s="662"/>
      <c r="KUP4" s="662"/>
      <c r="KUQ4" s="662"/>
      <c r="KUR4" s="662"/>
      <c r="KUS4" s="662"/>
      <c r="KUT4" s="662"/>
      <c r="KUU4" s="662"/>
      <c r="KUV4" s="662"/>
      <c r="KUW4" s="662"/>
      <c r="KUX4" s="662"/>
      <c r="KUY4" s="662"/>
      <c r="KUZ4" s="662"/>
      <c r="KVA4" s="662"/>
      <c r="KVB4" s="662"/>
      <c r="KVC4" s="662"/>
      <c r="KVD4" s="662"/>
      <c r="KVE4" s="662"/>
      <c r="KVF4" s="662"/>
      <c r="KVG4" s="662"/>
      <c r="KVH4" s="662"/>
      <c r="KVI4" s="662"/>
      <c r="KVJ4" s="662"/>
      <c r="KVK4" s="662"/>
      <c r="KVL4" s="662"/>
      <c r="KVM4" s="662"/>
      <c r="KVN4" s="662"/>
      <c r="KVO4" s="662"/>
      <c r="KVP4" s="662"/>
      <c r="KVQ4" s="662"/>
      <c r="KVR4" s="662"/>
      <c r="KVS4" s="662"/>
      <c r="KVT4" s="662"/>
      <c r="KVU4" s="662"/>
      <c r="KVV4" s="662"/>
      <c r="KVW4" s="662"/>
      <c r="KVX4" s="662"/>
      <c r="KVY4" s="662"/>
      <c r="KVZ4" s="662"/>
      <c r="KWA4" s="662"/>
      <c r="KWB4" s="662"/>
      <c r="KWC4" s="662"/>
      <c r="KWD4" s="662"/>
      <c r="KWE4" s="662"/>
      <c r="KWF4" s="662"/>
      <c r="KWG4" s="662"/>
      <c r="KWH4" s="662"/>
      <c r="KWI4" s="662"/>
      <c r="KWJ4" s="662"/>
      <c r="KWK4" s="662"/>
      <c r="KWL4" s="662"/>
      <c r="KWM4" s="662"/>
      <c r="KWN4" s="662"/>
      <c r="KWO4" s="662"/>
      <c r="KWP4" s="662"/>
      <c r="KWQ4" s="662"/>
      <c r="KWR4" s="662"/>
      <c r="KWS4" s="662"/>
      <c r="KWT4" s="662"/>
      <c r="KWU4" s="662"/>
      <c r="KWV4" s="662"/>
      <c r="KWW4" s="662"/>
      <c r="KWX4" s="662"/>
      <c r="KWY4" s="662"/>
      <c r="KWZ4" s="662"/>
      <c r="KXA4" s="662"/>
      <c r="KXB4" s="662"/>
      <c r="KXC4" s="662"/>
      <c r="KXD4" s="662"/>
      <c r="KXE4" s="662"/>
      <c r="KXF4" s="662"/>
      <c r="KXG4" s="662"/>
      <c r="KXH4" s="662"/>
      <c r="KXI4" s="662"/>
      <c r="KXJ4" s="662"/>
      <c r="KXK4" s="662"/>
      <c r="KXL4" s="662"/>
      <c r="KXM4" s="662"/>
      <c r="KXN4" s="662"/>
      <c r="KXO4" s="662"/>
      <c r="KXP4" s="662"/>
      <c r="KXQ4" s="662"/>
      <c r="KXR4" s="662"/>
      <c r="KXS4" s="662"/>
      <c r="KXT4" s="662"/>
      <c r="KXU4" s="662"/>
      <c r="KXV4" s="662"/>
      <c r="KXW4" s="662"/>
      <c r="KXX4" s="662"/>
      <c r="KXY4" s="662"/>
      <c r="KXZ4" s="662"/>
      <c r="KYA4" s="662"/>
      <c r="KYB4" s="662"/>
      <c r="KYC4" s="662"/>
      <c r="KYD4" s="662"/>
      <c r="KYE4" s="662"/>
      <c r="KYF4" s="662"/>
      <c r="KYG4" s="662"/>
      <c r="KYH4" s="662"/>
      <c r="KYI4" s="662"/>
      <c r="KYJ4" s="662"/>
      <c r="KYK4" s="662"/>
      <c r="KYL4" s="662"/>
      <c r="KYM4" s="662"/>
      <c r="KYN4" s="662"/>
      <c r="KYO4" s="662"/>
      <c r="KYP4" s="662"/>
      <c r="KYQ4" s="662"/>
      <c r="KYR4" s="662"/>
      <c r="KYS4" s="662"/>
      <c r="KYT4" s="662"/>
      <c r="KYU4" s="662"/>
      <c r="KYV4" s="662"/>
      <c r="KYW4" s="662"/>
      <c r="KYX4" s="662"/>
      <c r="KYY4" s="662"/>
      <c r="KYZ4" s="662"/>
      <c r="KZA4" s="662"/>
      <c r="KZB4" s="662"/>
      <c r="KZC4" s="662"/>
      <c r="KZD4" s="662"/>
      <c r="KZE4" s="662"/>
      <c r="KZF4" s="662"/>
      <c r="KZG4" s="662"/>
      <c r="KZH4" s="662"/>
      <c r="KZI4" s="662"/>
      <c r="KZJ4" s="662"/>
      <c r="KZK4" s="662"/>
      <c r="KZL4" s="662"/>
      <c r="KZM4" s="662"/>
      <c r="KZN4" s="662"/>
      <c r="KZO4" s="662"/>
      <c r="KZP4" s="662"/>
      <c r="KZQ4" s="662"/>
      <c r="KZR4" s="662"/>
      <c r="KZS4" s="662"/>
      <c r="KZT4" s="662"/>
      <c r="KZU4" s="662"/>
      <c r="KZV4" s="662"/>
      <c r="KZW4" s="662"/>
      <c r="KZX4" s="662"/>
      <c r="KZY4" s="662"/>
      <c r="KZZ4" s="662"/>
      <c r="LAA4" s="662"/>
      <c r="LAB4" s="662"/>
      <c r="LAC4" s="662"/>
      <c r="LAD4" s="662"/>
      <c r="LAE4" s="662"/>
      <c r="LAF4" s="662"/>
      <c r="LAG4" s="662"/>
      <c r="LAH4" s="662"/>
      <c r="LAI4" s="662"/>
      <c r="LAJ4" s="662"/>
      <c r="LAK4" s="662"/>
      <c r="LAL4" s="662"/>
      <c r="LAM4" s="662"/>
      <c r="LAN4" s="662"/>
      <c r="LAO4" s="662"/>
      <c r="LAP4" s="662"/>
      <c r="LAQ4" s="662"/>
      <c r="LAR4" s="662"/>
      <c r="LAS4" s="662"/>
      <c r="LAT4" s="662"/>
      <c r="LAU4" s="662"/>
      <c r="LAV4" s="662"/>
      <c r="LAW4" s="662"/>
      <c r="LAX4" s="662"/>
      <c r="LAY4" s="662"/>
      <c r="LAZ4" s="662"/>
      <c r="LBA4" s="662"/>
      <c r="LBB4" s="662"/>
      <c r="LBC4" s="662"/>
      <c r="LBD4" s="662"/>
      <c r="LBE4" s="662"/>
      <c r="LBF4" s="662"/>
      <c r="LBG4" s="662"/>
      <c r="LBH4" s="662"/>
      <c r="LBI4" s="662"/>
      <c r="LBJ4" s="662"/>
      <c r="LBK4" s="662"/>
      <c r="LBL4" s="662"/>
      <c r="LBM4" s="662"/>
      <c r="LBN4" s="662"/>
      <c r="LBO4" s="662"/>
      <c r="LBP4" s="662"/>
      <c r="LBQ4" s="662"/>
      <c r="LBR4" s="662"/>
      <c r="LBS4" s="662"/>
      <c r="LBT4" s="662"/>
      <c r="LBU4" s="662"/>
      <c r="LBV4" s="662"/>
      <c r="LBW4" s="662"/>
      <c r="LBX4" s="662"/>
      <c r="LBY4" s="662"/>
      <c r="LBZ4" s="662"/>
      <c r="LCA4" s="662"/>
      <c r="LCB4" s="662"/>
      <c r="LCC4" s="662"/>
      <c r="LCD4" s="662"/>
      <c r="LCE4" s="662"/>
      <c r="LCF4" s="662"/>
      <c r="LCG4" s="662"/>
      <c r="LCH4" s="662"/>
      <c r="LCI4" s="662"/>
      <c r="LCJ4" s="662"/>
      <c r="LCK4" s="662"/>
      <c r="LCL4" s="662"/>
      <c r="LCM4" s="662"/>
      <c r="LCN4" s="662"/>
      <c r="LCO4" s="662"/>
      <c r="LCP4" s="662"/>
      <c r="LCQ4" s="662"/>
      <c r="LCR4" s="662"/>
      <c r="LCS4" s="662"/>
      <c r="LCT4" s="662"/>
      <c r="LCU4" s="662"/>
      <c r="LCV4" s="662"/>
      <c r="LCW4" s="662"/>
      <c r="LCX4" s="662"/>
      <c r="LCY4" s="662"/>
      <c r="LCZ4" s="662"/>
      <c r="LDA4" s="662"/>
      <c r="LDB4" s="662"/>
      <c r="LDC4" s="662"/>
      <c r="LDD4" s="662"/>
      <c r="LDE4" s="662"/>
      <c r="LDF4" s="662"/>
      <c r="LDG4" s="662"/>
      <c r="LDH4" s="662"/>
      <c r="LDI4" s="662"/>
      <c r="LDJ4" s="662"/>
      <c r="LDK4" s="662"/>
      <c r="LDL4" s="662"/>
      <c r="LDM4" s="662"/>
      <c r="LDN4" s="662"/>
      <c r="LDO4" s="662"/>
      <c r="LDP4" s="662"/>
      <c r="LDQ4" s="662"/>
      <c r="LDR4" s="662"/>
      <c r="LDS4" s="662"/>
      <c r="LDT4" s="662"/>
      <c r="LDU4" s="662"/>
      <c r="LDV4" s="662"/>
      <c r="LDW4" s="662"/>
      <c r="LDX4" s="662"/>
      <c r="LDY4" s="662"/>
      <c r="LDZ4" s="662"/>
      <c r="LEA4" s="662"/>
      <c r="LEB4" s="662"/>
      <c r="LEC4" s="662"/>
      <c r="LED4" s="662"/>
      <c r="LEE4" s="662"/>
      <c r="LEF4" s="662"/>
      <c r="LEG4" s="662"/>
      <c r="LEH4" s="662"/>
      <c r="LEI4" s="662"/>
      <c r="LEJ4" s="662"/>
      <c r="LEK4" s="662"/>
      <c r="LEL4" s="662"/>
      <c r="LEM4" s="662"/>
      <c r="LEN4" s="662"/>
      <c r="LEO4" s="662"/>
      <c r="LEP4" s="662"/>
      <c r="LEQ4" s="662"/>
      <c r="LER4" s="662"/>
      <c r="LES4" s="662"/>
      <c r="LET4" s="662"/>
      <c r="LEU4" s="662"/>
      <c r="LEV4" s="662"/>
      <c r="LEW4" s="662"/>
      <c r="LEX4" s="662"/>
      <c r="LEY4" s="662"/>
      <c r="LEZ4" s="662"/>
      <c r="LFA4" s="662"/>
      <c r="LFB4" s="662"/>
      <c r="LFC4" s="662"/>
      <c r="LFD4" s="662"/>
      <c r="LFE4" s="662"/>
      <c r="LFF4" s="662"/>
      <c r="LFG4" s="662"/>
      <c r="LFH4" s="662"/>
      <c r="LFI4" s="662"/>
      <c r="LFJ4" s="662"/>
      <c r="LFK4" s="662"/>
      <c r="LFL4" s="662"/>
      <c r="LFM4" s="662"/>
      <c r="LFN4" s="662"/>
      <c r="LFO4" s="662"/>
      <c r="LFP4" s="662"/>
      <c r="LFQ4" s="662"/>
      <c r="LFR4" s="662"/>
      <c r="LFS4" s="662"/>
      <c r="LFT4" s="662"/>
      <c r="LFU4" s="662"/>
      <c r="LFV4" s="662"/>
      <c r="LFW4" s="662"/>
      <c r="LFX4" s="662"/>
      <c r="LFY4" s="662"/>
      <c r="LFZ4" s="662"/>
      <c r="LGA4" s="662"/>
      <c r="LGB4" s="662"/>
      <c r="LGC4" s="662"/>
      <c r="LGD4" s="662"/>
      <c r="LGE4" s="662"/>
      <c r="LGF4" s="662"/>
      <c r="LGG4" s="662"/>
      <c r="LGH4" s="662"/>
      <c r="LGI4" s="662"/>
      <c r="LGJ4" s="662"/>
      <c r="LGK4" s="662"/>
      <c r="LGL4" s="662"/>
      <c r="LGM4" s="662"/>
      <c r="LGN4" s="662"/>
      <c r="LGO4" s="662"/>
      <c r="LGP4" s="662"/>
      <c r="LGQ4" s="662"/>
      <c r="LGR4" s="662"/>
      <c r="LGS4" s="662"/>
      <c r="LGT4" s="662"/>
      <c r="LGU4" s="662"/>
      <c r="LGV4" s="662"/>
      <c r="LGW4" s="662"/>
      <c r="LGX4" s="662"/>
      <c r="LGY4" s="662"/>
      <c r="LGZ4" s="662"/>
      <c r="LHA4" s="662"/>
      <c r="LHB4" s="662"/>
      <c r="LHC4" s="662"/>
      <c r="LHD4" s="662"/>
      <c r="LHE4" s="662"/>
      <c r="LHF4" s="662"/>
      <c r="LHG4" s="662"/>
      <c r="LHH4" s="662"/>
      <c r="LHI4" s="662"/>
      <c r="LHJ4" s="662"/>
      <c r="LHK4" s="662"/>
      <c r="LHL4" s="662"/>
      <c r="LHM4" s="662"/>
      <c r="LHN4" s="662"/>
      <c r="LHO4" s="662"/>
      <c r="LHP4" s="662"/>
      <c r="LHQ4" s="662"/>
      <c r="LHR4" s="662"/>
      <c r="LHS4" s="662"/>
      <c r="LHT4" s="662"/>
      <c r="LHU4" s="662"/>
      <c r="LHV4" s="662"/>
      <c r="LHW4" s="662"/>
      <c r="LHX4" s="662"/>
      <c r="LHY4" s="662"/>
      <c r="LHZ4" s="662"/>
      <c r="LIA4" s="662"/>
      <c r="LIB4" s="662"/>
      <c r="LIC4" s="662"/>
      <c r="LID4" s="662"/>
      <c r="LIE4" s="662"/>
      <c r="LIF4" s="662"/>
      <c r="LIG4" s="662"/>
      <c r="LIH4" s="662"/>
      <c r="LII4" s="662"/>
      <c r="LIJ4" s="662"/>
      <c r="LIK4" s="662"/>
      <c r="LIL4" s="662"/>
      <c r="LIM4" s="662"/>
      <c r="LIN4" s="662"/>
      <c r="LIO4" s="662"/>
      <c r="LIP4" s="662"/>
      <c r="LIQ4" s="662"/>
      <c r="LIR4" s="662"/>
      <c r="LIS4" s="662"/>
      <c r="LIT4" s="662"/>
      <c r="LIU4" s="662"/>
      <c r="LIV4" s="662"/>
      <c r="LIW4" s="662"/>
      <c r="LIX4" s="662"/>
      <c r="LIY4" s="662"/>
      <c r="LIZ4" s="662"/>
      <c r="LJA4" s="662"/>
      <c r="LJB4" s="662"/>
      <c r="LJC4" s="662"/>
      <c r="LJD4" s="662"/>
      <c r="LJE4" s="662"/>
      <c r="LJF4" s="662"/>
      <c r="LJG4" s="662"/>
      <c r="LJH4" s="662"/>
      <c r="LJI4" s="662"/>
      <c r="LJJ4" s="662"/>
      <c r="LJK4" s="662"/>
      <c r="LJL4" s="662"/>
      <c r="LJM4" s="662"/>
      <c r="LJN4" s="662"/>
      <c r="LJO4" s="662"/>
      <c r="LJP4" s="662"/>
      <c r="LJQ4" s="662"/>
      <c r="LJR4" s="662"/>
      <c r="LJS4" s="662"/>
      <c r="LJT4" s="662"/>
      <c r="LJU4" s="662"/>
      <c r="LJV4" s="662"/>
      <c r="LJW4" s="662"/>
      <c r="LJX4" s="662"/>
      <c r="LJY4" s="662"/>
      <c r="LJZ4" s="662"/>
      <c r="LKA4" s="662"/>
      <c r="LKB4" s="662"/>
      <c r="LKC4" s="662"/>
      <c r="LKD4" s="662"/>
      <c r="LKE4" s="662"/>
      <c r="LKF4" s="662"/>
      <c r="LKG4" s="662"/>
      <c r="LKH4" s="662"/>
      <c r="LKI4" s="662"/>
      <c r="LKJ4" s="662"/>
      <c r="LKK4" s="662"/>
      <c r="LKL4" s="662"/>
      <c r="LKM4" s="662"/>
      <c r="LKN4" s="662"/>
      <c r="LKO4" s="662"/>
      <c r="LKP4" s="662"/>
      <c r="LKQ4" s="662"/>
      <c r="LKR4" s="662"/>
      <c r="LKS4" s="662"/>
      <c r="LKT4" s="662"/>
      <c r="LKU4" s="662"/>
      <c r="LKV4" s="662"/>
      <c r="LKW4" s="662"/>
      <c r="LKX4" s="662"/>
      <c r="LKY4" s="662"/>
      <c r="LKZ4" s="662"/>
      <c r="LLA4" s="662"/>
      <c r="LLB4" s="662"/>
      <c r="LLC4" s="662"/>
      <c r="LLD4" s="662"/>
      <c r="LLE4" s="662"/>
      <c r="LLF4" s="662"/>
      <c r="LLG4" s="662"/>
      <c r="LLH4" s="662"/>
      <c r="LLI4" s="662"/>
      <c r="LLJ4" s="662"/>
      <c r="LLK4" s="662"/>
      <c r="LLL4" s="662"/>
      <c r="LLM4" s="662"/>
      <c r="LLN4" s="662"/>
      <c r="LLO4" s="662"/>
      <c r="LLP4" s="662"/>
      <c r="LLQ4" s="662"/>
      <c r="LLR4" s="662"/>
      <c r="LLS4" s="662"/>
      <c r="LLT4" s="662"/>
      <c r="LLU4" s="662"/>
      <c r="LLV4" s="662"/>
      <c r="LLW4" s="662"/>
      <c r="LLX4" s="662"/>
      <c r="LLY4" s="662"/>
      <c r="LLZ4" s="662"/>
      <c r="LMA4" s="662"/>
      <c r="LMB4" s="662"/>
      <c r="LMC4" s="662"/>
      <c r="LMD4" s="662"/>
      <c r="LME4" s="662"/>
      <c r="LMF4" s="662"/>
      <c r="LMG4" s="662"/>
      <c r="LMH4" s="662"/>
      <c r="LMI4" s="662"/>
      <c r="LMJ4" s="662"/>
      <c r="LMK4" s="662"/>
      <c r="LML4" s="662"/>
      <c r="LMM4" s="662"/>
      <c r="LMN4" s="662"/>
      <c r="LMO4" s="662"/>
      <c r="LMP4" s="662"/>
      <c r="LMQ4" s="662"/>
      <c r="LMR4" s="662"/>
      <c r="LMS4" s="662"/>
      <c r="LMT4" s="662"/>
      <c r="LMU4" s="662"/>
      <c r="LMV4" s="662"/>
      <c r="LMW4" s="662"/>
      <c r="LMX4" s="662"/>
      <c r="LMY4" s="662"/>
      <c r="LMZ4" s="662"/>
      <c r="LNA4" s="662"/>
      <c r="LNB4" s="662"/>
      <c r="LNC4" s="662"/>
      <c r="LND4" s="662"/>
      <c r="LNE4" s="662"/>
      <c r="LNF4" s="662"/>
      <c r="LNG4" s="662"/>
      <c r="LNH4" s="662"/>
      <c r="LNI4" s="662"/>
      <c r="LNJ4" s="662"/>
      <c r="LNK4" s="662"/>
      <c r="LNL4" s="662"/>
      <c r="LNM4" s="662"/>
      <c r="LNN4" s="662"/>
      <c r="LNO4" s="662"/>
      <c r="LNP4" s="662"/>
      <c r="LNQ4" s="662"/>
      <c r="LNR4" s="662"/>
      <c r="LNS4" s="662"/>
      <c r="LNT4" s="662"/>
      <c r="LNU4" s="662"/>
      <c r="LNV4" s="662"/>
      <c r="LNW4" s="662"/>
      <c r="LNX4" s="662"/>
      <c r="LNY4" s="662"/>
      <c r="LNZ4" s="662"/>
      <c r="LOA4" s="662"/>
      <c r="LOB4" s="662"/>
      <c r="LOC4" s="662"/>
      <c r="LOD4" s="662"/>
      <c r="LOE4" s="662"/>
      <c r="LOF4" s="662"/>
      <c r="LOG4" s="662"/>
      <c r="LOH4" s="662"/>
      <c r="LOI4" s="662"/>
      <c r="LOJ4" s="662"/>
      <c r="LOK4" s="662"/>
      <c r="LOL4" s="662"/>
      <c r="LOM4" s="662"/>
      <c r="LON4" s="662"/>
      <c r="LOO4" s="662"/>
      <c r="LOP4" s="662"/>
      <c r="LOQ4" s="662"/>
      <c r="LOR4" s="662"/>
      <c r="LOS4" s="662"/>
      <c r="LOT4" s="662"/>
      <c r="LOU4" s="662"/>
      <c r="LOV4" s="662"/>
      <c r="LOW4" s="662"/>
      <c r="LOX4" s="662"/>
      <c r="LOY4" s="662"/>
      <c r="LOZ4" s="662"/>
      <c r="LPA4" s="662"/>
      <c r="LPB4" s="662"/>
      <c r="LPC4" s="662"/>
      <c r="LPD4" s="662"/>
      <c r="LPE4" s="662"/>
      <c r="LPF4" s="662"/>
      <c r="LPG4" s="662"/>
      <c r="LPH4" s="662"/>
      <c r="LPI4" s="662"/>
      <c r="LPJ4" s="662"/>
      <c r="LPK4" s="662"/>
      <c r="LPL4" s="662"/>
      <c r="LPM4" s="662"/>
      <c r="LPN4" s="662"/>
      <c r="LPO4" s="662"/>
      <c r="LPP4" s="662"/>
      <c r="LPQ4" s="662"/>
      <c r="LPR4" s="662"/>
      <c r="LPS4" s="662"/>
      <c r="LPT4" s="662"/>
      <c r="LPU4" s="662"/>
      <c r="LPV4" s="662"/>
      <c r="LPW4" s="662"/>
      <c r="LPX4" s="662"/>
      <c r="LPY4" s="662"/>
      <c r="LPZ4" s="662"/>
      <c r="LQA4" s="662"/>
      <c r="LQB4" s="662"/>
      <c r="LQC4" s="662"/>
      <c r="LQD4" s="662"/>
      <c r="LQE4" s="662"/>
      <c r="LQF4" s="662"/>
      <c r="LQG4" s="662"/>
      <c r="LQH4" s="662"/>
      <c r="LQI4" s="662"/>
      <c r="LQJ4" s="662"/>
      <c r="LQK4" s="662"/>
      <c r="LQL4" s="662"/>
      <c r="LQM4" s="662"/>
      <c r="LQN4" s="662"/>
      <c r="LQO4" s="662"/>
      <c r="LQP4" s="662"/>
      <c r="LQQ4" s="662"/>
      <c r="LQR4" s="662"/>
      <c r="LQS4" s="662"/>
      <c r="LQT4" s="662"/>
      <c r="LQU4" s="662"/>
      <c r="LQV4" s="662"/>
      <c r="LQW4" s="662"/>
      <c r="LQX4" s="662"/>
      <c r="LQY4" s="662"/>
      <c r="LQZ4" s="662"/>
      <c r="LRA4" s="662"/>
      <c r="LRB4" s="662"/>
      <c r="LRC4" s="662"/>
      <c r="LRD4" s="662"/>
      <c r="LRE4" s="662"/>
      <c r="LRF4" s="662"/>
      <c r="LRG4" s="662"/>
      <c r="LRH4" s="662"/>
      <c r="LRI4" s="662"/>
      <c r="LRJ4" s="662"/>
      <c r="LRK4" s="662"/>
      <c r="LRL4" s="662"/>
      <c r="LRM4" s="662"/>
      <c r="LRN4" s="662"/>
      <c r="LRO4" s="662"/>
      <c r="LRP4" s="662"/>
      <c r="LRQ4" s="662"/>
      <c r="LRR4" s="662"/>
      <c r="LRS4" s="662"/>
      <c r="LRT4" s="662"/>
      <c r="LRU4" s="662"/>
      <c r="LRV4" s="662"/>
      <c r="LRW4" s="662"/>
      <c r="LRX4" s="662"/>
      <c r="LRY4" s="662"/>
      <c r="LRZ4" s="662"/>
      <c r="LSA4" s="662"/>
      <c r="LSB4" s="662"/>
      <c r="LSC4" s="662"/>
      <c r="LSD4" s="662"/>
      <c r="LSE4" s="662"/>
      <c r="LSF4" s="662"/>
      <c r="LSG4" s="662"/>
      <c r="LSH4" s="662"/>
      <c r="LSI4" s="662"/>
      <c r="LSJ4" s="662"/>
      <c r="LSK4" s="662"/>
      <c r="LSL4" s="662"/>
      <c r="LSM4" s="662"/>
      <c r="LSN4" s="662"/>
      <c r="LSO4" s="662"/>
      <c r="LSP4" s="662"/>
      <c r="LSQ4" s="662"/>
      <c r="LSR4" s="662"/>
      <c r="LSS4" s="662"/>
      <c r="LST4" s="662"/>
      <c r="LSU4" s="662"/>
      <c r="LSV4" s="662"/>
      <c r="LSW4" s="662"/>
      <c r="LSX4" s="662"/>
      <c r="LSY4" s="662"/>
      <c r="LSZ4" s="662"/>
      <c r="LTA4" s="662"/>
      <c r="LTB4" s="662"/>
      <c r="LTC4" s="662"/>
      <c r="LTD4" s="662"/>
      <c r="LTE4" s="662"/>
      <c r="LTF4" s="662"/>
      <c r="LTG4" s="662"/>
      <c r="LTH4" s="662"/>
      <c r="LTI4" s="662"/>
      <c r="LTJ4" s="662"/>
      <c r="LTK4" s="662"/>
      <c r="LTL4" s="662"/>
      <c r="LTM4" s="662"/>
      <c r="LTN4" s="662"/>
      <c r="LTO4" s="662"/>
      <c r="LTP4" s="662"/>
      <c r="LTQ4" s="662"/>
      <c r="LTR4" s="662"/>
      <c r="LTS4" s="662"/>
      <c r="LTT4" s="662"/>
      <c r="LTU4" s="662"/>
      <c r="LTV4" s="662"/>
      <c r="LTW4" s="662"/>
      <c r="LTX4" s="662"/>
      <c r="LTY4" s="662"/>
      <c r="LTZ4" s="662"/>
      <c r="LUA4" s="662"/>
      <c r="LUB4" s="662"/>
      <c r="LUC4" s="662"/>
      <c r="LUD4" s="662"/>
      <c r="LUE4" s="662"/>
      <c r="LUF4" s="662"/>
      <c r="LUG4" s="662"/>
      <c r="LUH4" s="662"/>
      <c r="LUI4" s="662"/>
      <c r="LUJ4" s="662"/>
      <c r="LUK4" s="662"/>
      <c r="LUL4" s="662"/>
      <c r="LUM4" s="662"/>
      <c r="LUN4" s="662"/>
      <c r="LUO4" s="662"/>
      <c r="LUP4" s="662"/>
      <c r="LUQ4" s="662"/>
      <c r="LUR4" s="662"/>
      <c r="LUS4" s="662"/>
      <c r="LUT4" s="662"/>
      <c r="LUU4" s="662"/>
      <c r="LUV4" s="662"/>
      <c r="LUW4" s="662"/>
      <c r="LUX4" s="662"/>
      <c r="LUY4" s="662"/>
      <c r="LUZ4" s="662"/>
      <c r="LVA4" s="662"/>
      <c r="LVB4" s="662"/>
      <c r="LVC4" s="662"/>
      <c r="LVD4" s="662"/>
      <c r="LVE4" s="662"/>
      <c r="LVF4" s="662"/>
      <c r="LVG4" s="662"/>
      <c r="LVH4" s="662"/>
      <c r="LVI4" s="662"/>
      <c r="LVJ4" s="662"/>
      <c r="LVK4" s="662"/>
      <c r="LVL4" s="662"/>
      <c r="LVM4" s="662"/>
      <c r="LVN4" s="662"/>
      <c r="LVO4" s="662"/>
      <c r="LVP4" s="662"/>
      <c r="LVQ4" s="662"/>
      <c r="LVR4" s="662"/>
      <c r="LVS4" s="662"/>
      <c r="LVT4" s="662"/>
      <c r="LVU4" s="662"/>
      <c r="LVV4" s="662"/>
      <c r="LVW4" s="662"/>
      <c r="LVX4" s="662"/>
      <c r="LVY4" s="662"/>
      <c r="LVZ4" s="662"/>
      <c r="LWA4" s="662"/>
      <c r="LWB4" s="662"/>
      <c r="LWC4" s="662"/>
      <c r="LWD4" s="662"/>
      <c r="LWE4" s="662"/>
      <c r="LWF4" s="662"/>
      <c r="LWG4" s="662"/>
      <c r="LWH4" s="662"/>
      <c r="LWI4" s="662"/>
      <c r="LWJ4" s="662"/>
      <c r="LWK4" s="662"/>
      <c r="LWL4" s="662"/>
      <c r="LWM4" s="662"/>
      <c r="LWN4" s="662"/>
      <c r="LWO4" s="662"/>
      <c r="LWP4" s="662"/>
      <c r="LWQ4" s="662"/>
      <c r="LWR4" s="662"/>
      <c r="LWS4" s="662"/>
      <c r="LWT4" s="662"/>
      <c r="LWU4" s="662"/>
      <c r="LWV4" s="662"/>
      <c r="LWW4" s="662"/>
      <c r="LWX4" s="662"/>
      <c r="LWY4" s="662"/>
      <c r="LWZ4" s="662"/>
      <c r="LXA4" s="662"/>
      <c r="LXB4" s="662"/>
      <c r="LXC4" s="662"/>
      <c r="LXD4" s="662"/>
      <c r="LXE4" s="662"/>
      <c r="LXF4" s="662"/>
      <c r="LXG4" s="662"/>
      <c r="LXH4" s="662"/>
      <c r="LXI4" s="662"/>
      <c r="LXJ4" s="662"/>
      <c r="LXK4" s="662"/>
      <c r="LXL4" s="662"/>
      <c r="LXM4" s="662"/>
      <c r="LXN4" s="662"/>
      <c r="LXO4" s="662"/>
      <c r="LXP4" s="662"/>
      <c r="LXQ4" s="662"/>
      <c r="LXR4" s="662"/>
      <c r="LXS4" s="662"/>
      <c r="LXT4" s="662"/>
      <c r="LXU4" s="662"/>
      <c r="LXV4" s="662"/>
      <c r="LXW4" s="662"/>
      <c r="LXX4" s="662"/>
      <c r="LXY4" s="662"/>
      <c r="LXZ4" s="662"/>
      <c r="LYA4" s="662"/>
      <c r="LYB4" s="662"/>
      <c r="LYC4" s="662"/>
      <c r="LYD4" s="662"/>
      <c r="LYE4" s="662"/>
      <c r="LYF4" s="662"/>
      <c r="LYG4" s="662"/>
      <c r="LYH4" s="662"/>
      <c r="LYI4" s="662"/>
      <c r="LYJ4" s="662"/>
      <c r="LYK4" s="662"/>
      <c r="LYL4" s="662"/>
      <c r="LYM4" s="662"/>
      <c r="LYN4" s="662"/>
      <c r="LYO4" s="662"/>
      <c r="LYP4" s="662"/>
      <c r="LYQ4" s="662"/>
      <c r="LYR4" s="662"/>
      <c r="LYS4" s="662"/>
      <c r="LYT4" s="662"/>
      <c r="LYU4" s="662"/>
      <c r="LYV4" s="662"/>
      <c r="LYW4" s="662"/>
      <c r="LYX4" s="662"/>
      <c r="LYY4" s="662"/>
      <c r="LYZ4" s="662"/>
      <c r="LZA4" s="662"/>
      <c r="LZB4" s="662"/>
      <c r="LZC4" s="662"/>
      <c r="LZD4" s="662"/>
      <c r="LZE4" s="662"/>
      <c r="LZF4" s="662"/>
      <c r="LZG4" s="662"/>
      <c r="LZH4" s="662"/>
      <c r="LZI4" s="662"/>
      <c r="LZJ4" s="662"/>
      <c r="LZK4" s="662"/>
      <c r="LZL4" s="662"/>
      <c r="LZM4" s="662"/>
      <c r="LZN4" s="662"/>
      <c r="LZO4" s="662"/>
      <c r="LZP4" s="662"/>
      <c r="LZQ4" s="662"/>
      <c r="LZR4" s="662"/>
      <c r="LZS4" s="662"/>
      <c r="LZT4" s="662"/>
      <c r="LZU4" s="662"/>
      <c r="LZV4" s="662"/>
      <c r="LZW4" s="662"/>
      <c r="LZX4" s="662"/>
      <c r="LZY4" s="662"/>
      <c r="LZZ4" s="662"/>
      <c r="MAA4" s="662"/>
      <c r="MAB4" s="662"/>
      <c r="MAC4" s="662"/>
      <c r="MAD4" s="662"/>
      <c r="MAE4" s="662"/>
      <c r="MAF4" s="662"/>
      <c r="MAG4" s="662"/>
      <c r="MAH4" s="662"/>
      <c r="MAI4" s="662"/>
      <c r="MAJ4" s="662"/>
      <c r="MAK4" s="662"/>
      <c r="MAL4" s="662"/>
      <c r="MAM4" s="662"/>
      <c r="MAN4" s="662"/>
      <c r="MAO4" s="662"/>
      <c r="MAP4" s="662"/>
      <c r="MAQ4" s="662"/>
      <c r="MAR4" s="662"/>
      <c r="MAS4" s="662"/>
      <c r="MAT4" s="662"/>
      <c r="MAU4" s="662"/>
      <c r="MAV4" s="662"/>
      <c r="MAW4" s="662"/>
      <c r="MAX4" s="662"/>
      <c r="MAY4" s="662"/>
      <c r="MAZ4" s="662"/>
      <c r="MBA4" s="662"/>
      <c r="MBB4" s="662"/>
      <c r="MBC4" s="662"/>
      <c r="MBD4" s="662"/>
      <c r="MBE4" s="662"/>
      <c r="MBF4" s="662"/>
      <c r="MBG4" s="662"/>
      <c r="MBH4" s="662"/>
      <c r="MBI4" s="662"/>
      <c r="MBJ4" s="662"/>
      <c r="MBK4" s="662"/>
      <c r="MBL4" s="662"/>
      <c r="MBM4" s="662"/>
      <c r="MBN4" s="662"/>
      <c r="MBO4" s="662"/>
      <c r="MBP4" s="662"/>
      <c r="MBQ4" s="662"/>
      <c r="MBR4" s="662"/>
      <c r="MBS4" s="662"/>
      <c r="MBT4" s="662"/>
      <c r="MBU4" s="662"/>
      <c r="MBV4" s="662"/>
      <c r="MBW4" s="662"/>
      <c r="MBX4" s="662"/>
      <c r="MBY4" s="662"/>
      <c r="MBZ4" s="662"/>
      <c r="MCA4" s="662"/>
      <c r="MCB4" s="662"/>
      <c r="MCC4" s="662"/>
      <c r="MCD4" s="662"/>
      <c r="MCE4" s="662"/>
      <c r="MCF4" s="662"/>
      <c r="MCG4" s="662"/>
      <c r="MCH4" s="662"/>
      <c r="MCI4" s="662"/>
      <c r="MCJ4" s="662"/>
      <c r="MCK4" s="662"/>
      <c r="MCL4" s="662"/>
      <c r="MCM4" s="662"/>
      <c r="MCN4" s="662"/>
      <c r="MCO4" s="662"/>
      <c r="MCP4" s="662"/>
      <c r="MCQ4" s="662"/>
      <c r="MCR4" s="662"/>
      <c r="MCS4" s="662"/>
      <c r="MCT4" s="662"/>
      <c r="MCU4" s="662"/>
      <c r="MCV4" s="662"/>
      <c r="MCW4" s="662"/>
      <c r="MCX4" s="662"/>
      <c r="MCY4" s="662"/>
      <c r="MCZ4" s="662"/>
      <c r="MDA4" s="662"/>
      <c r="MDB4" s="662"/>
      <c r="MDC4" s="662"/>
      <c r="MDD4" s="662"/>
      <c r="MDE4" s="662"/>
      <c r="MDF4" s="662"/>
      <c r="MDG4" s="662"/>
      <c r="MDH4" s="662"/>
      <c r="MDI4" s="662"/>
      <c r="MDJ4" s="662"/>
      <c r="MDK4" s="662"/>
      <c r="MDL4" s="662"/>
      <c r="MDM4" s="662"/>
      <c r="MDN4" s="662"/>
      <c r="MDO4" s="662"/>
      <c r="MDP4" s="662"/>
      <c r="MDQ4" s="662"/>
      <c r="MDR4" s="662"/>
      <c r="MDS4" s="662"/>
      <c r="MDT4" s="662"/>
      <c r="MDU4" s="662"/>
      <c r="MDV4" s="662"/>
      <c r="MDW4" s="662"/>
      <c r="MDX4" s="662"/>
      <c r="MDY4" s="662"/>
      <c r="MDZ4" s="662"/>
      <c r="MEA4" s="662"/>
      <c r="MEB4" s="662"/>
      <c r="MEC4" s="662"/>
      <c r="MED4" s="662"/>
      <c r="MEE4" s="662"/>
      <c r="MEF4" s="662"/>
      <c r="MEG4" s="662"/>
      <c r="MEH4" s="662"/>
      <c r="MEI4" s="662"/>
      <c r="MEJ4" s="662"/>
      <c r="MEK4" s="662"/>
      <c r="MEL4" s="662"/>
      <c r="MEM4" s="662"/>
      <c r="MEN4" s="662"/>
      <c r="MEO4" s="662"/>
      <c r="MEP4" s="662"/>
      <c r="MEQ4" s="662"/>
      <c r="MER4" s="662"/>
      <c r="MES4" s="662"/>
      <c r="MET4" s="662"/>
      <c r="MEU4" s="662"/>
      <c r="MEV4" s="662"/>
      <c r="MEW4" s="662"/>
      <c r="MEX4" s="662"/>
      <c r="MEY4" s="662"/>
      <c r="MEZ4" s="662"/>
      <c r="MFA4" s="662"/>
      <c r="MFB4" s="662"/>
      <c r="MFC4" s="662"/>
      <c r="MFD4" s="662"/>
      <c r="MFE4" s="662"/>
      <c r="MFF4" s="662"/>
      <c r="MFG4" s="662"/>
      <c r="MFH4" s="662"/>
      <c r="MFI4" s="662"/>
      <c r="MFJ4" s="662"/>
      <c r="MFK4" s="662"/>
      <c r="MFL4" s="662"/>
      <c r="MFM4" s="662"/>
      <c r="MFN4" s="662"/>
      <c r="MFO4" s="662"/>
      <c r="MFP4" s="662"/>
      <c r="MFQ4" s="662"/>
      <c r="MFR4" s="662"/>
      <c r="MFS4" s="662"/>
      <c r="MFT4" s="662"/>
      <c r="MFU4" s="662"/>
      <c r="MFV4" s="662"/>
      <c r="MFW4" s="662"/>
      <c r="MFX4" s="662"/>
      <c r="MFY4" s="662"/>
      <c r="MFZ4" s="662"/>
      <c r="MGA4" s="662"/>
      <c r="MGB4" s="662"/>
      <c r="MGC4" s="662"/>
      <c r="MGD4" s="662"/>
      <c r="MGE4" s="662"/>
      <c r="MGF4" s="662"/>
      <c r="MGG4" s="662"/>
      <c r="MGH4" s="662"/>
      <c r="MGI4" s="662"/>
      <c r="MGJ4" s="662"/>
      <c r="MGK4" s="662"/>
      <c r="MGL4" s="662"/>
      <c r="MGM4" s="662"/>
      <c r="MGN4" s="662"/>
      <c r="MGO4" s="662"/>
      <c r="MGP4" s="662"/>
      <c r="MGQ4" s="662"/>
      <c r="MGR4" s="662"/>
      <c r="MGS4" s="662"/>
      <c r="MGT4" s="662"/>
      <c r="MGU4" s="662"/>
      <c r="MGV4" s="662"/>
      <c r="MGW4" s="662"/>
      <c r="MGX4" s="662"/>
      <c r="MGY4" s="662"/>
      <c r="MGZ4" s="662"/>
      <c r="MHA4" s="662"/>
      <c r="MHB4" s="662"/>
      <c r="MHC4" s="662"/>
      <c r="MHD4" s="662"/>
      <c r="MHE4" s="662"/>
      <c r="MHF4" s="662"/>
      <c r="MHG4" s="662"/>
      <c r="MHH4" s="662"/>
      <c r="MHI4" s="662"/>
      <c r="MHJ4" s="662"/>
      <c r="MHK4" s="662"/>
      <c r="MHL4" s="662"/>
      <c r="MHM4" s="662"/>
      <c r="MHN4" s="662"/>
      <c r="MHO4" s="662"/>
      <c r="MHP4" s="662"/>
      <c r="MHQ4" s="662"/>
      <c r="MHR4" s="662"/>
      <c r="MHS4" s="662"/>
      <c r="MHT4" s="662"/>
      <c r="MHU4" s="662"/>
      <c r="MHV4" s="662"/>
      <c r="MHW4" s="662"/>
      <c r="MHX4" s="662"/>
      <c r="MHY4" s="662"/>
      <c r="MHZ4" s="662"/>
      <c r="MIA4" s="662"/>
      <c r="MIB4" s="662"/>
      <c r="MIC4" s="662"/>
      <c r="MID4" s="662"/>
      <c r="MIE4" s="662"/>
      <c r="MIF4" s="662"/>
      <c r="MIG4" s="662"/>
      <c r="MIH4" s="662"/>
      <c r="MII4" s="662"/>
      <c r="MIJ4" s="662"/>
      <c r="MIK4" s="662"/>
      <c r="MIL4" s="662"/>
      <c r="MIM4" s="662"/>
      <c r="MIN4" s="662"/>
      <c r="MIO4" s="662"/>
      <c r="MIP4" s="662"/>
      <c r="MIQ4" s="662"/>
      <c r="MIR4" s="662"/>
      <c r="MIS4" s="662"/>
      <c r="MIT4" s="662"/>
      <c r="MIU4" s="662"/>
      <c r="MIV4" s="662"/>
      <c r="MIW4" s="662"/>
      <c r="MIX4" s="662"/>
      <c r="MIY4" s="662"/>
      <c r="MIZ4" s="662"/>
      <c r="MJA4" s="662"/>
      <c r="MJB4" s="662"/>
      <c r="MJC4" s="662"/>
      <c r="MJD4" s="662"/>
      <c r="MJE4" s="662"/>
      <c r="MJF4" s="662"/>
      <c r="MJG4" s="662"/>
      <c r="MJH4" s="662"/>
      <c r="MJI4" s="662"/>
      <c r="MJJ4" s="662"/>
      <c r="MJK4" s="662"/>
      <c r="MJL4" s="662"/>
      <c r="MJM4" s="662"/>
      <c r="MJN4" s="662"/>
      <c r="MJO4" s="662"/>
      <c r="MJP4" s="662"/>
      <c r="MJQ4" s="662"/>
      <c r="MJR4" s="662"/>
      <c r="MJS4" s="662"/>
      <c r="MJT4" s="662"/>
      <c r="MJU4" s="662"/>
      <c r="MJV4" s="662"/>
      <c r="MJW4" s="662"/>
      <c r="MJX4" s="662"/>
      <c r="MJY4" s="662"/>
      <c r="MJZ4" s="662"/>
      <c r="MKA4" s="662"/>
      <c r="MKB4" s="662"/>
      <c r="MKC4" s="662"/>
      <c r="MKD4" s="662"/>
      <c r="MKE4" s="662"/>
      <c r="MKF4" s="662"/>
      <c r="MKG4" s="662"/>
      <c r="MKH4" s="662"/>
      <c r="MKI4" s="662"/>
      <c r="MKJ4" s="662"/>
      <c r="MKK4" s="662"/>
      <c r="MKL4" s="662"/>
      <c r="MKM4" s="662"/>
      <c r="MKN4" s="662"/>
      <c r="MKO4" s="662"/>
      <c r="MKP4" s="662"/>
      <c r="MKQ4" s="662"/>
      <c r="MKR4" s="662"/>
      <c r="MKS4" s="662"/>
      <c r="MKT4" s="662"/>
      <c r="MKU4" s="662"/>
      <c r="MKV4" s="662"/>
      <c r="MKW4" s="662"/>
      <c r="MKX4" s="662"/>
      <c r="MKY4" s="662"/>
      <c r="MKZ4" s="662"/>
      <c r="MLA4" s="662"/>
      <c r="MLB4" s="662"/>
      <c r="MLC4" s="662"/>
      <c r="MLD4" s="662"/>
      <c r="MLE4" s="662"/>
      <c r="MLF4" s="662"/>
      <c r="MLG4" s="662"/>
      <c r="MLH4" s="662"/>
      <c r="MLI4" s="662"/>
      <c r="MLJ4" s="662"/>
      <c r="MLK4" s="662"/>
      <c r="MLL4" s="662"/>
      <c r="MLM4" s="662"/>
      <c r="MLN4" s="662"/>
      <c r="MLO4" s="662"/>
      <c r="MLP4" s="662"/>
      <c r="MLQ4" s="662"/>
      <c r="MLR4" s="662"/>
      <c r="MLS4" s="662"/>
      <c r="MLT4" s="662"/>
      <c r="MLU4" s="662"/>
      <c r="MLV4" s="662"/>
      <c r="MLW4" s="662"/>
      <c r="MLX4" s="662"/>
      <c r="MLY4" s="662"/>
      <c r="MLZ4" s="662"/>
      <c r="MMA4" s="662"/>
      <c r="MMB4" s="662"/>
      <c r="MMC4" s="662"/>
      <c r="MMD4" s="662"/>
      <c r="MME4" s="662"/>
      <c r="MMF4" s="662"/>
      <c r="MMG4" s="662"/>
      <c r="MMH4" s="662"/>
      <c r="MMI4" s="662"/>
      <c r="MMJ4" s="662"/>
      <c r="MMK4" s="662"/>
      <c r="MML4" s="662"/>
      <c r="MMM4" s="662"/>
      <c r="MMN4" s="662"/>
      <c r="MMO4" s="662"/>
      <c r="MMP4" s="662"/>
      <c r="MMQ4" s="662"/>
      <c r="MMR4" s="662"/>
      <c r="MMS4" s="662"/>
      <c r="MMT4" s="662"/>
      <c r="MMU4" s="662"/>
      <c r="MMV4" s="662"/>
      <c r="MMW4" s="662"/>
      <c r="MMX4" s="662"/>
      <c r="MMY4" s="662"/>
      <c r="MMZ4" s="662"/>
      <c r="MNA4" s="662"/>
      <c r="MNB4" s="662"/>
      <c r="MNC4" s="662"/>
      <c r="MND4" s="662"/>
      <c r="MNE4" s="662"/>
      <c r="MNF4" s="662"/>
      <c r="MNG4" s="662"/>
      <c r="MNH4" s="662"/>
      <c r="MNI4" s="662"/>
      <c r="MNJ4" s="662"/>
      <c r="MNK4" s="662"/>
      <c r="MNL4" s="662"/>
      <c r="MNM4" s="662"/>
      <c r="MNN4" s="662"/>
      <c r="MNO4" s="662"/>
      <c r="MNP4" s="662"/>
      <c r="MNQ4" s="662"/>
      <c r="MNR4" s="662"/>
      <c r="MNS4" s="662"/>
      <c r="MNT4" s="662"/>
      <c r="MNU4" s="662"/>
      <c r="MNV4" s="662"/>
      <c r="MNW4" s="662"/>
      <c r="MNX4" s="662"/>
      <c r="MNY4" s="662"/>
      <c r="MNZ4" s="662"/>
      <c r="MOA4" s="662"/>
      <c r="MOB4" s="662"/>
      <c r="MOC4" s="662"/>
      <c r="MOD4" s="662"/>
      <c r="MOE4" s="662"/>
      <c r="MOF4" s="662"/>
      <c r="MOG4" s="662"/>
      <c r="MOH4" s="662"/>
      <c r="MOI4" s="662"/>
      <c r="MOJ4" s="662"/>
      <c r="MOK4" s="662"/>
      <c r="MOL4" s="662"/>
      <c r="MOM4" s="662"/>
      <c r="MON4" s="662"/>
      <c r="MOO4" s="662"/>
      <c r="MOP4" s="662"/>
      <c r="MOQ4" s="662"/>
      <c r="MOR4" s="662"/>
      <c r="MOS4" s="662"/>
      <c r="MOT4" s="662"/>
      <c r="MOU4" s="662"/>
      <c r="MOV4" s="662"/>
      <c r="MOW4" s="662"/>
      <c r="MOX4" s="662"/>
      <c r="MOY4" s="662"/>
      <c r="MOZ4" s="662"/>
      <c r="MPA4" s="662"/>
      <c r="MPB4" s="662"/>
      <c r="MPC4" s="662"/>
      <c r="MPD4" s="662"/>
      <c r="MPE4" s="662"/>
      <c r="MPF4" s="662"/>
      <c r="MPG4" s="662"/>
      <c r="MPH4" s="662"/>
      <c r="MPI4" s="662"/>
      <c r="MPJ4" s="662"/>
      <c r="MPK4" s="662"/>
      <c r="MPL4" s="662"/>
      <c r="MPM4" s="662"/>
      <c r="MPN4" s="662"/>
      <c r="MPO4" s="662"/>
      <c r="MPP4" s="662"/>
      <c r="MPQ4" s="662"/>
      <c r="MPR4" s="662"/>
      <c r="MPS4" s="662"/>
      <c r="MPT4" s="662"/>
      <c r="MPU4" s="662"/>
      <c r="MPV4" s="662"/>
      <c r="MPW4" s="662"/>
      <c r="MPX4" s="662"/>
      <c r="MPY4" s="662"/>
      <c r="MPZ4" s="662"/>
      <c r="MQA4" s="662"/>
      <c r="MQB4" s="662"/>
      <c r="MQC4" s="662"/>
      <c r="MQD4" s="662"/>
      <c r="MQE4" s="662"/>
      <c r="MQF4" s="662"/>
      <c r="MQG4" s="662"/>
      <c r="MQH4" s="662"/>
      <c r="MQI4" s="662"/>
      <c r="MQJ4" s="662"/>
      <c r="MQK4" s="662"/>
      <c r="MQL4" s="662"/>
      <c r="MQM4" s="662"/>
      <c r="MQN4" s="662"/>
      <c r="MQO4" s="662"/>
      <c r="MQP4" s="662"/>
      <c r="MQQ4" s="662"/>
      <c r="MQR4" s="662"/>
      <c r="MQS4" s="662"/>
      <c r="MQT4" s="662"/>
      <c r="MQU4" s="662"/>
      <c r="MQV4" s="662"/>
      <c r="MQW4" s="662"/>
      <c r="MQX4" s="662"/>
      <c r="MQY4" s="662"/>
      <c r="MQZ4" s="662"/>
      <c r="MRA4" s="662"/>
      <c r="MRB4" s="662"/>
      <c r="MRC4" s="662"/>
      <c r="MRD4" s="662"/>
      <c r="MRE4" s="662"/>
      <c r="MRF4" s="662"/>
      <c r="MRG4" s="662"/>
      <c r="MRH4" s="662"/>
      <c r="MRI4" s="662"/>
      <c r="MRJ4" s="662"/>
      <c r="MRK4" s="662"/>
      <c r="MRL4" s="662"/>
      <c r="MRM4" s="662"/>
      <c r="MRN4" s="662"/>
      <c r="MRO4" s="662"/>
      <c r="MRP4" s="662"/>
      <c r="MRQ4" s="662"/>
      <c r="MRR4" s="662"/>
      <c r="MRS4" s="662"/>
      <c r="MRT4" s="662"/>
      <c r="MRU4" s="662"/>
      <c r="MRV4" s="662"/>
      <c r="MRW4" s="662"/>
      <c r="MRX4" s="662"/>
      <c r="MRY4" s="662"/>
      <c r="MRZ4" s="662"/>
      <c r="MSA4" s="662"/>
      <c r="MSB4" s="662"/>
      <c r="MSC4" s="662"/>
      <c r="MSD4" s="662"/>
      <c r="MSE4" s="662"/>
      <c r="MSF4" s="662"/>
      <c r="MSG4" s="662"/>
      <c r="MSH4" s="662"/>
      <c r="MSI4" s="662"/>
      <c r="MSJ4" s="662"/>
      <c r="MSK4" s="662"/>
      <c r="MSL4" s="662"/>
      <c r="MSM4" s="662"/>
      <c r="MSN4" s="662"/>
      <c r="MSO4" s="662"/>
      <c r="MSP4" s="662"/>
      <c r="MSQ4" s="662"/>
      <c r="MSR4" s="662"/>
      <c r="MSS4" s="662"/>
      <c r="MST4" s="662"/>
      <c r="MSU4" s="662"/>
      <c r="MSV4" s="662"/>
      <c r="MSW4" s="662"/>
      <c r="MSX4" s="662"/>
      <c r="MSY4" s="662"/>
      <c r="MSZ4" s="662"/>
      <c r="MTA4" s="662"/>
      <c r="MTB4" s="662"/>
      <c r="MTC4" s="662"/>
      <c r="MTD4" s="662"/>
      <c r="MTE4" s="662"/>
      <c r="MTF4" s="662"/>
      <c r="MTG4" s="662"/>
      <c r="MTH4" s="662"/>
      <c r="MTI4" s="662"/>
      <c r="MTJ4" s="662"/>
      <c r="MTK4" s="662"/>
      <c r="MTL4" s="662"/>
      <c r="MTM4" s="662"/>
      <c r="MTN4" s="662"/>
      <c r="MTO4" s="662"/>
      <c r="MTP4" s="662"/>
      <c r="MTQ4" s="662"/>
      <c r="MTR4" s="662"/>
      <c r="MTS4" s="662"/>
      <c r="MTT4" s="662"/>
      <c r="MTU4" s="662"/>
      <c r="MTV4" s="662"/>
      <c r="MTW4" s="662"/>
      <c r="MTX4" s="662"/>
      <c r="MTY4" s="662"/>
      <c r="MTZ4" s="662"/>
      <c r="MUA4" s="662"/>
      <c r="MUB4" s="662"/>
      <c r="MUC4" s="662"/>
      <c r="MUD4" s="662"/>
      <c r="MUE4" s="662"/>
      <c r="MUF4" s="662"/>
      <c r="MUG4" s="662"/>
      <c r="MUH4" s="662"/>
      <c r="MUI4" s="662"/>
      <c r="MUJ4" s="662"/>
      <c r="MUK4" s="662"/>
      <c r="MUL4" s="662"/>
      <c r="MUM4" s="662"/>
      <c r="MUN4" s="662"/>
      <c r="MUO4" s="662"/>
      <c r="MUP4" s="662"/>
      <c r="MUQ4" s="662"/>
      <c r="MUR4" s="662"/>
      <c r="MUS4" s="662"/>
      <c r="MUT4" s="662"/>
      <c r="MUU4" s="662"/>
      <c r="MUV4" s="662"/>
      <c r="MUW4" s="662"/>
      <c r="MUX4" s="662"/>
      <c r="MUY4" s="662"/>
      <c r="MUZ4" s="662"/>
      <c r="MVA4" s="662"/>
      <c r="MVB4" s="662"/>
      <c r="MVC4" s="662"/>
      <c r="MVD4" s="662"/>
      <c r="MVE4" s="662"/>
      <c r="MVF4" s="662"/>
      <c r="MVG4" s="662"/>
      <c r="MVH4" s="662"/>
      <c r="MVI4" s="662"/>
      <c r="MVJ4" s="662"/>
      <c r="MVK4" s="662"/>
      <c r="MVL4" s="662"/>
      <c r="MVM4" s="662"/>
      <c r="MVN4" s="662"/>
      <c r="MVO4" s="662"/>
      <c r="MVP4" s="662"/>
      <c r="MVQ4" s="662"/>
      <c r="MVR4" s="662"/>
      <c r="MVS4" s="662"/>
      <c r="MVT4" s="662"/>
      <c r="MVU4" s="662"/>
      <c r="MVV4" s="662"/>
      <c r="MVW4" s="662"/>
      <c r="MVX4" s="662"/>
      <c r="MVY4" s="662"/>
      <c r="MVZ4" s="662"/>
      <c r="MWA4" s="662"/>
      <c r="MWB4" s="662"/>
      <c r="MWC4" s="662"/>
      <c r="MWD4" s="662"/>
      <c r="MWE4" s="662"/>
      <c r="MWF4" s="662"/>
      <c r="MWG4" s="662"/>
      <c r="MWH4" s="662"/>
      <c r="MWI4" s="662"/>
      <c r="MWJ4" s="662"/>
      <c r="MWK4" s="662"/>
      <c r="MWL4" s="662"/>
      <c r="MWM4" s="662"/>
      <c r="MWN4" s="662"/>
      <c r="MWO4" s="662"/>
      <c r="MWP4" s="662"/>
      <c r="MWQ4" s="662"/>
      <c r="MWR4" s="662"/>
      <c r="MWS4" s="662"/>
      <c r="MWT4" s="662"/>
      <c r="MWU4" s="662"/>
      <c r="MWV4" s="662"/>
      <c r="MWW4" s="662"/>
      <c r="MWX4" s="662"/>
      <c r="MWY4" s="662"/>
      <c r="MWZ4" s="662"/>
      <c r="MXA4" s="662"/>
      <c r="MXB4" s="662"/>
      <c r="MXC4" s="662"/>
      <c r="MXD4" s="662"/>
      <c r="MXE4" s="662"/>
      <c r="MXF4" s="662"/>
      <c r="MXG4" s="662"/>
      <c r="MXH4" s="662"/>
      <c r="MXI4" s="662"/>
      <c r="MXJ4" s="662"/>
      <c r="MXK4" s="662"/>
      <c r="MXL4" s="662"/>
      <c r="MXM4" s="662"/>
      <c r="MXN4" s="662"/>
      <c r="MXO4" s="662"/>
      <c r="MXP4" s="662"/>
      <c r="MXQ4" s="662"/>
      <c r="MXR4" s="662"/>
      <c r="MXS4" s="662"/>
      <c r="MXT4" s="662"/>
      <c r="MXU4" s="662"/>
      <c r="MXV4" s="662"/>
      <c r="MXW4" s="662"/>
      <c r="MXX4" s="662"/>
      <c r="MXY4" s="662"/>
      <c r="MXZ4" s="662"/>
      <c r="MYA4" s="662"/>
      <c r="MYB4" s="662"/>
      <c r="MYC4" s="662"/>
      <c r="MYD4" s="662"/>
      <c r="MYE4" s="662"/>
      <c r="MYF4" s="662"/>
      <c r="MYG4" s="662"/>
      <c r="MYH4" s="662"/>
      <c r="MYI4" s="662"/>
      <c r="MYJ4" s="662"/>
      <c r="MYK4" s="662"/>
      <c r="MYL4" s="662"/>
      <c r="MYM4" s="662"/>
      <c r="MYN4" s="662"/>
      <c r="MYO4" s="662"/>
      <c r="MYP4" s="662"/>
      <c r="MYQ4" s="662"/>
      <c r="MYR4" s="662"/>
      <c r="MYS4" s="662"/>
      <c r="MYT4" s="662"/>
      <c r="MYU4" s="662"/>
      <c r="MYV4" s="662"/>
      <c r="MYW4" s="662"/>
      <c r="MYX4" s="662"/>
      <c r="MYY4" s="662"/>
      <c r="MYZ4" s="662"/>
      <c r="MZA4" s="662"/>
      <c r="MZB4" s="662"/>
      <c r="MZC4" s="662"/>
      <c r="MZD4" s="662"/>
      <c r="MZE4" s="662"/>
      <c r="MZF4" s="662"/>
      <c r="MZG4" s="662"/>
      <c r="MZH4" s="662"/>
      <c r="MZI4" s="662"/>
      <c r="MZJ4" s="662"/>
      <c r="MZK4" s="662"/>
      <c r="MZL4" s="662"/>
      <c r="MZM4" s="662"/>
      <c r="MZN4" s="662"/>
      <c r="MZO4" s="662"/>
      <c r="MZP4" s="662"/>
      <c r="MZQ4" s="662"/>
      <c r="MZR4" s="662"/>
      <c r="MZS4" s="662"/>
      <c r="MZT4" s="662"/>
      <c r="MZU4" s="662"/>
      <c r="MZV4" s="662"/>
      <c r="MZW4" s="662"/>
      <c r="MZX4" s="662"/>
      <c r="MZY4" s="662"/>
      <c r="MZZ4" s="662"/>
      <c r="NAA4" s="662"/>
      <c r="NAB4" s="662"/>
      <c r="NAC4" s="662"/>
      <c r="NAD4" s="662"/>
      <c r="NAE4" s="662"/>
      <c r="NAF4" s="662"/>
      <c r="NAG4" s="662"/>
      <c r="NAH4" s="662"/>
      <c r="NAI4" s="662"/>
      <c r="NAJ4" s="662"/>
      <c r="NAK4" s="662"/>
      <c r="NAL4" s="662"/>
      <c r="NAM4" s="662"/>
      <c r="NAN4" s="662"/>
      <c r="NAO4" s="662"/>
      <c r="NAP4" s="662"/>
      <c r="NAQ4" s="662"/>
      <c r="NAR4" s="662"/>
      <c r="NAS4" s="662"/>
      <c r="NAT4" s="662"/>
      <c r="NAU4" s="662"/>
      <c r="NAV4" s="662"/>
      <c r="NAW4" s="662"/>
      <c r="NAX4" s="662"/>
      <c r="NAY4" s="662"/>
      <c r="NAZ4" s="662"/>
      <c r="NBA4" s="662"/>
      <c r="NBB4" s="662"/>
      <c r="NBC4" s="662"/>
      <c r="NBD4" s="662"/>
      <c r="NBE4" s="662"/>
      <c r="NBF4" s="662"/>
      <c r="NBG4" s="662"/>
      <c r="NBH4" s="662"/>
      <c r="NBI4" s="662"/>
      <c r="NBJ4" s="662"/>
      <c r="NBK4" s="662"/>
      <c r="NBL4" s="662"/>
      <c r="NBM4" s="662"/>
      <c r="NBN4" s="662"/>
      <c r="NBO4" s="662"/>
      <c r="NBP4" s="662"/>
      <c r="NBQ4" s="662"/>
      <c r="NBR4" s="662"/>
      <c r="NBS4" s="662"/>
      <c r="NBT4" s="662"/>
      <c r="NBU4" s="662"/>
      <c r="NBV4" s="662"/>
      <c r="NBW4" s="662"/>
      <c r="NBX4" s="662"/>
      <c r="NBY4" s="662"/>
      <c r="NBZ4" s="662"/>
      <c r="NCA4" s="662"/>
      <c r="NCB4" s="662"/>
      <c r="NCC4" s="662"/>
      <c r="NCD4" s="662"/>
      <c r="NCE4" s="662"/>
      <c r="NCF4" s="662"/>
      <c r="NCG4" s="662"/>
      <c r="NCH4" s="662"/>
      <c r="NCI4" s="662"/>
      <c r="NCJ4" s="662"/>
      <c r="NCK4" s="662"/>
      <c r="NCL4" s="662"/>
      <c r="NCM4" s="662"/>
      <c r="NCN4" s="662"/>
      <c r="NCO4" s="662"/>
      <c r="NCP4" s="662"/>
      <c r="NCQ4" s="662"/>
      <c r="NCR4" s="662"/>
      <c r="NCS4" s="662"/>
      <c r="NCT4" s="662"/>
      <c r="NCU4" s="662"/>
      <c r="NCV4" s="662"/>
      <c r="NCW4" s="662"/>
      <c r="NCX4" s="662"/>
      <c r="NCY4" s="662"/>
      <c r="NCZ4" s="662"/>
      <c r="NDA4" s="662"/>
      <c r="NDB4" s="662"/>
      <c r="NDC4" s="662"/>
      <c r="NDD4" s="662"/>
      <c r="NDE4" s="662"/>
      <c r="NDF4" s="662"/>
      <c r="NDG4" s="662"/>
      <c r="NDH4" s="662"/>
      <c r="NDI4" s="662"/>
      <c r="NDJ4" s="662"/>
      <c r="NDK4" s="662"/>
      <c r="NDL4" s="662"/>
      <c r="NDM4" s="662"/>
      <c r="NDN4" s="662"/>
      <c r="NDO4" s="662"/>
      <c r="NDP4" s="662"/>
      <c r="NDQ4" s="662"/>
      <c r="NDR4" s="662"/>
      <c r="NDS4" s="662"/>
      <c r="NDT4" s="662"/>
      <c r="NDU4" s="662"/>
      <c r="NDV4" s="662"/>
      <c r="NDW4" s="662"/>
      <c r="NDX4" s="662"/>
      <c r="NDY4" s="662"/>
      <c r="NDZ4" s="662"/>
      <c r="NEA4" s="662"/>
      <c r="NEB4" s="662"/>
      <c r="NEC4" s="662"/>
      <c r="NED4" s="662"/>
      <c r="NEE4" s="662"/>
      <c r="NEF4" s="662"/>
      <c r="NEG4" s="662"/>
      <c r="NEH4" s="662"/>
      <c r="NEI4" s="662"/>
      <c r="NEJ4" s="662"/>
      <c r="NEK4" s="662"/>
      <c r="NEL4" s="662"/>
      <c r="NEM4" s="662"/>
      <c r="NEN4" s="662"/>
      <c r="NEO4" s="662"/>
      <c r="NEP4" s="662"/>
      <c r="NEQ4" s="662"/>
      <c r="NER4" s="662"/>
      <c r="NES4" s="662"/>
      <c r="NET4" s="662"/>
      <c r="NEU4" s="662"/>
      <c r="NEV4" s="662"/>
      <c r="NEW4" s="662"/>
      <c r="NEX4" s="662"/>
      <c r="NEY4" s="662"/>
      <c r="NEZ4" s="662"/>
      <c r="NFA4" s="662"/>
      <c r="NFB4" s="662"/>
      <c r="NFC4" s="662"/>
      <c r="NFD4" s="662"/>
      <c r="NFE4" s="662"/>
      <c r="NFF4" s="662"/>
      <c r="NFG4" s="662"/>
      <c r="NFH4" s="662"/>
      <c r="NFI4" s="662"/>
      <c r="NFJ4" s="662"/>
      <c r="NFK4" s="662"/>
      <c r="NFL4" s="662"/>
      <c r="NFM4" s="662"/>
      <c r="NFN4" s="662"/>
      <c r="NFO4" s="662"/>
      <c r="NFP4" s="662"/>
      <c r="NFQ4" s="662"/>
      <c r="NFR4" s="662"/>
      <c r="NFS4" s="662"/>
      <c r="NFT4" s="662"/>
      <c r="NFU4" s="662"/>
      <c r="NFV4" s="662"/>
      <c r="NFW4" s="662"/>
      <c r="NFX4" s="662"/>
      <c r="NFY4" s="662"/>
      <c r="NFZ4" s="662"/>
      <c r="NGA4" s="662"/>
      <c r="NGB4" s="662"/>
      <c r="NGC4" s="662"/>
      <c r="NGD4" s="662"/>
      <c r="NGE4" s="662"/>
      <c r="NGF4" s="662"/>
      <c r="NGG4" s="662"/>
      <c r="NGH4" s="662"/>
      <c r="NGI4" s="662"/>
      <c r="NGJ4" s="662"/>
      <c r="NGK4" s="662"/>
      <c r="NGL4" s="662"/>
      <c r="NGM4" s="662"/>
      <c r="NGN4" s="662"/>
      <c r="NGO4" s="662"/>
      <c r="NGP4" s="662"/>
      <c r="NGQ4" s="662"/>
      <c r="NGR4" s="662"/>
      <c r="NGS4" s="662"/>
      <c r="NGT4" s="662"/>
      <c r="NGU4" s="662"/>
      <c r="NGV4" s="662"/>
      <c r="NGW4" s="662"/>
      <c r="NGX4" s="662"/>
      <c r="NGY4" s="662"/>
      <c r="NGZ4" s="662"/>
      <c r="NHA4" s="662"/>
      <c r="NHB4" s="662"/>
      <c r="NHC4" s="662"/>
      <c r="NHD4" s="662"/>
      <c r="NHE4" s="662"/>
      <c r="NHF4" s="662"/>
      <c r="NHG4" s="662"/>
      <c r="NHH4" s="662"/>
      <c r="NHI4" s="662"/>
      <c r="NHJ4" s="662"/>
      <c r="NHK4" s="662"/>
      <c r="NHL4" s="662"/>
      <c r="NHM4" s="662"/>
      <c r="NHN4" s="662"/>
      <c r="NHO4" s="662"/>
      <c r="NHP4" s="662"/>
      <c r="NHQ4" s="662"/>
      <c r="NHR4" s="662"/>
      <c r="NHS4" s="662"/>
      <c r="NHT4" s="662"/>
      <c r="NHU4" s="662"/>
      <c r="NHV4" s="662"/>
      <c r="NHW4" s="662"/>
      <c r="NHX4" s="662"/>
      <c r="NHY4" s="662"/>
      <c r="NHZ4" s="662"/>
      <c r="NIA4" s="662"/>
      <c r="NIB4" s="662"/>
      <c r="NIC4" s="662"/>
      <c r="NID4" s="662"/>
      <c r="NIE4" s="662"/>
      <c r="NIF4" s="662"/>
      <c r="NIG4" s="662"/>
      <c r="NIH4" s="662"/>
      <c r="NII4" s="662"/>
      <c r="NIJ4" s="662"/>
      <c r="NIK4" s="662"/>
      <c r="NIL4" s="662"/>
      <c r="NIM4" s="662"/>
      <c r="NIN4" s="662"/>
      <c r="NIO4" s="662"/>
      <c r="NIP4" s="662"/>
      <c r="NIQ4" s="662"/>
      <c r="NIR4" s="662"/>
      <c r="NIS4" s="662"/>
      <c r="NIT4" s="662"/>
      <c r="NIU4" s="662"/>
      <c r="NIV4" s="662"/>
      <c r="NIW4" s="662"/>
      <c r="NIX4" s="662"/>
      <c r="NIY4" s="662"/>
      <c r="NIZ4" s="662"/>
      <c r="NJA4" s="662"/>
      <c r="NJB4" s="662"/>
      <c r="NJC4" s="662"/>
      <c r="NJD4" s="662"/>
      <c r="NJE4" s="662"/>
      <c r="NJF4" s="662"/>
      <c r="NJG4" s="662"/>
      <c r="NJH4" s="662"/>
      <c r="NJI4" s="662"/>
      <c r="NJJ4" s="662"/>
      <c r="NJK4" s="662"/>
      <c r="NJL4" s="662"/>
      <c r="NJM4" s="662"/>
      <c r="NJN4" s="662"/>
      <c r="NJO4" s="662"/>
      <c r="NJP4" s="662"/>
      <c r="NJQ4" s="662"/>
      <c r="NJR4" s="662"/>
      <c r="NJS4" s="662"/>
      <c r="NJT4" s="662"/>
      <c r="NJU4" s="662"/>
      <c r="NJV4" s="662"/>
      <c r="NJW4" s="662"/>
      <c r="NJX4" s="662"/>
      <c r="NJY4" s="662"/>
      <c r="NJZ4" s="662"/>
      <c r="NKA4" s="662"/>
      <c r="NKB4" s="662"/>
      <c r="NKC4" s="662"/>
      <c r="NKD4" s="662"/>
      <c r="NKE4" s="662"/>
      <c r="NKF4" s="662"/>
      <c r="NKG4" s="662"/>
      <c r="NKH4" s="662"/>
      <c r="NKI4" s="662"/>
      <c r="NKJ4" s="662"/>
      <c r="NKK4" s="662"/>
      <c r="NKL4" s="662"/>
      <c r="NKM4" s="662"/>
      <c r="NKN4" s="662"/>
      <c r="NKO4" s="662"/>
      <c r="NKP4" s="662"/>
      <c r="NKQ4" s="662"/>
      <c r="NKR4" s="662"/>
      <c r="NKS4" s="662"/>
      <c r="NKT4" s="662"/>
      <c r="NKU4" s="662"/>
      <c r="NKV4" s="662"/>
      <c r="NKW4" s="662"/>
      <c r="NKX4" s="662"/>
      <c r="NKY4" s="662"/>
      <c r="NKZ4" s="662"/>
      <c r="NLA4" s="662"/>
      <c r="NLB4" s="662"/>
      <c r="NLC4" s="662"/>
      <c r="NLD4" s="662"/>
      <c r="NLE4" s="662"/>
      <c r="NLF4" s="662"/>
      <c r="NLG4" s="662"/>
      <c r="NLH4" s="662"/>
      <c r="NLI4" s="662"/>
      <c r="NLJ4" s="662"/>
      <c r="NLK4" s="662"/>
      <c r="NLL4" s="662"/>
      <c r="NLM4" s="662"/>
      <c r="NLN4" s="662"/>
      <c r="NLO4" s="662"/>
      <c r="NLP4" s="662"/>
      <c r="NLQ4" s="662"/>
      <c r="NLR4" s="662"/>
      <c r="NLS4" s="662"/>
      <c r="NLT4" s="662"/>
      <c r="NLU4" s="662"/>
      <c r="NLV4" s="662"/>
      <c r="NLW4" s="662"/>
      <c r="NLX4" s="662"/>
      <c r="NLY4" s="662"/>
      <c r="NLZ4" s="662"/>
      <c r="NMA4" s="662"/>
      <c r="NMB4" s="662"/>
      <c r="NMC4" s="662"/>
      <c r="NMD4" s="662"/>
      <c r="NME4" s="662"/>
      <c r="NMF4" s="662"/>
      <c r="NMG4" s="662"/>
      <c r="NMH4" s="662"/>
      <c r="NMI4" s="662"/>
      <c r="NMJ4" s="662"/>
      <c r="NMK4" s="662"/>
      <c r="NML4" s="662"/>
      <c r="NMM4" s="662"/>
      <c r="NMN4" s="662"/>
      <c r="NMO4" s="662"/>
      <c r="NMP4" s="662"/>
      <c r="NMQ4" s="662"/>
      <c r="NMR4" s="662"/>
      <c r="NMS4" s="662"/>
      <c r="NMT4" s="662"/>
      <c r="NMU4" s="662"/>
      <c r="NMV4" s="662"/>
      <c r="NMW4" s="662"/>
      <c r="NMX4" s="662"/>
      <c r="NMY4" s="662"/>
      <c r="NMZ4" s="662"/>
      <c r="NNA4" s="662"/>
      <c r="NNB4" s="662"/>
      <c r="NNC4" s="662"/>
      <c r="NND4" s="662"/>
      <c r="NNE4" s="662"/>
      <c r="NNF4" s="662"/>
      <c r="NNG4" s="662"/>
      <c r="NNH4" s="662"/>
      <c r="NNI4" s="662"/>
      <c r="NNJ4" s="662"/>
      <c r="NNK4" s="662"/>
      <c r="NNL4" s="662"/>
      <c r="NNM4" s="662"/>
      <c r="NNN4" s="662"/>
      <c r="NNO4" s="662"/>
      <c r="NNP4" s="662"/>
      <c r="NNQ4" s="662"/>
      <c r="NNR4" s="662"/>
      <c r="NNS4" s="662"/>
      <c r="NNT4" s="662"/>
      <c r="NNU4" s="662"/>
      <c r="NNV4" s="662"/>
      <c r="NNW4" s="662"/>
      <c r="NNX4" s="662"/>
      <c r="NNY4" s="662"/>
      <c r="NNZ4" s="662"/>
      <c r="NOA4" s="662"/>
      <c r="NOB4" s="662"/>
      <c r="NOC4" s="662"/>
      <c r="NOD4" s="662"/>
      <c r="NOE4" s="662"/>
      <c r="NOF4" s="662"/>
      <c r="NOG4" s="662"/>
      <c r="NOH4" s="662"/>
      <c r="NOI4" s="662"/>
      <c r="NOJ4" s="662"/>
      <c r="NOK4" s="662"/>
      <c r="NOL4" s="662"/>
      <c r="NOM4" s="662"/>
      <c r="NON4" s="662"/>
      <c r="NOO4" s="662"/>
      <c r="NOP4" s="662"/>
      <c r="NOQ4" s="662"/>
      <c r="NOR4" s="662"/>
      <c r="NOS4" s="662"/>
      <c r="NOT4" s="662"/>
      <c r="NOU4" s="662"/>
      <c r="NOV4" s="662"/>
      <c r="NOW4" s="662"/>
      <c r="NOX4" s="662"/>
      <c r="NOY4" s="662"/>
      <c r="NOZ4" s="662"/>
      <c r="NPA4" s="662"/>
      <c r="NPB4" s="662"/>
      <c r="NPC4" s="662"/>
      <c r="NPD4" s="662"/>
      <c r="NPE4" s="662"/>
      <c r="NPF4" s="662"/>
      <c r="NPG4" s="662"/>
      <c r="NPH4" s="662"/>
      <c r="NPI4" s="662"/>
      <c r="NPJ4" s="662"/>
      <c r="NPK4" s="662"/>
      <c r="NPL4" s="662"/>
      <c r="NPM4" s="662"/>
      <c r="NPN4" s="662"/>
      <c r="NPO4" s="662"/>
      <c r="NPP4" s="662"/>
      <c r="NPQ4" s="662"/>
      <c r="NPR4" s="662"/>
      <c r="NPS4" s="662"/>
      <c r="NPT4" s="662"/>
      <c r="NPU4" s="662"/>
      <c r="NPV4" s="662"/>
      <c r="NPW4" s="662"/>
      <c r="NPX4" s="662"/>
      <c r="NPY4" s="662"/>
      <c r="NPZ4" s="662"/>
      <c r="NQA4" s="662"/>
      <c r="NQB4" s="662"/>
      <c r="NQC4" s="662"/>
      <c r="NQD4" s="662"/>
      <c r="NQE4" s="662"/>
      <c r="NQF4" s="662"/>
      <c r="NQG4" s="662"/>
      <c r="NQH4" s="662"/>
      <c r="NQI4" s="662"/>
      <c r="NQJ4" s="662"/>
      <c r="NQK4" s="662"/>
      <c r="NQL4" s="662"/>
      <c r="NQM4" s="662"/>
      <c r="NQN4" s="662"/>
      <c r="NQO4" s="662"/>
      <c r="NQP4" s="662"/>
      <c r="NQQ4" s="662"/>
      <c r="NQR4" s="662"/>
      <c r="NQS4" s="662"/>
      <c r="NQT4" s="662"/>
      <c r="NQU4" s="662"/>
      <c r="NQV4" s="662"/>
      <c r="NQW4" s="662"/>
      <c r="NQX4" s="662"/>
      <c r="NQY4" s="662"/>
      <c r="NQZ4" s="662"/>
      <c r="NRA4" s="662"/>
      <c r="NRB4" s="662"/>
      <c r="NRC4" s="662"/>
      <c r="NRD4" s="662"/>
      <c r="NRE4" s="662"/>
      <c r="NRF4" s="662"/>
      <c r="NRG4" s="662"/>
      <c r="NRH4" s="662"/>
      <c r="NRI4" s="662"/>
      <c r="NRJ4" s="662"/>
      <c r="NRK4" s="662"/>
      <c r="NRL4" s="662"/>
      <c r="NRM4" s="662"/>
      <c r="NRN4" s="662"/>
      <c r="NRO4" s="662"/>
      <c r="NRP4" s="662"/>
      <c r="NRQ4" s="662"/>
      <c r="NRR4" s="662"/>
      <c r="NRS4" s="662"/>
      <c r="NRT4" s="662"/>
      <c r="NRU4" s="662"/>
      <c r="NRV4" s="662"/>
      <c r="NRW4" s="662"/>
      <c r="NRX4" s="662"/>
      <c r="NRY4" s="662"/>
      <c r="NRZ4" s="662"/>
      <c r="NSA4" s="662"/>
      <c r="NSB4" s="662"/>
      <c r="NSC4" s="662"/>
      <c r="NSD4" s="662"/>
      <c r="NSE4" s="662"/>
      <c r="NSF4" s="662"/>
      <c r="NSG4" s="662"/>
      <c r="NSH4" s="662"/>
      <c r="NSI4" s="662"/>
      <c r="NSJ4" s="662"/>
      <c r="NSK4" s="662"/>
      <c r="NSL4" s="662"/>
      <c r="NSM4" s="662"/>
      <c r="NSN4" s="662"/>
      <c r="NSO4" s="662"/>
      <c r="NSP4" s="662"/>
      <c r="NSQ4" s="662"/>
      <c r="NSR4" s="662"/>
      <c r="NSS4" s="662"/>
      <c r="NST4" s="662"/>
      <c r="NSU4" s="662"/>
      <c r="NSV4" s="662"/>
      <c r="NSW4" s="662"/>
      <c r="NSX4" s="662"/>
      <c r="NSY4" s="662"/>
      <c r="NSZ4" s="662"/>
      <c r="NTA4" s="662"/>
      <c r="NTB4" s="662"/>
      <c r="NTC4" s="662"/>
      <c r="NTD4" s="662"/>
      <c r="NTE4" s="662"/>
      <c r="NTF4" s="662"/>
      <c r="NTG4" s="662"/>
      <c r="NTH4" s="662"/>
      <c r="NTI4" s="662"/>
      <c r="NTJ4" s="662"/>
      <c r="NTK4" s="662"/>
      <c r="NTL4" s="662"/>
      <c r="NTM4" s="662"/>
      <c r="NTN4" s="662"/>
      <c r="NTO4" s="662"/>
      <c r="NTP4" s="662"/>
      <c r="NTQ4" s="662"/>
      <c r="NTR4" s="662"/>
      <c r="NTS4" s="662"/>
      <c r="NTT4" s="662"/>
      <c r="NTU4" s="662"/>
      <c r="NTV4" s="662"/>
      <c r="NTW4" s="662"/>
      <c r="NTX4" s="662"/>
      <c r="NTY4" s="662"/>
      <c r="NTZ4" s="662"/>
      <c r="NUA4" s="662"/>
      <c r="NUB4" s="662"/>
      <c r="NUC4" s="662"/>
      <c r="NUD4" s="662"/>
      <c r="NUE4" s="662"/>
      <c r="NUF4" s="662"/>
      <c r="NUG4" s="662"/>
      <c r="NUH4" s="662"/>
      <c r="NUI4" s="662"/>
      <c r="NUJ4" s="662"/>
      <c r="NUK4" s="662"/>
      <c r="NUL4" s="662"/>
      <c r="NUM4" s="662"/>
      <c r="NUN4" s="662"/>
      <c r="NUO4" s="662"/>
      <c r="NUP4" s="662"/>
      <c r="NUQ4" s="662"/>
      <c r="NUR4" s="662"/>
      <c r="NUS4" s="662"/>
      <c r="NUT4" s="662"/>
      <c r="NUU4" s="662"/>
      <c r="NUV4" s="662"/>
      <c r="NUW4" s="662"/>
      <c r="NUX4" s="662"/>
      <c r="NUY4" s="662"/>
      <c r="NUZ4" s="662"/>
      <c r="NVA4" s="662"/>
      <c r="NVB4" s="662"/>
      <c r="NVC4" s="662"/>
      <c r="NVD4" s="662"/>
      <c r="NVE4" s="662"/>
      <c r="NVF4" s="662"/>
      <c r="NVG4" s="662"/>
      <c r="NVH4" s="662"/>
      <c r="NVI4" s="662"/>
      <c r="NVJ4" s="662"/>
      <c r="NVK4" s="662"/>
      <c r="NVL4" s="662"/>
      <c r="NVM4" s="662"/>
      <c r="NVN4" s="662"/>
      <c r="NVO4" s="662"/>
      <c r="NVP4" s="662"/>
      <c r="NVQ4" s="662"/>
      <c r="NVR4" s="662"/>
      <c r="NVS4" s="662"/>
      <c r="NVT4" s="662"/>
      <c r="NVU4" s="662"/>
      <c r="NVV4" s="662"/>
      <c r="NVW4" s="662"/>
      <c r="NVX4" s="662"/>
      <c r="NVY4" s="662"/>
      <c r="NVZ4" s="662"/>
      <c r="NWA4" s="662"/>
      <c r="NWB4" s="662"/>
      <c r="NWC4" s="662"/>
      <c r="NWD4" s="662"/>
      <c r="NWE4" s="662"/>
      <c r="NWF4" s="662"/>
      <c r="NWG4" s="662"/>
      <c r="NWH4" s="662"/>
      <c r="NWI4" s="662"/>
      <c r="NWJ4" s="662"/>
      <c r="NWK4" s="662"/>
      <c r="NWL4" s="662"/>
      <c r="NWM4" s="662"/>
      <c r="NWN4" s="662"/>
      <c r="NWO4" s="662"/>
      <c r="NWP4" s="662"/>
      <c r="NWQ4" s="662"/>
      <c r="NWR4" s="662"/>
      <c r="NWS4" s="662"/>
      <c r="NWT4" s="662"/>
      <c r="NWU4" s="662"/>
      <c r="NWV4" s="662"/>
      <c r="NWW4" s="662"/>
      <c r="NWX4" s="662"/>
      <c r="NWY4" s="662"/>
      <c r="NWZ4" s="662"/>
      <c r="NXA4" s="662"/>
      <c r="NXB4" s="662"/>
      <c r="NXC4" s="662"/>
      <c r="NXD4" s="662"/>
      <c r="NXE4" s="662"/>
      <c r="NXF4" s="662"/>
      <c r="NXG4" s="662"/>
      <c r="NXH4" s="662"/>
      <c r="NXI4" s="662"/>
      <c r="NXJ4" s="662"/>
      <c r="NXK4" s="662"/>
      <c r="NXL4" s="662"/>
      <c r="NXM4" s="662"/>
      <c r="NXN4" s="662"/>
      <c r="NXO4" s="662"/>
      <c r="NXP4" s="662"/>
      <c r="NXQ4" s="662"/>
      <c r="NXR4" s="662"/>
      <c r="NXS4" s="662"/>
      <c r="NXT4" s="662"/>
      <c r="NXU4" s="662"/>
      <c r="NXV4" s="662"/>
      <c r="NXW4" s="662"/>
      <c r="NXX4" s="662"/>
      <c r="NXY4" s="662"/>
      <c r="NXZ4" s="662"/>
      <c r="NYA4" s="662"/>
      <c r="NYB4" s="662"/>
      <c r="NYC4" s="662"/>
      <c r="NYD4" s="662"/>
      <c r="NYE4" s="662"/>
      <c r="NYF4" s="662"/>
      <c r="NYG4" s="662"/>
      <c r="NYH4" s="662"/>
      <c r="NYI4" s="662"/>
      <c r="NYJ4" s="662"/>
      <c r="NYK4" s="662"/>
      <c r="NYL4" s="662"/>
      <c r="NYM4" s="662"/>
      <c r="NYN4" s="662"/>
      <c r="NYO4" s="662"/>
      <c r="NYP4" s="662"/>
      <c r="NYQ4" s="662"/>
      <c r="NYR4" s="662"/>
      <c r="NYS4" s="662"/>
      <c r="NYT4" s="662"/>
      <c r="NYU4" s="662"/>
      <c r="NYV4" s="662"/>
      <c r="NYW4" s="662"/>
      <c r="NYX4" s="662"/>
      <c r="NYY4" s="662"/>
      <c r="NYZ4" s="662"/>
      <c r="NZA4" s="662"/>
      <c r="NZB4" s="662"/>
      <c r="NZC4" s="662"/>
      <c r="NZD4" s="662"/>
      <c r="NZE4" s="662"/>
      <c r="NZF4" s="662"/>
      <c r="NZG4" s="662"/>
      <c r="NZH4" s="662"/>
      <c r="NZI4" s="662"/>
      <c r="NZJ4" s="662"/>
      <c r="NZK4" s="662"/>
      <c r="NZL4" s="662"/>
      <c r="NZM4" s="662"/>
      <c r="NZN4" s="662"/>
      <c r="NZO4" s="662"/>
      <c r="NZP4" s="662"/>
      <c r="NZQ4" s="662"/>
      <c r="NZR4" s="662"/>
      <c r="NZS4" s="662"/>
      <c r="NZT4" s="662"/>
      <c r="NZU4" s="662"/>
      <c r="NZV4" s="662"/>
      <c r="NZW4" s="662"/>
      <c r="NZX4" s="662"/>
      <c r="NZY4" s="662"/>
      <c r="NZZ4" s="662"/>
      <c r="OAA4" s="662"/>
      <c r="OAB4" s="662"/>
      <c r="OAC4" s="662"/>
      <c r="OAD4" s="662"/>
      <c r="OAE4" s="662"/>
      <c r="OAF4" s="662"/>
      <c r="OAG4" s="662"/>
      <c r="OAH4" s="662"/>
      <c r="OAI4" s="662"/>
      <c r="OAJ4" s="662"/>
      <c r="OAK4" s="662"/>
      <c r="OAL4" s="662"/>
      <c r="OAM4" s="662"/>
      <c r="OAN4" s="662"/>
      <c r="OAO4" s="662"/>
      <c r="OAP4" s="662"/>
      <c r="OAQ4" s="662"/>
      <c r="OAR4" s="662"/>
      <c r="OAS4" s="662"/>
      <c r="OAT4" s="662"/>
      <c r="OAU4" s="662"/>
      <c r="OAV4" s="662"/>
      <c r="OAW4" s="662"/>
      <c r="OAX4" s="662"/>
      <c r="OAY4" s="662"/>
      <c r="OAZ4" s="662"/>
      <c r="OBA4" s="662"/>
      <c r="OBB4" s="662"/>
      <c r="OBC4" s="662"/>
      <c r="OBD4" s="662"/>
      <c r="OBE4" s="662"/>
      <c r="OBF4" s="662"/>
      <c r="OBG4" s="662"/>
      <c r="OBH4" s="662"/>
      <c r="OBI4" s="662"/>
      <c r="OBJ4" s="662"/>
      <c r="OBK4" s="662"/>
      <c r="OBL4" s="662"/>
      <c r="OBM4" s="662"/>
      <c r="OBN4" s="662"/>
      <c r="OBO4" s="662"/>
      <c r="OBP4" s="662"/>
      <c r="OBQ4" s="662"/>
      <c r="OBR4" s="662"/>
      <c r="OBS4" s="662"/>
      <c r="OBT4" s="662"/>
      <c r="OBU4" s="662"/>
      <c r="OBV4" s="662"/>
      <c r="OBW4" s="662"/>
      <c r="OBX4" s="662"/>
      <c r="OBY4" s="662"/>
      <c r="OBZ4" s="662"/>
      <c r="OCA4" s="662"/>
      <c r="OCB4" s="662"/>
      <c r="OCC4" s="662"/>
      <c r="OCD4" s="662"/>
      <c r="OCE4" s="662"/>
      <c r="OCF4" s="662"/>
      <c r="OCG4" s="662"/>
      <c r="OCH4" s="662"/>
      <c r="OCI4" s="662"/>
      <c r="OCJ4" s="662"/>
      <c r="OCK4" s="662"/>
      <c r="OCL4" s="662"/>
      <c r="OCM4" s="662"/>
      <c r="OCN4" s="662"/>
      <c r="OCO4" s="662"/>
      <c r="OCP4" s="662"/>
      <c r="OCQ4" s="662"/>
      <c r="OCR4" s="662"/>
      <c r="OCS4" s="662"/>
      <c r="OCT4" s="662"/>
      <c r="OCU4" s="662"/>
      <c r="OCV4" s="662"/>
      <c r="OCW4" s="662"/>
      <c r="OCX4" s="662"/>
      <c r="OCY4" s="662"/>
      <c r="OCZ4" s="662"/>
      <c r="ODA4" s="662"/>
      <c r="ODB4" s="662"/>
      <c r="ODC4" s="662"/>
      <c r="ODD4" s="662"/>
      <c r="ODE4" s="662"/>
      <c r="ODF4" s="662"/>
      <c r="ODG4" s="662"/>
      <c r="ODH4" s="662"/>
      <c r="ODI4" s="662"/>
      <c r="ODJ4" s="662"/>
      <c r="ODK4" s="662"/>
      <c r="ODL4" s="662"/>
      <c r="ODM4" s="662"/>
      <c r="ODN4" s="662"/>
      <c r="ODO4" s="662"/>
      <c r="ODP4" s="662"/>
      <c r="ODQ4" s="662"/>
      <c r="ODR4" s="662"/>
      <c r="ODS4" s="662"/>
      <c r="ODT4" s="662"/>
      <c r="ODU4" s="662"/>
      <c r="ODV4" s="662"/>
      <c r="ODW4" s="662"/>
      <c r="ODX4" s="662"/>
      <c r="ODY4" s="662"/>
      <c r="ODZ4" s="662"/>
      <c r="OEA4" s="662"/>
      <c r="OEB4" s="662"/>
      <c r="OEC4" s="662"/>
      <c r="OED4" s="662"/>
      <c r="OEE4" s="662"/>
      <c r="OEF4" s="662"/>
      <c r="OEG4" s="662"/>
      <c r="OEH4" s="662"/>
      <c r="OEI4" s="662"/>
      <c r="OEJ4" s="662"/>
      <c r="OEK4" s="662"/>
      <c r="OEL4" s="662"/>
      <c r="OEM4" s="662"/>
      <c r="OEN4" s="662"/>
      <c r="OEO4" s="662"/>
      <c r="OEP4" s="662"/>
      <c r="OEQ4" s="662"/>
      <c r="OER4" s="662"/>
      <c r="OES4" s="662"/>
      <c r="OET4" s="662"/>
      <c r="OEU4" s="662"/>
      <c r="OEV4" s="662"/>
      <c r="OEW4" s="662"/>
      <c r="OEX4" s="662"/>
      <c r="OEY4" s="662"/>
      <c r="OEZ4" s="662"/>
      <c r="OFA4" s="662"/>
      <c r="OFB4" s="662"/>
      <c r="OFC4" s="662"/>
      <c r="OFD4" s="662"/>
      <c r="OFE4" s="662"/>
      <c r="OFF4" s="662"/>
      <c r="OFG4" s="662"/>
      <c r="OFH4" s="662"/>
      <c r="OFI4" s="662"/>
      <c r="OFJ4" s="662"/>
      <c r="OFK4" s="662"/>
      <c r="OFL4" s="662"/>
      <c r="OFM4" s="662"/>
      <c r="OFN4" s="662"/>
      <c r="OFO4" s="662"/>
      <c r="OFP4" s="662"/>
      <c r="OFQ4" s="662"/>
      <c r="OFR4" s="662"/>
      <c r="OFS4" s="662"/>
      <c r="OFT4" s="662"/>
      <c r="OFU4" s="662"/>
      <c r="OFV4" s="662"/>
      <c r="OFW4" s="662"/>
      <c r="OFX4" s="662"/>
      <c r="OFY4" s="662"/>
      <c r="OFZ4" s="662"/>
      <c r="OGA4" s="662"/>
      <c r="OGB4" s="662"/>
      <c r="OGC4" s="662"/>
      <c r="OGD4" s="662"/>
      <c r="OGE4" s="662"/>
      <c r="OGF4" s="662"/>
      <c r="OGG4" s="662"/>
      <c r="OGH4" s="662"/>
      <c r="OGI4" s="662"/>
      <c r="OGJ4" s="662"/>
      <c r="OGK4" s="662"/>
      <c r="OGL4" s="662"/>
      <c r="OGM4" s="662"/>
      <c r="OGN4" s="662"/>
      <c r="OGO4" s="662"/>
      <c r="OGP4" s="662"/>
      <c r="OGQ4" s="662"/>
      <c r="OGR4" s="662"/>
      <c r="OGS4" s="662"/>
      <c r="OGT4" s="662"/>
      <c r="OGU4" s="662"/>
      <c r="OGV4" s="662"/>
      <c r="OGW4" s="662"/>
      <c r="OGX4" s="662"/>
      <c r="OGY4" s="662"/>
      <c r="OGZ4" s="662"/>
      <c r="OHA4" s="662"/>
      <c r="OHB4" s="662"/>
      <c r="OHC4" s="662"/>
      <c r="OHD4" s="662"/>
      <c r="OHE4" s="662"/>
      <c r="OHF4" s="662"/>
      <c r="OHG4" s="662"/>
      <c r="OHH4" s="662"/>
      <c r="OHI4" s="662"/>
      <c r="OHJ4" s="662"/>
      <c r="OHK4" s="662"/>
      <c r="OHL4" s="662"/>
      <c r="OHM4" s="662"/>
      <c r="OHN4" s="662"/>
      <c r="OHO4" s="662"/>
      <c r="OHP4" s="662"/>
      <c r="OHQ4" s="662"/>
      <c r="OHR4" s="662"/>
      <c r="OHS4" s="662"/>
      <c r="OHT4" s="662"/>
      <c r="OHU4" s="662"/>
      <c r="OHV4" s="662"/>
      <c r="OHW4" s="662"/>
      <c r="OHX4" s="662"/>
      <c r="OHY4" s="662"/>
      <c r="OHZ4" s="662"/>
      <c r="OIA4" s="662"/>
      <c r="OIB4" s="662"/>
      <c r="OIC4" s="662"/>
      <c r="OID4" s="662"/>
      <c r="OIE4" s="662"/>
      <c r="OIF4" s="662"/>
      <c r="OIG4" s="662"/>
      <c r="OIH4" s="662"/>
      <c r="OII4" s="662"/>
      <c r="OIJ4" s="662"/>
      <c r="OIK4" s="662"/>
      <c r="OIL4" s="662"/>
      <c r="OIM4" s="662"/>
      <c r="OIN4" s="662"/>
      <c r="OIO4" s="662"/>
      <c r="OIP4" s="662"/>
      <c r="OIQ4" s="662"/>
      <c r="OIR4" s="662"/>
      <c r="OIS4" s="662"/>
      <c r="OIT4" s="662"/>
      <c r="OIU4" s="662"/>
      <c r="OIV4" s="662"/>
      <c r="OIW4" s="662"/>
      <c r="OIX4" s="662"/>
      <c r="OIY4" s="662"/>
      <c r="OIZ4" s="662"/>
      <c r="OJA4" s="662"/>
      <c r="OJB4" s="662"/>
      <c r="OJC4" s="662"/>
      <c r="OJD4" s="662"/>
      <c r="OJE4" s="662"/>
      <c r="OJF4" s="662"/>
      <c r="OJG4" s="662"/>
      <c r="OJH4" s="662"/>
      <c r="OJI4" s="662"/>
      <c r="OJJ4" s="662"/>
      <c r="OJK4" s="662"/>
      <c r="OJL4" s="662"/>
      <c r="OJM4" s="662"/>
      <c r="OJN4" s="662"/>
      <c r="OJO4" s="662"/>
      <c r="OJP4" s="662"/>
      <c r="OJQ4" s="662"/>
      <c r="OJR4" s="662"/>
      <c r="OJS4" s="662"/>
      <c r="OJT4" s="662"/>
      <c r="OJU4" s="662"/>
      <c r="OJV4" s="662"/>
      <c r="OJW4" s="662"/>
      <c r="OJX4" s="662"/>
      <c r="OJY4" s="662"/>
      <c r="OJZ4" s="662"/>
      <c r="OKA4" s="662"/>
      <c r="OKB4" s="662"/>
      <c r="OKC4" s="662"/>
      <c r="OKD4" s="662"/>
      <c r="OKE4" s="662"/>
      <c r="OKF4" s="662"/>
      <c r="OKG4" s="662"/>
      <c r="OKH4" s="662"/>
      <c r="OKI4" s="662"/>
      <c r="OKJ4" s="662"/>
      <c r="OKK4" s="662"/>
      <c r="OKL4" s="662"/>
      <c r="OKM4" s="662"/>
      <c r="OKN4" s="662"/>
      <c r="OKO4" s="662"/>
      <c r="OKP4" s="662"/>
      <c r="OKQ4" s="662"/>
      <c r="OKR4" s="662"/>
      <c r="OKS4" s="662"/>
      <c r="OKT4" s="662"/>
      <c r="OKU4" s="662"/>
      <c r="OKV4" s="662"/>
      <c r="OKW4" s="662"/>
      <c r="OKX4" s="662"/>
      <c r="OKY4" s="662"/>
      <c r="OKZ4" s="662"/>
      <c r="OLA4" s="662"/>
      <c r="OLB4" s="662"/>
      <c r="OLC4" s="662"/>
      <c r="OLD4" s="662"/>
      <c r="OLE4" s="662"/>
      <c r="OLF4" s="662"/>
      <c r="OLG4" s="662"/>
      <c r="OLH4" s="662"/>
      <c r="OLI4" s="662"/>
      <c r="OLJ4" s="662"/>
      <c r="OLK4" s="662"/>
      <c r="OLL4" s="662"/>
      <c r="OLM4" s="662"/>
      <c r="OLN4" s="662"/>
      <c r="OLO4" s="662"/>
      <c r="OLP4" s="662"/>
      <c r="OLQ4" s="662"/>
      <c r="OLR4" s="662"/>
      <c r="OLS4" s="662"/>
      <c r="OLT4" s="662"/>
      <c r="OLU4" s="662"/>
      <c r="OLV4" s="662"/>
      <c r="OLW4" s="662"/>
      <c r="OLX4" s="662"/>
      <c r="OLY4" s="662"/>
      <c r="OLZ4" s="662"/>
      <c r="OMA4" s="662"/>
      <c r="OMB4" s="662"/>
      <c r="OMC4" s="662"/>
      <c r="OMD4" s="662"/>
      <c r="OME4" s="662"/>
      <c r="OMF4" s="662"/>
      <c r="OMG4" s="662"/>
      <c r="OMH4" s="662"/>
      <c r="OMI4" s="662"/>
      <c r="OMJ4" s="662"/>
      <c r="OMK4" s="662"/>
      <c r="OML4" s="662"/>
      <c r="OMM4" s="662"/>
      <c r="OMN4" s="662"/>
      <c r="OMO4" s="662"/>
      <c r="OMP4" s="662"/>
      <c r="OMQ4" s="662"/>
      <c r="OMR4" s="662"/>
      <c r="OMS4" s="662"/>
      <c r="OMT4" s="662"/>
      <c r="OMU4" s="662"/>
      <c r="OMV4" s="662"/>
      <c r="OMW4" s="662"/>
      <c r="OMX4" s="662"/>
      <c r="OMY4" s="662"/>
      <c r="OMZ4" s="662"/>
      <c r="ONA4" s="662"/>
      <c r="ONB4" s="662"/>
      <c r="ONC4" s="662"/>
      <c r="OND4" s="662"/>
      <c r="ONE4" s="662"/>
      <c r="ONF4" s="662"/>
      <c r="ONG4" s="662"/>
      <c r="ONH4" s="662"/>
      <c r="ONI4" s="662"/>
      <c r="ONJ4" s="662"/>
      <c r="ONK4" s="662"/>
      <c r="ONL4" s="662"/>
      <c r="ONM4" s="662"/>
      <c r="ONN4" s="662"/>
      <c r="ONO4" s="662"/>
      <c r="ONP4" s="662"/>
      <c r="ONQ4" s="662"/>
      <c r="ONR4" s="662"/>
      <c r="ONS4" s="662"/>
      <c r="ONT4" s="662"/>
      <c r="ONU4" s="662"/>
      <c r="ONV4" s="662"/>
      <c r="ONW4" s="662"/>
      <c r="ONX4" s="662"/>
      <c r="ONY4" s="662"/>
      <c r="ONZ4" s="662"/>
      <c r="OOA4" s="662"/>
      <c r="OOB4" s="662"/>
      <c r="OOC4" s="662"/>
      <c r="OOD4" s="662"/>
      <c r="OOE4" s="662"/>
      <c r="OOF4" s="662"/>
      <c r="OOG4" s="662"/>
      <c r="OOH4" s="662"/>
      <c r="OOI4" s="662"/>
      <c r="OOJ4" s="662"/>
      <c r="OOK4" s="662"/>
      <c r="OOL4" s="662"/>
      <c r="OOM4" s="662"/>
      <c r="OON4" s="662"/>
      <c r="OOO4" s="662"/>
      <c r="OOP4" s="662"/>
      <c r="OOQ4" s="662"/>
      <c r="OOR4" s="662"/>
      <c r="OOS4" s="662"/>
      <c r="OOT4" s="662"/>
      <c r="OOU4" s="662"/>
      <c r="OOV4" s="662"/>
      <c r="OOW4" s="662"/>
      <c r="OOX4" s="662"/>
      <c r="OOY4" s="662"/>
      <c r="OOZ4" s="662"/>
      <c r="OPA4" s="662"/>
      <c r="OPB4" s="662"/>
      <c r="OPC4" s="662"/>
      <c r="OPD4" s="662"/>
      <c r="OPE4" s="662"/>
      <c r="OPF4" s="662"/>
      <c r="OPG4" s="662"/>
      <c r="OPH4" s="662"/>
      <c r="OPI4" s="662"/>
      <c r="OPJ4" s="662"/>
      <c r="OPK4" s="662"/>
      <c r="OPL4" s="662"/>
      <c r="OPM4" s="662"/>
      <c r="OPN4" s="662"/>
      <c r="OPO4" s="662"/>
      <c r="OPP4" s="662"/>
      <c r="OPQ4" s="662"/>
      <c r="OPR4" s="662"/>
      <c r="OPS4" s="662"/>
      <c r="OPT4" s="662"/>
      <c r="OPU4" s="662"/>
      <c r="OPV4" s="662"/>
      <c r="OPW4" s="662"/>
      <c r="OPX4" s="662"/>
      <c r="OPY4" s="662"/>
      <c r="OPZ4" s="662"/>
      <c r="OQA4" s="662"/>
      <c r="OQB4" s="662"/>
      <c r="OQC4" s="662"/>
      <c r="OQD4" s="662"/>
      <c r="OQE4" s="662"/>
      <c r="OQF4" s="662"/>
      <c r="OQG4" s="662"/>
      <c r="OQH4" s="662"/>
      <c r="OQI4" s="662"/>
      <c r="OQJ4" s="662"/>
      <c r="OQK4" s="662"/>
      <c r="OQL4" s="662"/>
      <c r="OQM4" s="662"/>
      <c r="OQN4" s="662"/>
      <c r="OQO4" s="662"/>
      <c r="OQP4" s="662"/>
      <c r="OQQ4" s="662"/>
      <c r="OQR4" s="662"/>
      <c r="OQS4" s="662"/>
      <c r="OQT4" s="662"/>
      <c r="OQU4" s="662"/>
      <c r="OQV4" s="662"/>
      <c r="OQW4" s="662"/>
      <c r="OQX4" s="662"/>
      <c r="OQY4" s="662"/>
      <c r="OQZ4" s="662"/>
      <c r="ORA4" s="662"/>
      <c r="ORB4" s="662"/>
      <c r="ORC4" s="662"/>
      <c r="ORD4" s="662"/>
      <c r="ORE4" s="662"/>
      <c r="ORF4" s="662"/>
      <c r="ORG4" s="662"/>
      <c r="ORH4" s="662"/>
      <c r="ORI4" s="662"/>
      <c r="ORJ4" s="662"/>
      <c r="ORK4" s="662"/>
      <c r="ORL4" s="662"/>
      <c r="ORM4" s="662"/>
      <c r="ORN4" s="662"/>
      <c r="ORO4" s="662"/>
      <c r="ORP4" s="662"/>
      <c r="ORQ4" s="662"/>
      <c r="ORR4" s="662"/>
      <c r="ORS4" s="662"/>
      <c r="ORT4" s="662"/>
      <c r="ORU4" s="662"/>
      <c r="ORV4" s="662"/>
      <c r="ORW4" s="662"/>
      <c r="ORX4" s="662"/>
      <c r="ORY4" s="662"/>
      <c r="ORZ4" s="662"/>
      <c r="OSA4" s="662"/>
      <c r="OSB4" s="662"/>
      <c r="OSC4" s="662"/>
      <c r="OSD4" s="662"/>
      <c r="OSE4" s="662"/>
      <c r="OSF4" s="662"/>
      <c r="OSG4" s="662"/>
      <c r="OSH4" s="662"/>
      <c r="OSI4" s="662"/>
      <c r="OSJ4" s="662"/>
      <c r="OSK4" s="662"/>
      <c r="OSL4" s="662"/>
      <c r="OSM4" s="662"/>
      <c r="OSN4" s="662"/>
      <c r="OSO4" s="662"/>
      <c r="OSP4" s="662"/>
      <c r="OSQ4" s="662"/>
      <c r="OSR4" s="662"/>
      <c r="OSS4" s="662"/>
      <c r="OST4" s="662"/>
      <c r="OSU4" s="662"/>
      <c r="OSV4" s="662"/>
      <c r="OSW4" s="662"/>
      <c r="OSX4" s="662"/>
      <c r="OSY4" s="662"/>
      <c r="OSZ4" s="662"/>
      <c r="OTA4" s="662"/>
      <c r="OTB4" s="662"/>
      <c r="OTC4" s="662"/>
      <c r="OTD4" s="662"/>
      <c r="OTE4" s="662"/>
      <c r="OTF4" s="662"/>
      <c r="OTG4" s="662"/>
      <c r="OTH4" s="662"/>
      <c r="OTI4" s="662"/>
      <c r="OTJ4" s="662"/>
      <c r="OTK4" s="662"/>
      <c r="OTL4" s="662"/>
      <c r="OTM4" s="662"/>
      <c r="OTN4" s="662"/>
      <c r="OTO4" s="662"/>
      <c r="OTP4" s="662"/>
      <c r="OTQ4" s="662"/>
      <c r="OTR4" s="662"/>
      <c r="OTS4" s="662"/>
      <c r="OTT4" s="662"/>
      <c r="OTU4" s="662"/>
      <c r="OTV4" s="662"/>
      <c r="OTW4" s="662"/>
      <c r="OTX4" s="662"/>
      <c r="OTY4" s="662"/>
      <c r="OTZ4" s="662"/>
      <c r="OUA4" s="662"/>
      <c r="OUB4" s="662"/>
      <c r="OUC4" s="662"/>
      <c r="OUD4" s="662"/>
      <c r="OUE4" s="662"/>
      <c r="OUF4" s="662"/>
      <c r="OUG4" s="662"/>
      <c r="OUH4" s="662"/>
      <c r="OUI4" s="662"/>
      <c r="OUJ4" s="662"/>
      <c r="OUK4" s="662"/>
      <c r="OUL4" s="662"/>
      <c r="OUM4" s="662"/>
      <c r="OUN4" s="662"/>
      <c r="OUO4" s="662"/>
      <c r="OUP4" s="662"/>
      <c r="OUQ4" s="662"/>
      <c r="OUR4" s="662"/>
      <c r="OUS4" s="662"/>
      <c r="OUT4" s="662"/>
      <c r="OUU4" s="662"/>
      <c r="OUV4" s="662"/>
      <c r="OUW4" s="662"/>
      <c r="OUX4" s="662"/>
      <c r="OUY4" s="662"/>
      <c r="OUZ4" s="662"/>
      <c r="OVA4" s="662"/>
      <c r="OVB4" s="662"/>
      <c r="OVC4" s="662"/>
      <c r="OVD4" s="662"/>
      <c r="OVE4" s="662"/>
      <c r="OVF4" s="662"/>
      <c r="OVG4" s="662"/>
      <c r="OVH4" s="662"/>
      <c r="OVI4" s="662"/>
      <c r="OVJ4" s="662"/>
      <c r="OVK4" s="662"/>
      <c r="OVL4" s="662"/>
      <c r="OVM4" s="662"/>
      <c r="OVN4" s="662"/>
      <c r="OVO4" s="662"/>
      <c r="OVP4" s="662"/>
      <c r="OVQ4" s="662"/>
      <c r="OVR4" s="662"/>
      <c r="OVS4" s="662"/>
      <c r="OVT4" s="662"/>
      <c r="OVU4" s="662"/>
      <c r="OVV4" s="662"/>
      <c r="OVW4" s="662"/>
      <c r="OVX4" s="662"/>
      <c r="OVY4" s="662"/>
      <c r="OVZ4" s="662"/>
      <c r="OWA4" s="662"/>
      <c r="OWB4" s="662"/>
      <c r="OWC4" s="662"/>
      <c r="OWD4" s="662"/>
      <c r="OWE4" s="662"/>
      <c r="OWF4" s="662"/>
      <c r="OWG4" s="662"/>
      <c r="OWH4" s="662"/>
      <c r="OWI4" s="662"/>
      <c r="OWJ4" s="662"/>
      <c r="OWK4" s="662"/>
      <c r="OWL4" s="662"/>
      <c r="OWM4" s="662"/>
      <c r="OWN4" s="662"/>
      <c r="OWO4" s="662"/>
      <c r="OWP4" s="662"/>
      <c r="OWQ4" s="662"/>
      <c r="OWR4" s="662"/>
      <c r="OWS4" s="662"/>
      <c r="OWT4" s="662"/>
      <c r="OWU4" s="662"/>
      <c r="OWV4" s="662"/>
      <c r="OWW4" s="662"/>
      <c r="OWX4" s="662"/>
      <c r="OWY4" s="662"/>
      <c r="OWZ4" s="662"/>
      <c r="OXA4" s="662"/>
      <c r="OXB4" s="662"/>
      <c r="OXC4" s="662"/>
      <c r="OXD4" s="662"/>
      <c r="OXE4" s="662"/>
      <c r="OXF4" s="662"/>
      <c r="OXG4" s="662"/>
      <c r="OXH4" s="662"/>
      <c r="OXI4" s="662"/>
      <c r="OXJ4" s="662"/>
      <c r="OXK4" s="662"/>
      <c r="OXL4" s="662"/>
      <c r="OXM4" s="662"/>
      <c r="OXN4" s="662"/>
      <c r="OXO4" s="662"/>
      <c r="OXP4" s="662"/>
      <c r="OXQ4" s="662"/>
      <c r="OXR4" s="662"/>
      <c r="OXS4" s="662"/>
      <c r="OXT4" s="662"/>
      <c r="OXU4" s="662"/>
      <c r="OXV4" s="662"/>
      <c r="OXW4" s="662"/>
      <c r="OXX4" s="662"/>
      <c r="OXY4" s="662"/>
      <c r="OXZ4" s="662"/>
      <c r="OYA4" s="662"/>
      <c r="OYB4" s="662"/>
      <c r="OYC4" s="662"/>
      <c r="OYD4" s="662"/>
      <c r="OYE4" s="662"/>
      <c r="OYF4" s="662"/>
      <c r="OYG4" s="662"/>
      <c r="OYH4" s="662"/>
      <c r="OYI4" s="662"/>
      <c r="OYJ4" s="662"/>
      <c r="OYK4" s="662"/>
      <c r="OYL4" s="662"/>
      <c r="OYM4" s="662"/>
      <c r="OYN4" s="662"/>
      <c r="OYO4" s="662"/>
      <c r="OYP4" s="662"/>
      <c r="OYQ4" s="662"/>
      <c r="OYR4" s="662"/>
      <c r="OYS4" s="662"/>
      <c r="OYT4" s="662"/>
      <c r="OYU4" s="662"/>
      <c r="OYV4" s="662"/>
      <c r="OYW4" s="662"/>
      <c r="OYX4" s="662"/>
      <c r="OYY4" s="662"/>
      <c r="OYZ4" s="662"/>
      <c r="OZA4" s="662"/>
      <c r="OZB4" s="662"/>
      <c r="OZC4" s="662"/>
      <c r="OZD4" s="662"/>
      <c r="OZE4" s="662"/>
      <c r="OZF4" s="662"/>
      <c r="OZG4" s="662"/>
      <c r="OZH4" s="662"/>
      <c r="OZI4" s="662"/>
      <c r="OZJ4" s="662"/>
      <c r="OZK4" s="662"/>
      <c r="OZL4" s="662"/>
      <c r="OZM4" s="662"/>
      <c r="OZN4" s="662"/>
      <c r="OZO4" s="662"/>
      <c r="OZP4" s="662"/>
      <c r="OZQ4" s="662"/>
      <c r="OZR4" s="662"/>
      <c r="OZS4" s="662"/>
      <c r="OZT4" s="662"/>
      <c r="OZU4" s="662"/>
      <c r="OZV4" s="662"/>
      <c r="OZW4" s="662"/>
      <c r="OZX4" s="662"/>
      <c r="OZY4" s="662"/>
      <c r="OZZ4" s="662"/>
      <c r="PAA4" s="662"/>
      <c r="PAB4" s="662"/>
      <c r="PAC4" s="662"/>
      <c r="PAD4" s="662"/>
      <c r="PAE4" s="662"/>
      <c r="PAF4" s="662"/>
      <c r="PAG4" s="662"/>
      <c r="PAH4" s="662"/>
      <c r="PAI4" s="662"/>
      <c r="PAJ4" s="662"/>
      <c r="PAK4" s="662"/>
      <c r="PAL4" s="662"/>
      <c r="PAM4" s="662"/>
      <c r="PAN4" s="662"/>
      <c r="PAO4" s="662"/>
      <c r="PAP4" s="662"/>
      <c r="PAQ4" s="662"/>
      <c r="PAR4" s="662"/>
      <c r="PAS4" s="662"/>
      <c r="PAT4" s="662"/>
      <c r="PAU4" s="662"/>
      <c r="PAV4" s="662"/>
      <c r="PAW4" s="662"/>
      <c r="PAX4" s="662"/>
      <c r="PAY4" s="662"/>
      <c r="PAZ4" s="662"/>
      <c r="PBA4" s="662"/>
      <c r="PBB4" s="662"/>
      <c r="PBC4" s="662"/>
      <c r="PBD4" s="662"/>
      <c r="PBE4" s="662"/>
      <c r="PBF4" s="662"/>
      <c r="PBG4" s="662"/>
      <c r="PBH4" s="662"/>
      <c r="PBI4" s="662"/>
      <c r="PBJ4" s="662"/>
      <c r="PBK4" s="662"/>
      <c r="PBL4" s="662"/>
      <c r="PBM4" s="662"/>
      <c r="PBN4" s="662"/>
      <c r="PBO4" s="662"/>
      <c r="PBP4" s="662"/>
      <c r="PBQ4" s="662"/>
      <c r="PBR4" s="662"/>
      <c r="PBS4" s="662"/>
      <c r="PBT4" s="662"/>
      <c r="PBU4" s="662"/>
      <c r="PBV4" s="662"/>
      <c r="PBW4" s="662"/>
      <c r="PBX4" s="662"/>
      <c r="PBY4" s="662"/>
      <c r="PBZ4" s="662"/>
      <c r="PCA4" s="662"/>
      <c r="PCB4" s="662"/>
      <c r="PCC4" s="662"/>
      <c r="PCD4" s="662"/>
      <c r="PCE4" s="662"/>
      <c r="PCF4" s="662"/>
      <c r="PCG4" s="662"/>
      <c r="PCH4" s="662"/>
      <c r="PCI4" s="662"/>
      <c r="PCJ4" s="662"/>
      <c r="PCK4" s="662"/>
      <c r="PCL4" s="662"/>
      <c r="PCM4" s="662"/>
      <c r="PCN4" s="662"/>
      <c r="PCO4" s="662"/>
      <c r="PCP4" s="662"/>
      <c r="PCQ4" s="662"/>
      <c r="PCR4" s="662"/>
      <c r="PCS4" s="662"/>
      <c r="PCT4" s="662"/>
      <c r="PCU4" s="662"/>
      <c r="PCV4" s="662"/>
      <c r="PCW4" s="662"/>
      <c r="PCX4" s="662"/>
      <c r="PCY4" s="662"/>
      <c r="PCZ4" s="662"/>
      <c r="PDA4" s="662"/>
      <c r="PDB4" s="662"/>
      <c r="PDC4" s="662"/>
      <c r="PDD4" s="662"/>
      <c r="PDE4" s="662"/>
      <c r="PDF4" s="662"/>
      <c r="PDG4" s="662"/>
      <c r="PDH4" s="662"/>
      <c r="PDI4" s="662"/>
      <c r="PDJ4" s="662"/>
      <c r="PDK4" s="662"/>
      <c r="PDL4" s="662"/>
      <c r="PDM4" s="662"/>
      <c r="PDN4" s="662"/>
      <c r="PDO4" s="662"/>
      <c r="PDP4" s="662"/>
      <c r="PDQ4" s="662"/>
      <c r="PDR4" s="662"/>
      <c r="PDS4" s="662"/>
      <c r="PDT4" s="662"/>
      <c r="PDU4" s="662"/>
      <c r="PDV4" s="662"/>
      <c r="PDW4" s="662"/>
      <c r="PDX4" s="662"/>
      <c r="PDY4" s="662"/>
      <c r="PDZ4" s="662"/>
      <c r="PEA4" s="662"/>
      <c r="PEB4" s="662"/>
      <c r="PEC4" s="662"/>
      <c r="PED4" s="662"/>
      <c r="PEE4" s="662"/>
      <c r="PEF4" s="662"/>
      <c r="PEG4" s="662"/>
      <c r="PEH4" s="662"/>
      <c r="PEI4" s="662"/>
      <c r="PEJ4" s="662"/>
      <c r="PEK4" s="662"/>
      <c r="PEL4" s="662"/>
      <c r="PEM4" s="662"/>
      <c r="PEN4" s="662"/>
      <c r="PEO4" s="662"/>
      <c r="PEP4" s="662"/>
      <c r="PEQ4" s="662"/>
      <c r="PER4" s="662"/>
      <c r="PES4" s="662"/>
      <c r="PET4" s="662"/>
      <c r="PEU4" s="662"/>
      <c r="PEV4" s="662"/>
      <c r="PEW4" s="662"/>
      <c r="PEX4" s="662"/>
      <c r="PEY4" s="662"/>
      <c r="PEZ4" s="662"/>
      <c r="PFA4" s="662"/>
      <c r="PFB4" s="662"/>
      <c r="PFC4" s="662"/>
      <c r="PFD4" s="662"/>
      <c r="PFE4" s="662"/>
      <c r="PFF4" s="662"/>
      <c r="PFG4" s="662"/>
      <c r="PFH4" s="662"/>
      <c r="PFI4" s="662"/>
      <c r="PFJ4" s="662"/>
      <c r="PFK4" s="662"/>
      <c r="PFL4" s="662"/>
      <c r="PFM4" s="662"/>
      <c r="PFN4" s="662"/>
      <c r="PFO4" s="662"/>
      <c r="PFP4" s="662"/>
      <c r="PFQ4" s="662"/>
      <c r="PFR4" s="662"/>
      <c r="PFS4" s="662"/>
      <c r="PFT4" s="662"/>
      <c r="PFU4" s="662"/>
      <c r="PFV4" s="662"/>
      <c r="PFW4" s="662"/>
      <c r="PFX4" s="662"/>
      <c r="PFY4" s="662"/>
      <c r="PFZ4" s="662"/>
      <c r="PGA4" s="662"/>
      <c r="PGB4" s="662"/>
      <c r="PGC4" s="662"/>
      <c r="PGD4" s="662"/>
      <c r="PGE4" s="662"/>
      <c r="PGF4" s="662"/>
      <c r="PGG4" s="662"/>
      <c r="PGH4" s="662"/>
      <c r="PGI4" s="662"/>
      <c r="PGJ4" s="662"/>
      <c r="PGK4" s="662"/>
      <c r="PGL4" s="662"/>
      <c r="PGM4" s="662"/>
      <c r="PGN4" s="662"/>
      <c r="PGO4" s="662"/>
      <c r="PGP4" s="662"/>
      <c r="PGQ4" s="662"/>
      <c r="PGR4" s="662"/>
      <c r="PGS4" s="662"/>
      <c r="PGT4" s="662"/>
      <c r="PGU4" s="662"/>
      <c r="PGV4" s="662"/>
      <c r="PGW4" s="662"/>
      <c r="PGX4" s="662"/>
      <c r="PGY4" s="662"/>
      <c r="PGZ4" s="662"/>
      <c r="PHA4" s="662"/>
      <c r="PHB4" s="662"/>
      <c r="PHC4" s="662"/>
      <c r="PHD4" s="662"/>
      <c r="PHE4" s="662"/>
      <c r="PHF4" s="662"/>
      <c r="PHG4" s="662"/>
      <c r="PHH4" s="662"/>
      <c r="PHI4" s="662"/>
      <c r="PHJ4" s="662"/>
      <c r="PHK4" s="662"/>
      <c r="PHL4" s="662"/>
      <c r="PHM4" s="662"/>
      <c r="PHN4" s="662"/>
      <c r="PHO4" s="662"/>
      <c r="PHP4" s="662"/>
      <c r="PHQ4" s="662"/>
      <c r="PHR4" s="662"/>
      <c r="PHS4" s="662"/>
      <c r="PHT4" s="662"/>
      <c r="PHU4" s="662"/>
      <c r="PHV4" s="662"/>
      <c r="PHW4" s="662"/>
      <c r="PHX4" s="662"/>
      <c r="PHY4" s="662"/>
      <c r="PHZ4" s="662"/>
      <c r="PIA4" s="662"/>
      <c r="PIB4" s="662"/>
      <c r="PIC4" s="662"/>
      <c r="PID4" s="662"/>
      <c r="PIE4" s="662"/>
      <c r="PIF4" s="662"/>
      <c r="PIG4" s="662"/>
      <c r="PIH4" s="662"/>
      <c r="PII4" s="662"/>
      <c r="PIJ4" s="662"/>
      <c r="PIK4" s="662"/>
      <c r="PIL4" s="662"/>
      <c r="PIM4" s="662"/>
      <c r="PIN4" s="662"/>
      <c r="PIO4" s="662"/>
      <c r="PIP4" s="662"/>
      <c r="PIQ4" s="662"/>
      <c r="PIR4" s="662"/>
      <c r="PIS4" s="662"/>
      <c r="PIT4" s="662"/>
      <c r="PIU4" s="662"/>
      <c r="PIV4" s="662"/>
      <c r="PIW4" s="662"/>
      <c r="PIX4" s="662"/>
      <c r="PIY4" s="662"/>
      <c r="PIZ4" s="662"/>
      <c r="PJA4" s="662"/>
      <c r="PJB4" s="662"/>
      <c r="PJC4" s="662"/>
      <c r="PJD4" s="662"/>
      <c r="PJE4" s="662"/>
      <c r="PJF4" s="662"/>
      <c r="PJG4" s="662"/>
      <c r="PJH4" s="662"/>
      <c r="PJI4" s="662"/>
      <c r="PJJ4" s="662"/>
      <c r="PJK4" s="662"/>
      <c r="PJL4" s="662"/>
      <c r="PJM4" s="662"/>
      <c r="PJN4" s="662"/>
      <c r="PJO4" s="662"/>
      <c r="PJP4" s="662"/>
      <c r="PJQ4" s="662"/>
      <c r="PJR4" s="662"/>
      <c r="PJS4" s="662"/>
      <c r="PJT4" s="662"/>
      <c r="PJU4" s="662"/>
      <c r="PJV4" s="662"/>
      <c r="PJW4" s="662"/>
      <c r="PJX4" s="662"/>
      <c r="PJY4" s="662"/>
      <c r="PJZ4" s="662"/>
      <c r="PKA4" s="662"/>
      <c r="PKB4" s="662"/>
      <c r="PKC4" s="662"/>
      <c r="PKD4" s="662"/>
      <c r="PKE4" s="662"/>
      <c r="PKF4" s="662"/>
      <c r="PKG4" s="662"/>
      <c r="PKH4" s="662"/>
      <c r="PKI4" s="662"/>
      <c r="PKJ4" s="662"/>
      <c r="PKK4" s="662"/>
      <c r="PKL4" s="662"/>
      <c r="PKM4" s="662"/>
      <c r="PKN4" s="662"/>
      <c r="PKO4" s="662"/>
      <c r="PKP4" s="662"/>
      <c r="PKQ4" s="662"/>
      <c r="PKR4" s="662"/>
      <c r="PKS4" s="662"/>
      <c r="PKT4" s="662"/>
      <c r="PKU4" s="662"/>
      <c r="PKV4" s="662"/>
      <c r="PKW4" s="662"/>
      <c r="PKX4" s="662"/>
      <c r="PKY4" s="662"/>
      <c r="PKZ4" s="662"/>
      <c r="PLA4" s="662"/>
      <c r="PLB4" s="662"/>
      <c r="PLC4" s="662"/>
      <c r="PLD4" s="662"/>
      <c r="PLE4" s="662"/>
      <c r="PLF4" s="662"/>
      <c r="PLG4" s="662"/>
      <c r="PLH4" s="662"/>
      <c r="PLI4" s="662"/>
      <c r="PLJ4" s="662"/>
      <c r="PLK4" s="662"/>
      <c r="PLL4" s="662"/>
      <c r="PLM4" s="662"/>
      <c r="PLN4" s="662"/>
      <c r="PLO4" s="662"/>
      <c r="PLP4" s="662"/>
      <c r="PLQ4" s="662"/>
      <c r="PLR4" s="662"/>
      <c r="PLS4" s="662"/>
      <c r="PLT4" s="662"/>
      <c r="PLU4" s="662"/>
      <c r="PLV4" s="662"/>
      <c r="PLW4" s="662"/>
      <c r="PLX4" s="662"/>
      <c r="PLY4" s="662"/>
      <c r="PLZ4" s="662"/>
      <c r="PMA4" s="662"/>
      <c r="PMB4" s="662"/>
      <c r="PMC4" s="662"/>
      <c r="PMD4" s="662"/>
      <c r="PME4" s="662"/>
      <c r="PMF4" s="662"/>
      <c r="PMG4" s="662"/>
      <c r="PMH4" s="662"/>
      <c r="PMI4" s="662"/>
      <c r="PMJ4" s="662"/>
      <c r="PMK4" s="662"/>
      <c r="PML4" s="662"/>
      <c r="PMM4" s="662"/>
      <c r="PMN4" s="662"/>
      <c r="PMO4" s="662"/>
      <c r="PMP4" s="662"/>
      <c r="PMQ4" s="662"/>
      <c r="PMR4" s="662"/>
      <c r="PMS4" s="662"/>
      <c r="PMT4" s="662"/>
      <c r="PMU4" s="662"/>
      <c r="PMV4" s="662"/>
      <c r="PMW4" s="662"/>
      <c r="PMX4" s="662"/>
      <c r="PMY4" s="662"/>
      <c r="PMZ4" s="662"/>
      <c r="PNA4" s="662"/>
      <c r="PNB4" s="662"/>
      <c r="PNC4" s="662"/>
      <c r="PND4" s="662"/>
      <c r="PNE4" s="662"/>
      <c r="PNF4" s="662"/>
      <c r="PNG4" s="662"/>
      <c r="PNH4" s="662"/>
      <c r="PNI4" s="662"/>
      <c r="PNJ4" s="662"/>
      <c r="PNK4" s="662"/>
      <c r="PNL4" s="662"/>
      <c r="PNM4" s="662"/>
      <c r="PNN4" s="662"/>
      <c r="PNO4" s="662"/>
      <c r="PNP4" s="662"/>
      <c r="PNQ4" s="662"/>
      <c r="PNR4" s="662"/>
      <c r="PNS4" s="662"/>
      <c r="PNT4" s="662"/>
      <c r="PNU4" s="662"/>
      <c r="PNV4" s="662"/>
      <c r="PNW4" s="662"/>
      <c r="PNX4" s="662"/>
      <c r="PNY4" s="662"/>
      <c r="PNZ4" s="662"/>
      <c r="POA4" s="662"/>
      <c r="POB4" s="662"/>
      <c r="POC4" s="662"/>
      <c r="POD4" s="662"/>
      <c r="POE4" s="662"/>
      <c r="POF4" s="662"/>
      <c r="POG4" s="662"/>
      <c r="POH4" s="662"/>
      <c r="POI4" s="662"/>
      <c r="POJ4" s="662"/>
      <c r="POK4" s="662"/>
      <c r="POL4" s="662"/>
      <c r="POM4" s="662"/>
      <c r="PON4" s="662"/>
      <c r="POO4" s="662"/>
      <c r="POP4" s="662"/>
      <c r="POQ4" s="662"/>
      <c r="POR4" s="662"/>
      <c r="POS4" s="662"/>
      <c r="POT4" s="662"/>
      <c r="POU4" s="662"/>
      <c r="POV4" s="662"/>
      <c r="POW4" s="662"/>
      <c r="POX4" s="662"/>
      <c r="POY4" s="662"/>
      <c r="POZ4" s="662"/>
      <c r="PPA4" s="662"/>
      <c r="PPB4" s="662"/>
      <c r="PPC4" s="662"/>
      <c r="PPD4" s="662"/>
      <c r="PPE4" s="662"/>
      <c r="PPF4" s="662"/>
      <c r="PPG4" s="662"/>
      <c r="PPH4" s="662"/>
      <c r="PPI4" s="662"/>
      <c r="PPJ4" s="662"/>
      <c r="PPK4" s="662"/>
      <c r="PPL4" s="662"/>
      <c r="PPM4" s="662"/>
      <c r="PPN4" s="662"/>
      <c r="PPO4" s="662"/>
      <c r="PPP4" s="662"/>
      <c r="PPQ4" s="662"/>
      <c r="PPR4" s="662"/>
      <c r="PPS4" s="662"/>
      <c r="PPT4" s="662"/>
      <c r="PPU4" s="662"/>
      <c r="PPV4" s="662"/>
      <c r="PPW4" s="662"/>
      <c r="PPX4" s="662"/>
      <c r="PPY4" s="662"/>
      <c r="PPZ4" s="662"/>
      <c r="PQA4" s="662"/>
      <c r="PQB4" s="662"/>
      <c r="PQC4" s="662"/>
      <c r="PQD4" s="662"/>
      <c r="PQE4" s="662"/>
      <c r="PQF4" s="662"/>
      <c r="PQG4" s="662"/>
      <c r="PQH4" s="662"/>
      <c r="PQI4" s="662"/>
      <c r="PQJ4" s="662"/>
      <c r="PQK4" s="662"/>
      <c r="PQL4" s="662"/>
      <c r="PQM4" s="662"/>
      <c r="PQN4" s="662"/>
      <c r="PQO4" s="662"/>
      <c r="PQP4" s="662"/>
      <c r="PQQ4" s="662"/>
      <c r="PQR4" s="662"/>
      <c r="PQS4" s="662"/>
      <c r="PQT4" s="662"/>
      <c r="PQU4" s="662"/>
      <c r="PQV4" s="662"/>
      <c r="PQW4" s="662"/>
      <c r="PQX4" s="662"/>
      <c r="PQY4" s="662"/>
      <c r="PQZ4" s="662"/>
      <c r="PRA4" s="662"/>
      <c r="PRB4" s="662"/>
      <c r="PRC4" s="662"/>
      <c r="PRD4" s="662"/>
      <c r="PRE4" s="662"/>
      <c r="PRF4" s="662"/>
      <c r="PRG4" s="662"/>
      <c r="PRH4" s="662"/>
      <c r="PRI4" s="662"/>
      <c r="PRJ4" s="662"/>
      <c r="PRK4" s="662"/>
      <c r="PRL4" s="662"/>
      <c r="PRM4" s="662"/>
      <c r="PRN4" s="662"/>
      <c r="PRO4" s="662"/>
      <c r="PRP4" s="662"/>
      <c r="PRQ4" s="662"/>
      <c r="PRR4" s="662"/>
      <c r="PRS4" s="662"/>
      <c r="PRT4" s="662"/>
      <c r="PRU4" s="662"/>
      <c r="PRV4" s="662"/>
      <c r="PRW4" s="662"/>
      <c r="PRX4" s="662"/>
      <c r="PRY4" s="662"/>
      <c r="PRZ4" s="662"/>
      <c r="PSA4" s="662"/>
      <c r="PSB4" s="662"/>
      <c r="PSC4" s="662"/>
      <c r="PSD4" s="662"/>
      <c r="PSE4" s="662"/>
      <c r="PSF4" s="662"/>
      <c r="PSG4" s="662"/>
      <c r="PSH4" s="662"/>
      <c r="PSI4" s="662"/>
      <c r="PSJ4" s="662"/>
      <c r="PSK4" s="662"/>
      <c r="PSL4" s="662"/>
      <c r="PSM4" s="662"/>
      <c r="PSN4" s="662"/>
      <c r="PSO4" s="662"/>
      <c r="PSP4" s="662"/>
      <c r="PSQ4" s="662"/>
      <c r="PSR4" s="662"/>
      <c r="PSS4" s="662"/>
      <c r="PST4" s="662"/>
      <c r="PSU4" s="662"/>
      <c r="PSV4" s="662"/>
      <c r="PSW4" s="662"/>
      <c r="PSX4" s="662"/>
      <c r="PSY4" s="662"/>
      <c r="PSZ4" s="662"/>
      <c r="PTA4" s="662"/>
      <c r="PTB4" s="662"/>
      <c r="PTC4" s="662"/>
      <c r="PTD4" s="662"/>
      <c r="PTE4" s="662"/>
      <c r="PTF4" s="662"/>
      <c r="PTG4" s="662"/>
      <c r="PTH4" s="662"/>
      <c r="PTI4" s="662"/>
      <c r="PTJ4" s="662"/>
      <c r="PTK4" s="662"/>
      <c r="PTL4" s="662"/>
      <c r="PTM4" s="662"/>
      <c r="PTN4" s="662"/>
      <c r="PTO4" s="662"/>
      <c r="PTP4" s="662"/>
      <c r="PTQ4" s="662"/>
      <c r="PTR4" s="662"/>
      <c r="PTS4" s="662"/>
      <c r="PTT4" s="662"/>
      <c r="PTU4" s="662"/>
      <c r="PTV4" s="662"/>
      <c r="PTW4" s="662"/>
      <c r="PTX4" s="662"/>
      <c r="PTY4" s="662"/>
      <c r="PTZ4" s="662"/>
      <c r="PUA4" s="662"/>
      <c r="PUB4" s="662"/>
      <c r="PUC4" s="662"/>
      <c r="PUD4" s="662"/>
      <c r="PUE4" s="662"/>
      <c r="PUF4" s="662"/>
      <c r="PUG4" s="662"/>
      <c r="PUH4" s="662"/>
      <c r="PUI4" s="662"/>
      <c r="PUJ4" s="662"/>
      <c r="PUK4" s="662"/>
      <c r="PUL4" s="662"/>
      <c r="PUM4" s="662"/>
      <c r="PUN4" s="662"/>
      <c r="PUO4" s="662"/>
      <c r="PUP4" s="662"/>
      <c r="PUQ4" s="662"/>
      <c r="PUR4" s="662"/>
      <c r="PUS4" s="662"/>
      <c r="PUT4" s="662"/>
      <c r="PUU4" s="662"/>
      <c r="PUV4" s="662"/>
      <c r="PUW4" s="662"/>
      <c r="PUX4" s="662"/>
      <c r="PUY4" s="662"/>
      <c r="PUZ4" s="662"/>
      <c r="PVA4" s="662"/>
      <c r="PVB4" s="662"/>
      <c r="PVC4" s="662"/>
      <c r="PVD4" s="662"/>
      <c r="PVE4" s="662"/>
      <c r="PVF4" s="662"/>
      <c r="PVG4" s="662"/>
      <c r="PVH4" s="662"/>
      <c r="PVI4" s="662"/>
      <c r="PVJ4" s="662"/>
      <c r="PVK4" s="662"/>
      <c r="PVL4" s="662"/>
      <c r="PVM4" s="662"/>
      <c r="PVN4" s="662"/>
      <c r="PVO4" s="662"/>
      <c r="PVP4" s="662"/>
      <c r="PVQ4" s="662"/>
      <c r="PVR4" s="662"/>
      <c r="PVS4" s="662"/>
      <c r="PVT4" s="662"/>
      <c r="PVU4" s="662"/>
      <c r="PVV4" s="662"/>
      <c r="PVW4" s="662"/>
      <c r="PVX4" s="662"/>
      <c r="PVY4" s="662"/>
      <c r="PVZ4" s="662"/>
      <c r="PWA4" s="662"/>
      <c r="PWB4" s="662"/>
      <c r="PWC4" s="662"/>
      <c r="PWD4" s="662"/>
      <c r="PWE4" s="662"/>
      <c r="PWF4" s="662"/>
      <c r="PWG4" s="662"/>
      <c r="PWH4" s="662"/>
      <c r="PWI4" s="662"/>
      <c r="PWJ4" s="662"/>
      <c r="PWK4" s="662"/>
      <c r="PWL4" s="662"/>
      <c r="PWM4" s="662"/>
      <c r="PWN4" s="662"/>
      <c r="PWO4" s="662"/>
      <c r="PWP4" s="662"/>
      <c r="PWQ4" s="662"/>
      <c r="PWR4" s="662"/>
      <c r="PWS4" s="662"/>
      <c r="PWT4" s="662"/>
      <c r="PWU4" s="662"/>
      <c r="PWV4" s="662"/>
      <c r="PWW4" s="662"/>
      <c r="PWX4" s="662"/>
      <c r="PWY4" s="662"/>
      <c r="PWZ4" s="662"/>
      <c r="PXA4" s="662"/>
      <c r="PXB4" s="662"/>
      <c r="PXC4" s="662"/>
      <c r="PXD4" s="662"/>
      <c r="PXE4" s="662"/>
      <c r="PXF4" s="662"/>
      <c r="PXG4" s="662"/>
      <c r="PXH4" s="662"/>
      <c r="PXI4" s="662"/>
      <c r="PXJ4" s="662"/>
      <c r="PXK4" s="662"/>
      <c r="PXL4" s="662"/>
      <c r="PXM4" s="662"/>
      <c r="PXN4" s="662"/>
      <c r="PXO4" s="662"/>
      <c r="PXP4" s="662"/>
      <c r="PXQ4" s="662"/>
      <c r="PXR4" s="662"/>
      <c r="PXS4" s="662"/>
      <c r="PXT4" s="662"/>
      <c r="PXU4" s="662"/>
      <c r="PXV4" s="662"/>
      <c r="PXW4" s="662"/>
      <c r="PXX4" s="662"/>
      <c r="PXY4" s="662"/>
      <c r="PXZ4" s="662"/>
      <c r="PYA4" s="662"/>
      <c r="PYB4" s="662"/>
      <c r="PYC4" s="662"/>
      <c r="PYD4" s="662"/>
      <c r="PYE4" s="662"/>
      <c r="PYF4" s="662"/>
      <c r="PYG4" s="662"/>
      <c r="PYH4" s="662"/>
      <c r="PYI4" s="662"/>
      <c r="PYJ4" s="662"/>
      <c r="PYK4" s="662"/>
      <c r="PYL4" s="662"/>
      <c r="PYM4" s="662"/>
      <c r="PYN4" s="662"/>
      <c r="PYO4" s="662"/>
      <c r="PYP4" s="662"/>
      <c r="PYQ4" s="662"/>
      <c r="PYR4" s="662"/>
      <c r="PYS4" s="662"/>
      <c r="PYT4" s="662"/>
      <c r="PYU4" s="662"/>
      <c r="PYV4" s="662"/>
      <c r="PYW4" s="662"/>
      <c r="PYX4" s="662"/>
      <c r="PYY4" s="662"/>
      <c r="PYZ4" s="662"/>
      <c r="PZA4" s="662"/>
      <c r="PZB4" s="662"/>
      <c r="PZC4" s="662"/>
      <c r="PZD4" s="662"/>
      <c r="PZE4" s="662"/>
      <c r="PZF4" s="662"/>
      <c r="PZG4" s="662"/>
      <c r="PZH4" s="662"/>
      <c r="PZI4" s="662"/>
      <c r="PZJ4" s="662"/>
      <c r="PZK4" s="662"/>
      <c r="PZL4" s="662"/>
      <c r="PZM4" s="662"/>
      <c r="PZN4" s="662"/>
      <c r="PZO4" s="662"/>
      <c r="PZP4" s="662"/>
      <c r="PZQ4" s="662"/>
      <c r="PZR4" s="662"/>
      <c r="PZS4" s="662"/>
      <c r="PZT4" s="662"/>
      <c r="PZU4" s="662"/>
      <c r="PZV4" s="662"/>
      <c r="PZW4" s="662"/>
      <c r="PZX4" s="662"/>
      <c r="PZY4" s="662"/>
      <c r="PZZ4" s="662"/>
      <c r="QAA4" s="662"/>
      <c r="QAB4" s="662"/>
      <c r="QAC4" s="662"/>
      <c r="QAD4" s="662"/>
      <c r="QAE4" s="662"/>
      <c r="QAF4" s="662"/>
      <c r="QAG4" s="662"/>
      <c r="QAH4" s="662"/>
      <c r="QAI4" s="662"/>
      <c r="QAJ4" s="662"/>
      <c r="QAK4" s="662"/>
      <c r="QAL4" s="662"/>
      <c r="QAM4" s="662"/>
      <c r="QAN4" s="662"/>
      <c r="QAO4" s="662"/>
      <c r="QAP4" s="662"/>
      <c r="QAQ4" s="662"/>
      <c r="QAR4" s="662"/>
      <c r="QAS4" s="662"/>
      <c r="QAT4" s="662"/>
      <c r="QAU4" s="662"/>
      <c r="QAV4" s="662"/>
      <c r="QAW4" s="662"/>
      <c r="QAX4" s="662"/>
      <c r="QAY4" s="662"/>
      <c r="QAZ4" s="662"/>
      <c r="QBA4" s="662"/>
      <c r="QBB4" s="662"/>
      <c r="QBC4" s="662"/>
      <c r="QBD4" s="662"/>
      <c r="QBE4" s="662"/>
      <c r="QBF4" s="662"/>
      <c r="QBG4" s="662"/>
      <c r="QBH4" s="662"/>
      <c r="QBI4" s="662"/>
      <c r="QBJ4" s="662"/>
      <c r="QBK4" s="662"/>
      <c r="QBL4" s="662"/>
      <c r="QBM4" s="662"/>
      <c r="QBN4" s="662"/>
      <c r="QBO4" s="662"/>
      <c r="QBP4" s="662"/>
      <c r="QBQ4" s="662"/>
      <c r="QBR4" s="662"/>
      <c r="QBS4" s="662"/>
      <c r="QBT4" s="662"/>
      <c r="QBU4" s="662"/>
      <c r="QBV4" s="662"/>
      <c r="QBW4" s="662"/>
      <c r="QBX4" s="662"/>
      <c r="QBY4" s="662"/>
      <c r="QBZ4" s="662"/>
      <c r="QCA4" s="662"/>
      <c r="QCB4" s="662"/>
      <c r="QCC4" s="662"/>
      <c r="QCD4" s="662"/>
      <c r="QCE4" s="662"/>
      <c r="QCF4" s="662"/>
      <c r="QCG4" s="662"/>
      <c r="QCH4" s="662"/>
      <c r="QCI4" s="662"/>
      <c r="QCJ4" s="662"/>
      <c r="QCK4" s="662"/>
      <c r="QCL4" s="662"/>
      <c r="QCM4" s="662"/>
      <c r="QCN4" s="662"/>
      <c r="QCO4" s="662"/>
      <c r="QCP4" s="662"/>
      <c r="QCQ4" s="662"/>
      <c r="QCR4" s="662"/>
      <c r="QCS4" s="662"/>
      <c r="QCT4" s="662"/>
      <c r="QCU4" s="662"/>
      <c r="QCV4" s="662"/>
      <c r="QCW4" s="662"/>
      <c r="QCX4" s="662"/>
      <c r="QCY4" s="662"/>
      <c r="QCZ4" s="662"/>
      <c r="QDA4" s="662"/>
      <c r="QDB4" s="662"/>
      <c r="QDC4" s="662"/>
      <c r="QDD4" s="662"/>
      <c r="QDE4" s="662"/>
      <c r="QDF4" s="662"/>
      <c r="QDG4" s="662"/>
      <c r="QDH4" s="662"/>
      <c r="QDI4" s="662"/>
      <c r="QDJ4" s="662"/>
      <c r="QDK4" s="662"/>
      <c r="QDL4" s="662"/>
      <c r="QDM4" s="662"/>
      <c r="QDN4" s="662"/>
      <c r="QDO4" s="662"/>
      <c r="QDP4" s="662"/>
      <c r="QDQ4" s="662"/>
      <c r="QDR4" s="662"/>
      <c r="QDS4" s="662"/>
      <c r="QDT4" s="662"/>
      <c r="QDU4" s="662"/>
      <c r="QDV4" s="662"/>
      <c r="QDW4" s="662"/>
      <c r="QDX4" s="662"/>
      <c r="QDY4" s="662"/>
      <c r="QDZ4" s="662"/>
      <c r="QEA4" s="662"/>
      <c r="QEB4" s="662"/>
      <c r="QEC4" s="662"/>
      <c r="QED4" s="662"/>
      <c r="QEE4" s="662"/>
      <c r="QEF4" s="662"/>
      <c r="QEG4" s="662"/>
      <c r="QEH4" s="662"/>
      <c r="QEI4" s="662"/>
      <c r="QEJ4" s="662"/>
      <c r="QEK4" s="662"/>
      <c r="QEL4" s="662"/>
      <c r="QEM4" s="662"/>
      <c r="QEN4" s="662"/>
      <c r="QEO4" s="662"/>
      <c r="QEP4" s="662"/>
      <c r="QEQ4" s="662"/>
      <c r="QER4" s="662"/>
      <c r="QES4" s="662"/>
      <c r="QET4" s="662"/>
      <c r="QEU4" s="662"/>
      <c r="QEV4" s="662"/>
      <c r="QEW4" s="662"/>
      <c r="QEX4" s="662"/>
      <c r="QEY4" s="662"/>
      <c r="QEZ4" s="662"/>
      <c r="QFA4" s="662"/>
      <c r="QFB4" s="662"/>
      <c r="QFC4" s="662"/>
      <c r="QFD4" s="662"/>
      <c r="QFE4" s="662"/>
      <c r="QFF4" s="662"/>
      <c r="QFG4" s="662"/>
      <c r="QFH4" s="662"/>
      <c r="QFI4" s="662"/>
      <c r="QFJ4" s="662"/>
      <c r="QFK4" s="662"/>
      <c r="QFL4" s="662"/>
      <c r="QFM4" s="662"/>
      <c r="QFN4" s="662"/>
      <c r="QFO4" s="662"/>
      <c r="QFP4" s="662"/>
      <c r="QFQ4" s="662"/>
      <c r="QFR4" s="662"/>
      <c r="QFS4" s="662"/>
      <c r="QFT4" s="662"/>
      <c r="QFU4" s="662"/>
      <c r="QFV4" s="662"/>
      <c r="QFW4" s="662"/>
      <c r="QFX4" s="662"/>
      <c r="QFY4" s="662"/>
      <c r="QFZ4" s="662"/>
      <c r="QGA4" s="662"/>
      <c r="QGB4" s="662"/>
      <c r="QGC4" s="662"/>
      <c r="QGD4" s="662"/>
      <c r="QGE4" s="662"/>
      <c r="QGF4" s="662"/>
      <c r="QGG4" s="662"/>
      <c r="QGH4" s="662"/>
      <c r="QGI4" s="662"/>
      <c r="QGJ4" s="662"/>
      <c r="QGK4" s="662"/>
      <c r="QGL4" s="662"/>
      <c r="QGM4" s="662"/>
      <c r="QGN4" s="662"/>
      <c r="QGO4" s="662"/>
      <c r="QGP4" s="662"/>
      <c r="QGQ4" s="662"/>
      <c r="QGR4" s="662"/>
      <c r="QGS4" s="662"/>
      <c r="QGT4" s="662"/>
      <c r="QGU4" s="662"/>
      <c r="QGV4" s="662"/>
      <c r="QGW4" s="662"/>
      <c r="QGX4" s="662"/>
      <c r="QGY4" s="662"/>
      <c r="QGZ4" s="662"/>
      <c r="QHA4" s="662"/>
      <c r="QHB4" s="662"/>
      <c r="QHC4" s="662"/>
      <c r="QHD4" s="662"/>
      <c r="QHE4" s="662"/>
      <c r="QHF4" s="662"/>
      <c r="QHG4" s="662"/>
      <c r="QHH4" s="662"/>
      <c r="QHI4" s="662"/>
      <c r="QHJ4" s="662"/>
      <c r="QHK4" s="662"/>
      <c r="QHL4" s="662"/>
      <c r="QHM4" s="662"/>
      <c r="QHN4" s="662"/>
      <c r="QHO4" s="662"/>
      <c r="QHP4" s="662"/>
      <c r="QHQ4" s="662"/>
      <c r="QHR4" s="662"/>
      <c r="QHS4" s="662"/>
      <c r="QHT4" s="662"/>
      <c r="QHU4" s="662"/>
      <c r="QHV4" s="662"/>
      <c r="QHW4" s="662"/>
      <c r="QHX4" s="662"/>
      <c r="QHY4" s="662"/>
      <c r="QHZ4" s="662"/>
      <c r="QIA4" s="662"/>
      <c r="QIB4" s="662"/>
      <c r="QIC4" s="662"/>
      <c r="QID4" s="662"/>
      <c r="QIE4" s="662"/>
      <c r="QIF4" s="662"/>
      <c r="QIG4" s="662"/>
      <c r="QIH4" s="662"/>
      <c r="QII4" s="662"/>
      <c r="QIJ4" s="662"/>
      <c r="QIK4" s="662"/>
      <c r="QIL4" s="662"/>
      <c r="QIM4" s="662"/>
      <c r="QIN4" s="662"/>
      <c r="QIO4" s="662"/>
      <c r="QIP4" s="662"/>
      <c r="QIQ4" s="662"/>
      <c r="QIR4" s="662"/>
      <c r="QIS4" s="662"/>
      <c r="QIT4" s="662"/>
      <c r="QIU4" s="662"/>
      <c r="QIV4" s="662"/>
      <c r="QIW4" s="662"/>
      <c r="QIX4" s="662"/>
      <c r="QIY4" s="662"/>
      <c r="QIZ4" s="662"/>
      <c r="QJA4" s="662"/>
      <c r="QJB4" s="662"/>
      <c r="QJC4" s="662"/>
      <c r="QJD4" s="662"/>
      <c r="QJE4" s="662"/>
      <c r="QJF4" s="662"/>
      <c r="QJG4" s="662"/>
      <c r="QJH4" s="662"/>
      <c r="QJI4" s="662"/>
      <c r="QJJ4" s="662"/>
      <c r="QJK4" s="662"/>
      <c r="QJL4" s="662"/>
      <c r="QJM4" s="662"/>
      <c r="QJN4" s="662"/>
      <c r="QJO4" s="662"/>
      <c r="QJP4" s="662"/>
      <c r="QJQ4" s="662"/>
      <c r="QJR4" s="662"/>
      <c r="QJS4" s="662"/>
      <c r="QJT4" s="662"/>
      <c r="QJU4" s="662"/>
      <c r="QJV4" s="662"/>
      <c r="QJW4" s="662"/>
      <c r="QJX4" s="662"/>
      <c r="QJY4" s="662"/>
      <c r="QJZ4" s="662"/>
      <c r="QKA4" s="662"/>
      <c r="QKB4" s="662"/>
      <c r="QKC4" s="662"/>
      <c r="QKD4" s="662"/>
      <c r="QKE4" s="662"/>
      <c r="QKF4" s="662"/>
      <c r="QKG4" s="662"/>
      <c r="QKH4" s="662"/>
      <c r="QKI4" s="662"/>
      <c r="QKJ4" s="662"/>
      <c r="QKK4" s="662"/>
      <c r="QKL4" s="662"/>
      <c r="QKM4" s="662"/>
      <c r="QKN4" s="662"/>
      <c r="QKO4" s="662"/>
      <c r="QKP4" s="662"/>
      <c r="QKQ4" s="662"/>
      <c r="QKR4" s="662"/>
      <c r="QKS4" s="662"/>
      <c r="QKT4" s="662"/>
      <c r="QKU4" s="662"/>
      <c r="QKV4" s="662"/>
      <c r="QKW4" s="662"/>
      <c r="QKX4" s="662"/>
      <c r="QKY4" s="662"/>
      <c r="QKZ4" s="662"/>
      <c r="QLA4" s="662"/>
      <c r="QLB4" s="662"/>
      <c r="QLC4" s="662"/>
      <c r="QLD4" s="662"/>
      <c r="QLE4" s="662"/>
      <c r="QLF4" s="662"/>
      <c r="QLG4" s="662"/>
      <c r="QLH4" s="662"/>
      <c r="QLI4" s="662"/>
      <c r="QLJ4" s="662"/>
      <c r="QLK4" s="662"/>
      <c r="QLL4" s="662"/>
      <c r="QLM4" s="662"/>
      <c r="QLN4" s="662"/>
      <c r="QLO4" s="662"/>
      <c r="QLP4" s="662"/>
      <c r="QLQ4" s="662"/>
      <c r="QLR4" s="662"/>
      <c r="QLS4" s="662"/>
      <c r="QLT4" s="662"/>
      <c r="QLU4" s="662"/>
      <c r="QLV4" s="662"/>
      <c r="QLW4" s="662"/>
      <c r="QLX4" s="662"/>
      <c r="QLY4" s="662"/>
      <c r="QLZ4" s="662"/>
      <c r="QMA4" s="662"/>
      <c r="QMB4" s="662"/>
      <c r="QMC4" s="662"/>
      <c r="QMD4" s="662"/>
      <c r="QME4" s="662"/>
      <c r="QMF4" s="662"/>
      <c r="QMG4" s="662"/>
      <c r="QMH4" s="662"/>
      <c r="QMI4" s="662"/>
      <c r="QMJ4" s="662"/>
      <c r="QMK4" s="662"/>
      <c r="QML4" s="662"/>
      <c r="QMM4" s="662"/>
      <c r="QMN4" s="662"/>
      <c r="QMO4" s="662"/>
      <c r="QMP4" s="662"/>
      <c r="QMQ4" s="662"/>
      <c r="QMR4" s="662"/>
      <c r="QMS4" s="662"/>
      <c r="QMT4" s="662"/>
      <c r="QMU4" s="662"/>
      <c r="QMV4" s="662"/>
      <c r="QMW4" s="662"/>
      <c r="QMX4" s="662"/>
      <c r="QMY4" s="662"/>
      <c r="QMZ4" s="662"/>
      <c r="QNA4" s="662"/>
      <c r="QNB4" s="662"/>
      <c r="QNC4" s="662"/>
      <c r="QND4" s="662"/>
      <c r="QNE4" s="662"/>
      <c r="QNF4" s="662"/>
      <c r="QNG4" s="662"/>
      <c r="QNH4" s="662"/>
      <c r="QNI4" s="662"/>
      <c r="QNJ4" s="662"/>
      <c r="QNK4" s="662"/>
      <c r="QNL4" s="662"/>
      <c r="QNM4" s="662"/>
      <c r="QNN4" s="662"/>
      <c r="QNO4" s="662"/>
      <c r="QNP4" s="662"/>
      <c r="QNQ4" s="662"/>
      <c r="QNR4" s="662"/>
      <c r="QNS4" s="662"/>
      <c r="QNT4" s="662"/>
      <c r="QNU4" s="662"/>
      <c r="QNV4" s="662"/>
      <c r="QNW4" s="662"/>
      <c r="QNX4" s="662"/>
      <c r="QNY4" s="662"/>
      <c r="QNZ4" s="662"/>
      <c r="QOA4" s="662"/>
      <c r="QOB4" s="662"/>
      <c r="QOC4" s="662"/>
      <c r="QOD4" s="662"/>
      <c r="QOE4" s="662"/>
      <c r="QOF4" s="662"/>
      <c r="QOG4" s="662"/>
      <c r="QOH4" s="662"/>
      <c r="QOI4" s="662"/>
      <c r="QOJ4" s="662"/>
      <c r="QOK4" s="662"/>
      <c r="QOL4" s="662"/>
      <c r="QOM4" s="662"/>
      <c r="QON4" s="662"/>
      <c r="QOO4" s="662"/>
      <c r="QOP4" s="662"/>
      <c r="QOQ4" s="662"/>
      <c r="QOR4" s="662"/>
      <c r="QOS4" s="662"/>
      <c r="QOT4" s="662"/>
      <c r="QOU4" s="662"/>
      <c r="QOV4" s="662"/>
      <c r="QOW4" s="662"/>
      <c r="QOX4" s="662"/>
      <c r="QOY4" s="662"/>
      <c r="QOZ4" s="662"/>
      <c r="QPA4" s="662"/>
      <c r="QPB4" s="662"/>
      <c r="QPC4" s="662"/>
      <c r="QPD4" s="662"/>
      <c r="QPE4" s="662"/>
      <c r="QPF4" s="662"/>
      <c r="QPG4" s="662"/>
      <c r="QPH4" s="662"/>
      <c r="QPI4" s="662"/>
      <c r="QPJ4" s="662"/>
      <c r="QPK4" s="662"/>
      <c r="QPL4" s="662"/>
      <c r="QPM4" s="662"/>
      <c r="QPN4" s="662"/>
      <c r="QPO4" s="662"/>
      <c r="QPP4" s="662"/>
      <c r="QPQ4" s="662"/>
      <c r="QPR4" s="662"/>
      <c r="QPS4" s="662"/>
      <c r="QPT4" s="662"/>
      <c r="QPU4" s="662"/>
      <c r="QPV4" s="662"/>
      <c r="QPW4" s="662"/>
      <c r="QPX4" s="662"/>
      <c r="QPY4" s="662"/>
      <c r="QPZ4" s="662"/>
      <c r="QQA4" s="662"/>
      <c r="QQB4" s="662"/>
      <c r="QQC4" s="662"/>
      <c r="QQD4" s="662"/>
      <c r="QQE4" s="662"/>
      <c r="QQF4" s="662"/>
      <c r="QQG4" s="662"/>
      <c r="QQH4" s="662"/>
      <c r="QQI4" s="662"/>
      <c r="QQJ4" s="662"/>
      <c r="QQK4" s="662"/>
      <c r="QQL4" s="662"/>
      <c r="QQM4" s="662"/>
      <c r="QQN4" s="662"/>
      <c r="QQO4" s="662"/>
      <c r="QQP4" s="662"/>
      <c r="QQQ4" s="662"/>
      <c r="QQR4" s="662"/>
      <c r="QQS4" s="662"/>
      <c r="QQT4" s="662"/>
      <c r="QQU4" s="662"/>
      <c r="QQV4" s="662"/>
      <c r="QQW4" s="662"/>
      <c r="QQX4" s="662"/>
      <c r="QQY4" s="662"/>
      <c r="QQZ4" s="662"/>
      <c r="QRA4" s="662"/>
      <c r="QRB4" s="662"/>
      <c r="QRC4" s="662"/>
      <c r="QRD4" s="662"/>
      <c r="QRE4" s="662"/>
      <c r="QRF4" s="662"/>
      <c r="QRG4" s="662"/>
      <c r="QRH4" s="662"/>
      <c r="QRI4" s="662"/>
      <c r="QRJ4" s="662"/>
      <c r="QRK4" s="662"/>
      <c r="QRL4" s="662"/>
      <c r="QRM4" s="662"/>
      <c r="QRN4" s="662"/>
      <c r="QRO4" s="662"/>
      <c r="QRP4" s="662"/>
      <c r="QRQ4" s="662"/>
      <c r="QRR4" s="662"/>
      <c r="QRS4" s="662"/>
      <c r="QRT4" s="662"/>
      <c r="QRU4" s="662"/>
      <c r="QRV4" s="662"/>
      <c r="QRW4" s="662"/>
      <c r="QRX4" s="662"/>
      <c r="QRY4" s="662"/>
      <c r="QRZ4" s="662"/>
      <c r="QSA4" s="662"/>
      <c r="QSB4" s="662"/>
      <c r="QSC4" s="662"/>
      <c r="QSD4" s="662"/>
      <c r="QSE4" s="662"/>
      <c r="QSF4" s="662"/>
      <c r="QSG4" s="662"/>
      <c r="QSH4" s="662"/>
      <c r="QSI4" s="662"/>
      <c r="QSJ4" s="662"/>
      <c r="QSK4" s="662"/>
      <c r="QSL4" s="662"/>
      <c r="QSM4" s="662"/>
      <c r="QSN4" s="662"/>
      <c r="QSO4" s="662"/>
      <c r="QSP4" s="662"/>
      <c r="QSQ4" s="662"/>
      <c r="QSR4" s="662"/>
      <c r="QSS4" s="662"/>
      <c r="QST4" s="662"/>
      <c r="QSU4" s="662"/>
      <c r="QSV4" s="662"/>
      <c r="QSW4" s="662"/>
      <c r="QSX4" s="662"/>
      <c r="QSY4" s="662"/>
      <c r="QSZ4" s="662"/>
      <c r="QTA4" s="662"/>
      <c r="QTB4" s="662"/>
      <c r="QTC4" s="662"/>
      <c r="QTD4" s="662"/>
      <c r="QTE4" s="662"/>
      <c r="QTF4" s="662"/>
      <c r="QTG4" s="662"/>
      <c r="QTH4" s="662"/>
      <c r="QTI4" s="662"/>
      <c r="QTJ4" s="662"/>
      <c r="QTK4" s="662"/>
      <c r="QTL4" s="662"/>
      <c r="QTM4" s="662"/>
      <c r="QTN4" s="662"/>
      <c r="QTO4" s="662"/>
      <c r="QTP4" s="662"/>
      <c r="QTQ4" s="662"/>
      <c r="QTR4" s="662"/>
      <c r="QTS4" s="662"/>
      <c r="QTT4" s="662"/>
      <c r="QTU4" s="662"/>
      <c r="QTV4" s="662"/>
      <c r="QTW4" s="662"/>
      <c r="QTX4" s="662"/>
      <c r="QTY4" s="662"/>
      <c r="QTZ4" s="662"/>
      <c r="QUA4" s="662"/>
      <c r="QUB4" s="662"/>
      <c r="QUC4" s="662"/>
      <c r="QUD4" s="662"/>
      <c r="QUE4" s="662"/>
      <c r="QUF4" s="662"/>
      <c r="QUG4" s="662"/>
      <c r="QUH4" s="662"/>
      <c r="QUI4" s="662"/>
      <c r="QUJ4" s="662"/>
      <c r="QUK4" s="662"/>
      <c r="QUL4" s="662"/>
      <c r="QUM4" s="662"/>
      <c r="QUN4" s="662"/>
      <c r="QUO4" s="662"/>
      <c r="QUP4" s="662"/>
      <c r="QUQ4" s="662"/>
      <c r="QUR4" s="662"/>
      <c r="QUS4" s="662"/>
      <c r="QUT4" s="662"/>
      <c r="QUU4" s="662"/>
      <c r="QUV4" s="662"/>
      <c r="QUW4" s="662"/>
      <c r="QUX4" s="662"/>
      <c r="QUY4" s="662"/>
      <c r="QUZ4" s="662"/>
      <c r="QVA4" s="662"/>
      <c r="QVB4" s="662"/>
      <c r="QVC4" s="662"/>
      <c r="QVD4" s="662"/>
      <c r="QVE4" s="662"/>
      <c r="QVF4" s="662"/>
      <c r="QVG4" s="662"/>
      <c r="QVH4" s="662"/>
      <c r="QVI4" s="662"/>
      <c r="QVJ4" s="662"/>
      <c r="QVK4" s="662"/>
      <c r="QVL4" s="662"/>
      <c r="QVM4" s="662"/>
      <c r="QVN4" s="662"/>
      <c r="QVO4" s="662"/>
      <c r="QVP4" s="662"/>
      <c r="QVQ4" s="662"/>
      <c r="QVR4" s="662"/>
      <c r="QVS4" s="662"/>
      <c r="QVT4" s="662"/>
      <c r="QVU4" s="662"/>
      <c r="QVV4" s="662"/>
      <c r="QVW4" s="662"/>
      <c r="QVX4" s="662"/>
      <c r="QVY4" s="662"/>
      <c r="QVZ4" s="662"/>
      <c r="QWA4" s="662"/>
      <c r="QWB4" s="662"/>
      <c r="QWC4" s="662"/>
      <c r="QWD4" s="662"/>
      <c r="QWE4" s="662"/>
      <c r="QWF4" s="662"/>
      <c r="QWG4" s="662"/>
      <c r="QWH4" s="662"/>
      <c r="QWI4" s="662"/>
      <c r="QWJ4" s="662"/>
      <c r="QWK4" s="662"/>
      <c r="QWL4" s="662"/>
      <c r="QWM4" s="662"/>
      <c r="QWN4" s="662"/>
      <c r="QWO4" s="662"/>
      <c r="QWP4" s="662"/>
      <c r="QWQ4" s="662"/>
      <c r="QWR4" s="662"/>
      <c r="QWS4" s="662"/>
      <c r="QWT4" s="662"/>
      <c r="QWU4" s="662"/>
      <c r="QWV4" s="662"/>
      <c r="QWW4" s="662"/>
      <c r="QWX4" s="662"/>
      <c r="QWY4" s="662"/>
      <c r="QWZ4" s="662"/>
      <c r="QXA4" s="662"/>
      <c r="QXB4" s="662"/>
      <c r="QXC4" s="662"/>
      <c r="QXD4" s="662"/>
      <c r="QXE4" s="662"/>
      <c r="QXF4" s="662"/>
      <c r="QXG4" s="662"/>
      <c r="QXH4" s="662"/>
      <c r="QXI4" s="662"/>
      <c r="QXJ4" s="662"/>
      <c r="QXK4" s="662"/>
      <c r="QXL4" s="662"/>
      <c r="QXM4" s="662"/>
      <c r="QXN4" s="662"/>
      <c r="QXO4" s="662"/>
      <c r="QXP4" s="662"/>
      <c r="QXQ4" s="662"/>
      <c r="QXR4" s="662"/>
      <c r="QXS4" s="662"/>
      <c r="QXT4" s="662"/>
      <c r="QXU4" s="662"/>
      <c r="QXV4" s="662"/>
      <c r="QXW4" s="662"/>
      <c r="QXX4" s="662"/>
      <c r="QXY4" s="662"/>
      <c r="QXZ4" s="662"/>
      <c r="QYA4" s="662"/>
      <c r="QYB4" s="662"/>
      <c r="QYC4" s="662"/>
      <c r="QYD4" s="662"/>
      <c r="QYE4" s="662"/>
      <c r="QYF4" s="662"/>
      <c r="QYG4" s="662"/>
      <c r="QYH4" s="662"/>
      <c r="QYI4" s="662"/>
      <c r="QYJ4" s="662"/>
      <c r="QYK4" s="662"/>
      <c r="QYL4" s="662"/>
      <c r="QYM4" s="662"/>
      <c r="QYN4" s="662"/>
      <c r="QYO4" s="662"/>
      <c r="QYP4" s="662"/>
      <c r="QYQ4" s="662"/>
      <c r="QYR4" s="662"/>
      <c r="QYS4" s="662"/>
      <c r="QYT4" s="662"/>
      <c r="QYU4" s="662"/>
      <c r="QYV4" s="662"/>
      <c r="QYW4" s="662"/>
      <c r="QYX4" s="662"/>
      <c r="QYY4" s="662"/>
      <c r="QYZ4" s="662"/>
      <c r="QZA4" s="662"/>
      <c r="QZB4" s="662"/>
      <c r="QZC4" s="662"/>
      <c r="QZD4" s="662"/>
      <c r="QZE4" s="662"/>
      <c r="QZF4" s="662"/>
      <c r="QZG4" s="662"/>
      <c r="QZH4" s="662"/>
      <c r="QZI4" s="662"/>
      <c r="QZJ4" s="662"/>
      <c r="QZK4" s="662"/>
      <c r="QZL4" s="662"/>
      <c r="QZM4" s="662"/>
      <c r="QZN4" s="662"/>
      <c r="QZO4" s="662"/>
      <c r="QZP4" s="662"/>
      <c r="QZQ4" s="662"/>
      <c r="QZR4" s="662"/>
      <c r="QZS4" s="662"/>
      <c r="QZT4" s="662"/>
      <c r="QZU4" s="662"/>
      <c r="QZV4" s="662"/>
      <c r="QZW4" s="662"/>
      <c r="QZX4" s="662"/>
      <c r="QZY4" s="662"/>
      <c r="QZZ4" s="662"/>
      <c r="RAA4" s="662"/>
      <c r="RAB4" s="662"/>
      <c r="RAC4" s="662"/>
      <c r="RAD4" s="662"/>
      <c r="RAE4" s="662"/>
      <c r="RAF4" s="662"/>
      <c r="RAG4" s="662"/>
      <c r="RAH4" s="662"/>
      <c r="RAI4" s="662"/>
      <c r="RAJ4" s="662"/>
      <c r="RAK4" s="662"/>
      <c r="RAL4" s="662"/>
      <c r="RAM4" s="662"/>
      <c r="RAN4" s="662"/>
      <c r="RAO4" s="662"/>
      <c r="RAP4" s="662"/>
      <c r="RAQ4" s="662"/>
      <c r="RAR4" s="662"/>
      <c r="RAS4" s="662"/>
      <c r="RAT4" s="662"/>
      <c r="RAU4" s="662"/>
      <c r="RAV4" s="662"/>
      <c r="RAW4" s="662"/>
      <c r="RAX4" s="662"/>
      <c r="RAY4" s="662"/>
      <c r="RAZ4" s="662"/>
      <c r="RBA4" s="662"/>
      <c r="RBB4" s="662"/>
      <c r="RBC4" s="662"/>
      <c r="RBD4" s="662"/>
      <c r="RBE4" s="662"/>
      <c r="RBF4" s="662"/>
      <c r="RBG4" s="662"/>
      <c r="RBH4" s="662"/>
      <c r="RBI4" s="662"/>
      <c r="RBJ4" s="662"/>
      <c r="RBK4" s="662"/>
      <c r="RBL4" s="662"/>
      <c r="RBM4" s="662"/>
      <c r="RBN4" s="662"/>
      <c r="RBO4" s="662"/>
      <c r="RBP4" s="662"/>
      <c r="RBQ4" s="662"/>
      <c r="RBR4" s="662"/>
      <c r="RBS4" s="662"/>
      <c r="RBT4" s="662"/>
      <c r="RBU4" s="662"/>
      <c r="RBV4" s="662"/>
      <c r="RBW4" s="662"/>
      <c r="RBX4" s="662"/>
      <c r="RBY4" s="662"/>
      <c r="RBZ4" s="662"/>
      <c r="RCA4" s="662"/>
      <c r="RCB4" s="662"/>
      <c r="RCC4" s="662"/>
      <c r="RCD4" s="662"/>
      <c r="RCE4" s="662"/>
      <c r="RCF4" s="662"/>
      <c r="RCG4" s="662"/>
      <c r="RCH4" s="662"/>
      <c r="RCI4" s="662"/>
      <c r="RCJ4" s="662"/>
      <c r="RCK4" s="662"/>
      <c r="RCL4" s="662"/>
      <c r="RCM4" s="662"/>
      <c r="RCN4" s="662"/>
      <c r="RCO4" s="662"/>
      <c r="RCP4" s="662"/>
      <c r="RCQ4" s="662"/>
      <c r="RCR4" s="662"/>
      <c r="RCS4" s="662"/>
      <c r="RCT4" s="662"/>
      <c r="RCU4" s="662"/>
      <c r="RCV4" s="662"/>
      <c r="RCW4" s="662"/>
      <c r="RCX4" s="662"/>
      <c r="RCY4" s="662"/>
      <c r="RCZ4" s="662"/>
      <c r="RDA4" s="662"/>
      <c r="RDB4" s="662"/>
      <c r="RDC4" s="662"/>
      <c r="RDD4" s="662"/>
      <c r="RDE4" s="662"/>
      <c r="RDF4" s="662"/>
      <c r="RDG4" s="662"/>
      <c r="RDH4" s="662"/>
      <c r="RDI4" s="662"/>
      <c r="RDJ4" s="662"/>
      <c r="RDK4" s="662"/>
      <c r="RDL4" s="662"/>
      <c r="RDM4" s="662"/>
      <c r="RDN4" s="662"/>
      <c r="RDO4" s="662"/>
      <c r="RDP4" s="662"/>
      <c r="RDQ4" s="662"/>
      <c r="RDR4" s="662"/>
      <c r="RDS4" s="662"/>
      <c r="RDT4" s="662"/>
      <c r="RDU4" s="662"/>
      <c r="RDV4" s="662"/>
      <c r="RDW4" s="662"/>
      <c r="RDX4" s="662"/>
      <c r="RDY4" s="662"/>
      <c r="RDZ4" s="662"/>
      <c r="REA4" s="662"/>
      <c r="REB4" s="662"/>
      <c r="REC4" s="662"/>
      <c r="RED4" s="662"/>
      <c r="REE4" s="662"/>
      <c r="REF4" s="662"/>
      <c r="REG4" s="662"/>
      <c r="REH4" s="662"/>
      <c r="REI4" s="662"/>
      <c r="REJ4" s="662"/>
      <c r="REK4" s="662"/>
      <c r="REL4" s="662"/>
      <c r="REM4" s="662"/>
      <c r="REN4" s="662"/>
      <c r="REO4" s="662"/>
      <c r="REP4" s="662"/>
      <c r="REQ4" s="662"/>
      <c r="RER4" s="662"/>
      <c r="RES4" s="662"/>
      <c r="RET4" s="662"/>
      <c r="REU4" s="662"/>
      <c r="REV4" s="662"/>
      <c r="REW4" s="662"/>
      <c r="REX4" s="662"/>
      <c r="REY4" s="662"/>
      <c r="REZ4" s="662"/>
      <c r="RFA4" s="662"/>
      <c r="RFB4" s="662"/>
      <c r="RFC4" s="662"/>
      <c r="RFD4" s="662"/>
      <c r="RFE4" s="662"/>
      <c r="RFF4" s="662"/>
      <c r="RFG4" s="662"/>
      <c r="RFH4" s="662"/>
      <c r="RFI4" s="662"/>
      <c r="RFJ4" s="662"/>
      <c r="RFK4" s="662"/>
      <c r="RFL4" s="662"/>
      <c r="RFM4" s="662"/>
      <c r="RFN4" s="662"/>
      <c r="RFO4" s="662"/>
      <c r="RFP4" s="662"/>
      <c r="RFQ4" s="662"/>
      <c r="RFR4" s="662"/>
      <c r="RFS4" s="662"/>
      <c r="RFT4" s="662"/>
      <c r="RFU4" s="662"/>
      <c r="RFV4" s="662"/>
      <c r="RFW4" s="662"/>
      <c r="RFX4" s="662"/>
      <c r="RFY4" s="662"/>
      <c r="RFZ4" s="662"/>
      <c r="RGA4" s="662"/>
      <c r="RGB4" s="662"/>
      <c r="RGC4" s="662"/>
      <c r="RGD4" s="662"/>
      <c r="RGE4" s="662"/>
      <c r="RGF4" s="662"/>
      <c r="RGG4" s="662"/>
      <c r="RGH4" s="662"/>
      <c r="RGI4" s="662"/>
      <c r="RGJ4" s="662"/>
      <c r="RGK4" s="662"/>
      <c r="RGL4" s="662"/>
      <c r="RGM4" s="662"/>
      <c r="RGN4" s="662"/>
      <c r="RGO4" s="662"/>
      <c r="RGP4" s="662"/>
      <c r="RGQ4" s="662"/>
      <c r="RGR4" s="662"/>
      <c r="RGS4" s="662"/>
      <c r="RGT4" s="662"/>
      <c r="RGU4" s="662"/>
      <c r="RGV4" s="662"/>
      <c r="RGW4" s="662"/>
      <c r="RGX4" s="662"/>
      <c r="RGY4" s="662"/>
      <c r="RGZ4" s="662"/>
      <c r="RHA4" s="662"/>
      <c r="RHB4" s="662"/>
      <c r="RHC4" s="662"/>
      <c r="RHD4" s="662"/>
      <c r="RHE4" s="662"/>
      <c r="RHF4" s="662"/>
      <c r="RHG4" s="662"/>
      <c r="RHH4" s="662"/>
      <c r="RHI4" s="662"/>
      <c r="RHJ4" s="662"/>
      <c r="RHK4" s="662"/>
      <c r="RHL4" s="662"/>
      <c r="RHM4" s="662"/>
      <c r="RHN4" s="662"/>
      <c r="RHO4" s="662"/>
      <c r="RHP4" s="662"/>
      <c r="RHQ4" s="662"/>
      <c r="RHR4" s="662"/>
      <c r="RHS4" s="662"/>
      <c r="RHT4" s="662"/>
      <c r="RHU4" s="662"/>
      <c r="RHV4" s="662"/>
      <c r="RHW4" s="662"/>
      <c r="RHX4" s="662"/>
      <c r="RHY4" s="662"/>
      <c r="RHZ4" s="662"/>
      <c r="RIA4" s="662"/>
      <c r="RIB4" s="662"/>
      <c r="RIC4" s="662"/>
      <c r="RID4" s="662"/>
      <c r="RIE4" s="662"/>
      <c r="RIF4" s="662"/>
      <c r="RIG4" s="662"/>
      <c r="RIH4" s="662"/>
      <c r="RII4" s="662"/>
      <c r="RIJ4" s="662"/>
      <c r="RIK4" s="662"/>
      <c r="RIL4" s="662"/>
      <c r="RIM4" s="662"/>
      <c r="RIN4" s="662"/>
      <c r="RIO4" s="662"/>
      <c r="RIP4" s="662"/>
      <c r="RIQ4" s="662"/>
      <c r="RIR4" s="662"/>
      <c r="RIS4" s="662"/>
      <c r="RIT4" s="662"/>
      <c r="RIU4" s="662"/>
      <c r="RIV4" s="662"/>
      <c r="RIW4" s="662"/>
      <c r="RIX4" s="662"/>
      <c r="RIY4" s="662"/>
      <c r="RIZ4" s="662"/>
      <c r="RJA4" s="662"/>
      <c r="RJB4" s="662"/>
      <c r="RJC4" s="662"/>
      <c r="RJD4" s="662"/>
      <c r="RJE4" s="662"/>
      <c r="RJF4" s="662"/>
      <c r="RJG4" s="662"/>
      <c r="RJH4" s="662"/>
      <c r="RJI4" s="662"/>
      <c r="RJJ4" s="662"/>
      <c r="RJK4" s="662"/>
      <c r="RJL4" s="662"/>
      <c r="RJM4" s="662"/>
      <c r="RJN4" s="662"/>
      <c r="RJO4" s="662"/>
      <c r="RJP4" s="662"/>
      <c r="RJQ4" s="662"/>
      <c r="RJR4" s="662"/>
      <c r="RJS4" s="662"/>
      <c r="RJT4" s="662"/>
      <c r="RJU4" s="662"/>
      <c r="RJV4" s="662"/>
      <c r="RJW4" s="662"/>
      <c r="RJX4" s="662"/>
      <c r="RJY4" s="662"/>
      <c r="RJZ4" s="662"/>
      <c r="RKA4" s="662"/>
      <c r="RKB4" s="662"/>
      <c r="RKC4" s="662"/>
      <c r="RKD4" s="662"/>
      <c r="RKE4" s="662"/>
      <c r="RKF4" s="662"/>
      <c r="RKG4" s="662"/>
      <c r="RKH4" s="662"/>
      <c r="RKI4" s="662"/>
      <c r="RKJ4" s="662"/>
      <c r="RKK4" s="662"/>
      <c r="RKL4" s="662"/>
      <c r="RKM4" s="662"/>
      <c r="RKN4" s="662"/>
      <c r="RKO4" s="662"/>
      <c r="RKP4" s="662"/>
      <c r="RKQ4" s="662"/>
      <c r="RKR4" s="662"/>
      <c r="RKS4" s="662"/>
      <c r="RKT4" s="662"/>
      <c r="RKU4" s="662"/>
      <c r="RKV4" s="662"/>
      <c r="RKW4" s="662"/>
      <c r="RKX4" s="662"/>
      <c r="RKY4" s="662"/>
      <c r="RKZ4" s="662"/>
      <c r="RLA4" s="662"/>
      <c r="RLB4" s="662"/>
      <c r="RLC4" s="662"/>
      <c r="RLD4" s="662"/>
      <c r="RLE4" s="662"/>
      <c r="RLF4" s="662"/>
      <c r="RLG4" s="662"/>
      <c r="RLH4" s="662"/>
      <c r="RLI4" s="662"/>
      <c r="RLJ4" s="662"/>
      <c r="RLK4" s="662"/>
      <c r="RLL4" s="662"/>
      <c r="RLM4" s="662"/>
      <c r="RLN4" s="662"/>
      <c r="RLO4" s="662"/>
      <c r="RLP4" s="662"/>
      <c r="RLQ4" s="662"/>
      <c r="RLR4" s="662"/>
      <c r="RLS4" s="662"/>
      <c r="RLT4" s="662"/>
      <c r="RLU4" s="662"/>
      <c r="RLV4" s="662"/>
      <c r="RLW4" s="662"/>
      <c r="RLX4" s="662"/>
      <c r="RLY4" s="662"/>
      <c r="RLZ4" s="662"/>
      <c r="RMA4" s="662"/>
      <c r="RMB4" s="662"/>
      <c r="RMC4" s="662"/>
      <c r="RMD4" s="662"/>
      <c r="RME4" s="662"/>
      <c r="RMF4" s="662"/>
      <c r="RMG4" s="662"/>
      <c r="RMH4" s="662"/>
      <c r="RMI4" s="662"/>
      <c r="RMJ4" s="662"/>
      <c r="RMK4" s="662"/>
      <c r="RML4" s="662"/>
      <c r="RMM4" s="662"/>
      <c r="RMN4" s="662"/>
      <c r="RMO4" s="662"/>
      <c r="RMP4" s="662"/>
      <c r="RMQ4" s="662"/>
      <c r="RMR4" s="662"/>
      <c r="RMS4" s="662"/>
      <c r="RMT4" s="662"/>
      <c r="RMU4" s="662"/>
      <c r="RMV4" s="662"/>
      <c r="RMW4" s="662"/>
      <c r="RMX4" s="662"/>
      <c r="RMY4" s="662"/>
      <c r="RMZ4" s="662"/>
      <c r="RNA4" s="662"/>
      <c r="RNB4" s="662"/>
      <c r="RNC4" s="662"/>
      <c r="RND4" s="662"/>
      <c r="RNE4" s="662"/>
      <c r="RNF4" s="662"/>
      <c r="RNG4" s="662"/>
      <c r="RNH4" s="662"/>
      <c r="RNI4" s="662"/>
      <c r="RNJ4" s="662"/>
      <c r="RNK4" s="662"/>
      <c r="RNL4" s="662"/>
      <c r="RNM4" s="662"/>
      <c r="RNN4" s="662"/>
      <c r="RNO4" s="662"/>
      <c r="RNP4" s="662"/>
      <c r="RNQ4" s="662"/>
      <c r="RNR4" s="662"/>
      <c r="RNS4" s="662"/>
      <c r="RNT4" s="662"/>
      <c r="RNU4" s="662"/>
      <c r="RNV4" s="662"/>
      <c r="RNW4" s="662"/>
      <c r="RNX4" s="662"/>
      <c r="RNY4" s="662"/>
      <c r="RNZ4" s="662"/>
      <c r="ROA4" s="662"/>
      <c r="ROB4" s="662"/>
      <c r="ROC4" s="662"/>
      <c r="ROD4" s="662"/>
      <c r="ROE4" s="662"/>
      <c r="ROF4" s="662"/>
      <c r="ROG4" s="662"/>
      <c r="ROH4" s="662"/>
      <c r="ROI4" s="662"/>
      <c r="ROJ4" s="662"/>
      <c r="ROK4" s="662"/>
      <c r="ROL4" s="662"/>
      <c r="ROM4" s="662"/>
      <c r="RON4" s="662"/>
      <c r="ROO4" s="662"/>
      <c r="ROP4" s="662"/>
      <c r="ROQ4" s="662"/>
      <c r="ROR4" s="662"/>
      <c r="ROS4" s="662"/>
      <c r="ROT4" s="662"/>
      <c r="ROU4" s="662"/>
      <c r="ROV4" s="662"/>
      <c r="ROW4" s="662"/>
      <c r="ROX4" s="662"/>
      <c r="ROY4" s="662"/>
      <c r="ROZ4" s="662"/>
      <c r="RPA4" s="662"/>
      <c r="RPB4" s="662"/>
      <c r="RPC4" s="662"/>
      <c r="RPD4" s="662"/>
      <c r="RPE4" s="662"/>
      <c r="RPF4" s="662"/>
      <c r="RPG4" s="662"/>
      <c r="RPH4" s="662"/>
      <c r="RPI4" s="662"/>
      <c r="RPJ4" s="662"/>
      <c r="RPK4" s="662"/>
      <c r="RPL4" s="662"/>
      <c r="RPM4" s="662"/>
      <c r="RPN4" s="662"/>
      <c r="RPO4" s="662"/>
      <c r="RPP4" s="662"/>
      <c r="RPQ4" s="662"/>
      <c r="RPR4" s="662"/>
      <c r="RPS4" s="662"/>
      <c r="RPT4" s="662"/>
      <c r="RPU4" s="662"/>
      <c r="RPV4" s="662"/>
      <c r="RPW4" s="662"/>
      <c r="RPX4" s="662"/>
      <c r="RPY4" s="662"/>
      <c r="RPZ4" s="662"/>
      <c r="RQA4" s="662"/>
      <c r="RQB4" s="662"/>
      <c r="RQC4" s="662"/>
      <c r="RQD4" s="662"/>
      <c r="RQE4" s="662"/>
      <c r="RQF4" s="662"/>
      <c r="RQG4" s="662"/>
      <c r="RQH4" s="662"/>
      <c r="RQI4" s="662"/>
      <c r="RQJ4" s="662"/>
      <c r="RQK4" s="662"/>
      <c r="RQL4" s="662"/>
      <c r="RQM4" s="662"/>
      <c r="RQN4" s="662"/>
      <c r="RQO4" s="662"/>
      <c r="RQP4" s="662"/>
      <c r="RQQ4" s="662"/>
      <c r="RQR4" s="662"/>
      <c r="RQS4" s="662"/>
      <c r="RQT4" s="662"/>
      <c r="RQU4" s="662"/>
      <c r="RQV4" s="662"/>
      <c r="RQW4" s="662"/>
      <c r="RQX4" s="662"/>
      <c r="RQY4" s="662"/>
      <c r="RQZ4" s="662"/>
      <c r="RRA4" s="662"/>
      <c r="RRB4" s="662"/>
      <c r="RRC4" s="662"/>
      <c r="RRD4" s="662"/>
      <c r="RRE4" s="662"/>
      <c r="RRF4" s="662"/>
      <c r="RRG4" s="662"/>
      <c r="RRH4" s="662"/>
      <c r="RRI4" s="662"/>
      <c r="RRJ4" s="662"/>
      <c r="RRK4" s="662"/>
      <c r="RRL4" s="662"/>
      <c r="RRM4" s="662"/>
      <c r="RRN4" s="662"/>
      <c r="RRO4" s="662"/>
      <c r="RRP4" s="662"/>
      <c r="RRQ4" s="662"/>
      <c r="RRR4" s="662"/>
      <c r="RRS4" s="662"/>
      <c r="RRT4" s="662"/>
      <c r="RRU4" s="662"/>
      <c r="RRV4" s="662"/>
      <c r="RRW4" s="662"/>
      <c r="RRX4" s="662"/>
      <c r="RRY4" s="662"/>
      <c r="RRZ4" s="662"/>
      <c r="RSA4" s="662"/>
      <c r="RSB4" s="662"/>
      <c r="RSC4" s="662"/>
      <c r="RSD4" s="662"/>
      <c r="RSE4" s="662"/>
      <c r="RSF4" s="662"/>
      <c r="RSG4" s="662"/>
      <c r="RSH4" s="662"/>
      <c r="RSI4" s="662"/>
      <c r="RSJ4" s="662"/>
      <c r="RSK4" s="662"/>
      <c r="RSL4" s="662"/>
      <c r="RSM4" s="662"/>
      <c r="RSN4" s="662"/>
      <c r="RSO4" s="662"/>
      <c r="RSP4" s="662"/>
      <c r="RSQ4" s="662"/>
      <c r="RSR4" s="662"/>
      <c r="RSS4" s="662"/>
      <c r="RST4" s="662"/>
      <c r="RSU4" s="662"/>
      <c r="RSV4" s="662"/>
      <c r="RSW4" s="662"/>
      <c r="RSX4" s="662"/>
      <c r="RSY4" s="662"/>
      <c r="RSZ4" s="662"/>
      <c r="RTA4" s="662"/>
      <c r="RTB4" s="662"/>
      <c r="RTC4" s="662"/>
      <c r="RTD4" s="662"/>
      <c r="RTE4" s="662"/>
      <c r="RTF4" s="662"/>
      <c r="RTG4" s="662"/>
      <c r="RTH4" s="662"/>
      <c r="RTI4" s="662"/>
      <c r="RTJ4" s="662"/>
      <c r="RTK4" s="662"/>
      <c r="RTL4" s="662"/>
      <c r="RTM4" s="662"/>
      <c r="RTN4" s="662"/>
      <c r="RTO4" s="662"/>
      <c r="RTP4" s="662"/>
      <c r="RTQ4" s="662"/>
      <c r="RTR4" s="662"/>
      <c r="RTS4" s="662"/>
      <c r="RTT4" s="662"/>
      <c r="RTU4" s="662"/>
      <c r="RTV4" s="662"/>
      <c r="RTW4" s="662"/>
      <c r="RTX4" s="662"/>
      <c r="RTY4" s="662"/>
      <c r="RTZ4" s="662"/>
      <c r="RUA4" s="662"/>
      <c r="RUB4" s="662"/>
      <c r="RUC4" s="662"/>
      <c r="RUD4" s="662"/>
      <c r="RUE4" s="662"/>
      <c r="RUF4" s="662"/>
      <c r="RUG4" s="662"/>
      <c r="RUH4" s="662"/>
      <c r="RUI4" s="662"/>
      <c r="RUJ4" s="662"/>
      <c r="RUK4" s="662"/>
      <c r="RUL4" s="662"/>
      <c r="RUM4" s="662"/>
      <c r="RUN4" s="662"/>
      <c r="RUO4" s="662"/>
      <c r="RUP4" s="662"/>
      <c r="RUQ4" s="662"/>
      <c r="RUR4" s="662"/>
      <c r="RUS4" s="662"/>
      <c r="RUT4" s="662"/>
      <c r="RUU4" s="662"/>
      <c r="RUV4" s="662"/>
      <c r="RUW4" s="662"/>
      <c r="RUX4" s="662"/>
      <c r="RUY4" s="662"/>
      <c r="RUZ4" s="662"/>
      <c r="RVA4" s="662"/>
      <c r="RVB4" s="662"/>
      <c r="RVC4" s="662"/>
      <c r="RVD4" s="662"/>
      <c r="RVE4" s="662"/>
      <c r="RVF4" s="662"/>
      <c r="RVG4" s="662"/>
      <c r="RVH4" s="662"/>
      <c r="RVI4" s="662"/>
      <c r="RVJ4" s="662"/>
      <c r="RVK4" s="662"/>
      <c r="RVL4" s="662"/>
      <c r="RVM4" s="662"/>
      <c r="RVN4" s="662"/>
      <c r="RVO4" s="662"/>
      <c r="RVP4" s="662"/>
      <c r="RVQ4" s="662"/>
      <c r="RVR4" s="662"/>
      <c r="RVS4" s="662"/>
      <c r="RVT4" s="662"/>
      <c r="RVU4" s="662"/>
      <c r="RVV4" s="662"/>
      <c r="RVW4" s="662"/>
      <c r="RVX4" s="662"/>
      <c r="RVY4" s="662"/>
      <c r="RVZ4" s="662"/>
      <c r="RWA4" s="662"/>
      <c r="RWB4" s="662"/>
      <c r="RWC4" s="662"/>
      <c r="RWD4" s="662"/>
      <c r="RWE4" s="662"/>
      <c r="RWF4" s="662"/>
      <c r="RWG4" s="662"/>
      <c r="RWH4" s="662"/>
      <c r="RWI4" s="662"/>
      <c r="RWJ4" s="662"/>
      <c r="RWK4" s="662"/>
      <c r="RWL4" s="662"/>
      <c r="RWM4" s="662"/>
      <c r="RWN4" s="662"/>
      <c r="RWO4" s="662"/>
      <c r="RWP4" s="662"/>
      <c r="RWQ4" s="662"/>
      <c r="RWR4" s="662"/>
      <c r="RWS4" s="662"/>
      <c r="RWT4" s="662"/>
      <c r="RWU4" s="662"/>
      <c r="RWV4" s="662"/>
      <c r="RWW4" s="662"/>
      <c r="RWX4" s="662"/>
      <c r="RWY4" s="662"/>
      <c r="RWZ4" s="662"/>
      <c r="RXA4" s="662"/>
      <c r="RXB4" s="662"/>
      <c r="RXC4" s="662"/>
      <c r="RXD4" s="662"/>
      <c r="RXE4" s="662"/>
      <c r="RXF4" s="662"/>
      <c r="RXG4" s="662"/>
      <c r="RXH4" s="662"/>
      <c r="RXI4" s="662"/>
      <c r="RXJ4" s="662"/>
      <c r="RXK4" s="662"/>
      <c r="RXL4" s="662"/>
      <c r="RXM4" s="662"/>
      <c r="RXN4" s="662"/>
      <c r="RXO4" s="662"/>
      <c r="RXP4" s="662"/>
      <c r="RXQ4" s="662"/>
      <c r="RXR4" s="662"/>
      <c r="RXS4" s="662"/>
      <c r="RXT4" s="662"/>
      <c r="RXU4" s="662"/>
      <c r="RXV4" s="662"/>
      <c r="RXW4" s="662"/>
      <c r="RXX4" s="662"/>
      <c r="RXY4" s="662"/>
      <c r="RXZ4" s="662"/>
      <c r="RYA4" s="662"/>
      <c r="RYB4" s="662"/>
      <c r="RYC4" s="662"/>
      <c r="RYD4" s="662"/>
      <c r="RYE4" s="662"/>
      <c r="RYF4" s="662"/>
      <c r="RYG4" s="662"/>
      <c r="RYH4" s="662"/>
      <c r="RYI4" s="662"/>
      <c r="RYJ4" s="662"/>
      <c r="RYK4" s="662"/>
      <c r="RYL4" s="662"/>
      <c r="RYM4" s="662"/>
      <c r="RYN4" s="662"/>
      <c r="RYO4" s="662"/>
      <c r="RYP4" s="662"/>
      <c r="RYQ4" s="662"/>
      <c r="RYR4" s="662"/>
      <c r="RYS4" s="662"/>
      <c r="RYT4" s="662"/>
      <c r="RYU4" s="662"/>
      <c r="RYV4" s="662"/>
      <c r="RYW4" s="662"/>
      <c r="RYX4" s="662"/>
      <c r="RYY4" s="662"/>
      <c r="RYZ4" s="662"/>
      <c r="RZA4" s="662"/>
      <c r="RZB4" s="662"/>
      <c r="RZC4" s="662"/>
      <c r="RZD4" s="662"/>
      <c r="RZE4" s="662"/>
      <c r="RZF4" s="662"/>
      <c r="RZG4" s="662"/>
      <c r="RZH4" s="662"/>
      <c r="RZI4" s="662"/>
      <c r="RZJ4" s="662"/>
      <c r="RZK4" s="662"/>
      <c r="RZL4" s="662"/>
      <c r="RZM4" s="662"/>
      <c r="RZN4" s="662"/>
      <c r="RZO4" s="662"/>
      <c r="RZP4" s="662"/>
      <c r="RZQ4" s="662"/>
      <c r="RZR4" s="662"/>
      <c r="RZS4" s="662"/>
      <c r="RZT4" s="662"/>
      <c r="RZU4" s="662"/>
      <c r="RZV4" s="662"/>
      <c r="RZW4" s="662"/>
      <c r="RZX4" s="662"/>
      <c r="RZY4" s="662"/>
      <c r="RZZ4" s="662"/>
      <c r="SAA4" s="662"/>
      <c r="SAB4" s="662"/>
      <c r="SAC4" s="662"/>
      <c r="SAD4" s="662"/>
      <c r="SAE4" s="662"/>
      <c r="SAF4" s="662"/>
      <c r="SAG4" s="662"/>
      <c r="SAH4" s="662"/>
      <c r="SAI4" s="662"/>
      <c r="SAJ4" s="662"/>
      <c r="SAK4" s="662"/>
      <c r="SAL4" s="662"/>
      <c r="SAM4" s="662"/>
      <c r="SAN4" s="662"/>
      <c r="SAO4" s="662"/>
      <c r="SAP4" s="662"/>
      <c r="SAQ4" s="662"/>
      <c r="SAR4" s="662"/>
      <c r="SAS4" s="662"/>
      <c r="SAT4" s="662"/>
      <c r="SAU4" s="662"/>
      <c r="SAV4" s="662"/>
      <c r="SAW4" s="662"/>
      <c r="SAX4" s="662"/>
      <c r="SAY4" s="662"/>
      <c r="SAZ4" s="662"/>
      <c r="SBA4" s="662"/>
      <c r="SBB4" s="662"/>
      <c r="SBC4" s="662"/>
      <c r="SBD4" s="662"/>
      <c r="SBE4" s="662"/>
      <c r="SBF4" s="662"/>
      <c r="SBG4" s="662"/>
      <c r="SBH4" s="662"/>
      <c r="SBI4" s="662"/>
      <c r="SBJ4" s="662"/>
      <c r="SBK4" s="662"/>
      <c r="SBL4" s="662"/>
      <c r="SBM4" s="662"/>
      <c r="SBN4" s="662"/>
      <c r="SBO4" s="662"/>
      <c r="SBP4" s="662"/>
      <c r="SBQ4" s="662"/>
      <c r="SBR4" s="662"/>
      <c r="SBS4" s="662"/>
      <c r="SBT4" s="662"/>
      <c r="SBU4" s="662"/>
      <c r="SBV4" s="662"/>
      <c r="SBW4" s="662"/>
      <c r="SBX4" s="662"/>
      <c r="SBY4" s="662"/>
      <c r="SBZ4" s="662"/>
      <c r="SCA4" s="662"/>
      <c r="SCB4" s="662"/>
      <c r="SCC4" s="662"/>
      <c r="SCD4" s="662"/>
      <c r="SCE4" s="662"/>
      <c r="SCF4" s="662"/>
      <c r="SCG4" s="662"/>
      <c r="SCH4" s="662"/>
      <c r="SCI4" s="662"/>
      <c r="SCJ4" s="662"/>
      <c r="SCK4" s="662"/>
      <c r="SCL4" s="662"/>
      <c r="SCM4" s="662"/>
      <c r="SCN4" s="662"/>
      <c r="SCO4" s="662"/>
      <c r="SCP4" s="662"/>
      <c r="SCQ4" s="662"/>
      <c r="SCR4" s="662"/>
      <c r="SCS4" s="662"/>
      <c r="SCT4" s="662"/>
      <c r="SCU4" s="662"/>
      <c r="SCV4" s="662"/>
      <c r="SCW4" s="662"/>
      <c r="SCX4" s="662"/>
      <c r="SCY4" s="662"/>
      <c r="SCZ4" s="662"/>
      <c r="SDA4" s="662"/>
      <c r="SDB4" s="662"/>
      <c r="SDC4" s="662"/>
      <c r="SDD4" s="662"/>
      <c r="SDE4" s="662"/>
      <c r="SDF4" s="662"/>
      <c r="SDG4" s="662"/>
      <c r="SDH4" s="662"/>
      <c r="SDI4" s="662"/>
      <c r="SDJ4" s="662"/>
      <c r="SDK4" s="662"/>
      <c r="SDL4" s="662"/>
      <c r="SDM4" s="662"/>
      <c r="SDN4" s="662"/>
      <c r="SDO4" s="662"/>
      <c r="SDP4" s="662"/>
      <c r="SDQ4" s="662"/>
      <c r="SDR4" s="662"/>
      <c r="SDS4" s="662"/>
      <c r="SDT4" s="662"/>
      <c r="SDU4" s="662"/>
      <c r="SDV4" s="662"/>
      <c r="SDW4" s="662"/>
      <c r="SDX4" s="662"/>
      <c r="SDY4" s="662"/>
      <c r="SDZ4" s="662"/>
      <c r="SEA4" s="662"/>
      <c r="SEB4" s="662"/>
      <c r="SEC4" s="662"/>
      <c r="SED4" s="662"/>
      <c r="SEE4" s="662"/>
      <c r="SEF4" s="662"/>
      <c r="SEG4" s="662"/>
      <c r="SEH4" s="662"/>
      <c r="SEI4" s="662"/>
      <c r="SEJ4" s="662"/>
      <c r="SEK4" s="662"/>
      <c r="SEL4" s="662"/>
      <c r="SEM4" s="662"/>
      <c r="SEN4" s="662"/>
      <c r="SEO4" s="662"/>
      <c r="SEP4" s="662"/>
      <c r="SEQ4" s="662"/>
      <c r="SER4" s="662"/>
      <c r="SES4" s="662"/>
      <c r="SET4" s="662"/>
      <c r="SEU4" s="662"/>
      <c r="SEV4" s="662"/>
      <c r="SEW4" s="662"/>
      <c r="SEX4" s="662"/>
      <c r="SEY4" s="662"/>
      <c r="SEZ4" s="662"/>
      <c r="SFA4" s="662"/>
      <c r="SFB4" s="662"/>
      <c r="SFC4" s="662"/>
      <c r="SFD4" s="662"/>
      <c r="SFE4" s="662"/>
      <c r="SFF4" s="662"/>
      <c r="SFG4" s="662"/>
      <c r="SFH4" s="662"/>
      <c r="SFI4" s="662"/>
      <c r="SFJ4" s="662"/>
      <c r="SFK4" s="662"/>
      <c r="SFL4" s="662"/>
      <c r="SFM4" s="662"/>
      <c r="SFN4" s="662"/>
      <c r="SFO4" s="662"/>
      <c r="SFP4" s="662"/>
      <c r="SFQ4" s="662"/>
      <c r="SFR4" s="662"/>
      <c r="SFS4" s="662"/>
      <c r="SFT4" s="662"/>
      <c r="SFU4" s="662"/>
      <c r="SFV4" s="662"/>
      <c r="SFW4" s="662"/>
      <c r="SFX4" s="662"/>
      <c r="SFY4" s="662"/>
      <c r="SFZ4" s="662"/>
      <c r="SGA4" s="662"/>
      <c r="SGB4" s="662"/>
      <c r="SGC4" s="662"/>
      <c r="SGD4" s="662"/>
      <c r="SGE4" s="662"/>
      <c r="SGF4" s="662"/>
      <c r="SGG4" s="662"/>
      <c r="SGH4" s="662"/>
      <c r="SGI4" s="662"/>
      <c r="SGJ4" s="662"/>
      <c r="SGK4" s="662"/>
      <c r="SGL4" s="662"/>
      <c r="SGM4" s="662"/>
      <c r="SGN4" s="662"/>
      <c r="SGO4" s="662"/>
      <c r="SGP4" s="662"/>
      <c r="SGQ4" s="662"/>
      <c r="SGR4" s="662"/>
      <c r="SGS4" s="662"/>
      <c r="SGT4" s="662"/>
      <c r="SGU4" s="662"/>
      <c r="SGV4" s="662"/>
      <c r="SGW4" s="662"/>
      <c r="SGX4" s="662"/>
      <c r="SGY4" s="662"/>
      <c r="SGZ4" s="662"/>
      <c r="SHA4" s="662"/>
      <c r="SHB4" s="662"/>
      <c r="SHC4" s="662"/>
      <c r="SHD4" s="662"/>
      <c r="SHE4" s="662"/>
      <c r="SHF4" s="662"/>
      <c r="SHG4" s="662"/>
      <c r="SHH4" s="662"/>
      <c r="SHI4" s="662"/>
      <c r="SHJ4" s="662"/>
      <c r="SHK4" s="662"/>
      <c r="SHL4" s="662"/>
      <c r="SHM4" s="662"/>
      <c r="SHN4" s="662"/>
      <c r="SHO4" s="662"/>
      <c r="SHP4" s="662"/>
      <c r="SHQ4" s="662"/>
      <c r="SHR4" s="662"/>
      <c r="SHS4" s="662"/>
      <c r="SHT4" s="662"/>
      <c r="SHU4" s="662"/>
      <c r="SHV4" s="662"/>
      <c r="SHW4" s="662"/>
      <c r="SHX4" s="662"/>
      <c r="SHY4" s="662"/>
      <c r="SHZ4" s="662"/>
      <c r="SIA4" s="662"/>
      <c r="SIB4" s="662"/>
      <c r="SIC4" s="662"/>
      <c r="SID4" s="662"/>
      <c r="SIE4" s="662"/>
      <c r="SIF4" s="662"/>
      <c r="SIG4" s="662"/>
      <c r="SIH4" s="662"/>
      <c r="SII4" s="662"/>
      <c r="SIJ4" s="662"/>
      <c r="SIK4" s="662"/>
      <c r="SIL4" s="662"/>
      <c r="SIM4" s="662"/>
      <c r="SIN4" s="662"/>
      <c r="SIO4" s="662"/>
      <c r="SIP4" s="662"/>
      <c r="SIQ4" s="662"/>
      <c r="SIR4" s="662"/>
      <c r="SIS4" s="662"/>
      <c r="SIT4" s="662"/>
      <c r="SIU4" s="662"/>
      <c r="SIV4" s="662"/>
      <c r="SIW4" s="662"/>
      <c r="SIX4" s="662"/>
      <c r="SIY4" s="662"/>
      <c r="SIZ4" s="662"/>
      <c r="SJA4" s="662"/>
      <c r="SJB4" s="662"/>
      <c r="SJC4" s="662"/>
      <c r="SJD4" s="662"/>
      <c r="SJE4" s="662"/>
      <c r="SJF4" s="662"/>
      <c r="SJG4" s="662"/>
      <c r="SJH4" s="662"/>
      <c r="SJI4" s="662"/>
      <c r="SJJ4" s="662"/>
      <c r="SJK4" s="662"/>
      <c r="SJL4" s="662"/>
      <c r="SJM4" s="662"/>
      <c r="SJN4" s="662"/>
      <c r="SJO4" s="662"/>
      <c r="SJP4" s="662"/>
      <c r="SJQ4" s="662"/>
      <c r="SJR4" s="662"/>
      <c r="SJS4" s="662"/>
      <c r="SJT4" s="662"/>
      <c r="SJU4" s="662"/>
      <c r="SJV4" s="662"/>
      <c r="SJW4" s="662"/>
      <c r="SJX4" s="662"/>
      <c r="SJY4" s="662"/>
      <c r="SJZ4" s="662"/>
      <c r="SKA4" s="662"/>
      <c r="SKB4" s="662"/>
      <c r="SKC4" s="662"/>
      <c r="SKD4" s="662"/>
      <c r="SKE4" s="662"/>
      <c r="SKF4" s="662"/>
      <c r="SKG4" s="662"/>
      <c r="SKH4" s="662"/>
      <c r="SKI4" s="662"/>
      <c r="SKJ4" s="662"/>
      <c r="SKK4" s="662"/>
      <c r="SKL4" s="662"/>
      <c r="SKM4" s="662"/>
      <c r="SKN4" s="662"/>
      <c r="SKO4" s="662"/>
      <c r="SKP4" s="662"/>
      <c r="SKQ4" s="662"/>
      <c r="SKR4" s="662"/>
      <c r="SKS4" s="662"/>
      <c r="SKT4" s="662"/>
      <c r="SKU4" s="662"/>
      <c r="SKV4" s="662"/>
      <c r="SKW4" s="662"/>
      <c r="SKX4" s="662"/>
      <c r="SKY4" s="662"/>
      <c r="SKZ4" s="662"/>
      <c r="SLA4" s="662"/>
      <c r="SLB4" s="662"/>
      <c r="SLC4" s="662"/>
      <c r="SLD4" s="662"/>
      <c r="SLE4" s="662"/>
      <c r="SLF4" s="662"/>
      <c r="SLG4" s="662"/>
      <c r="SLH4" s="662"/>
      <c r="SLI4" s="662"/>
      <c r="SLJ4" s="662"/>
      <c r="SLK4" s="662"/>
      <c r="SLL4" s="662"/>
      <c r="SLM4" s="662"/>
      <c r="SLN4" s="662"/>
      <c r="SLO4" s="662"/>
      <c r="SLP4" s="662"/>
      <c r="SLQ4" s="662"/>
      <c r="SLR4" s="662"/>
      <c r="SLS4" s="662"/>
      <c r="SLT4" s="662"/>
      <c r="SLU4" s="662"/>
      <c r="SLV4" s="662"/>
      <c r="SLW4" s="662"/>
      <c r="SLX4" s="662"/>
      <c r="SLY4" s="662"/>
      <c r="SLZ4" s="662"/>
      <c r="SMA4" s="662"/>
      <c r="SMB4" s="662"/>
      <c r="SMC4" s="662"/>
      <c r="SMD4" s="662"/>
      <c r="SME4" s="662"/>
      <c r="SMF4" s="662"/>
      <c r="SMG4" s="662"/>
      <c r="SMH4" s="662"/>
      <c r="SMI4" s="662"/>
      <c r="SMJ4" s="662"/>
      <c r="SMK4" s="662"/>
      <c r="SML4" s="662"/>
      <c r="SMM4" s="662"/>
      <c r="SMN4" s="662"/>
      <c r="SMO4" s="662"/>
      <c r="SMP4" s="662"/>
      <c r="SMQ4" s="662"/>
      <c r="SMR4" s="662"/>
      <c r="SMS4" s="662"/>
      <c r="SMT4" s="662"/>
      <c r="SMU4" s="662"/>
      <c r="SMV4" s="662"/>
      <c r="SMW4" s="662"/>
      <c r="SMX4" s="662"/>
      <c r="SMY4" s="662"/>
      <c r="SMZ4" s="662"/>
      <c r="SNA4" s="662"/>
      <c r="SNB4" s="662"/>
      <c r="SNC4" s="662"/>
      <c r="SND4" s="662"/>
      <c r="SNE4" s="662"/>
      <c r="SNF4" s="662"/>
      <c r="SNG4" s="662"/>
      <c r="SNH4" s="662"/>
      <c r="SNI4" s="662"/>
      <c r="SNJ4" s="662"/>
      <c r="SNK4" s="662"/>
      <c r="SNL4" s="662"/>
      <c r="SNM4" s="662"/>
      <c r="SNN4" s="662"/>
      <c r="SNO4" s="662"/>
      <c r="SNP4" s="662"/>
      <c r="SNQ4" s="662"/>
      <c r="SNR4" s="662"/>
      <c r="SNS4" s="662"/>
      <c r="SNT4" s="662"/>
      <c r="SNU4" s="662"/>
      <c r="SNV4" s="662"/>
      <c r="SNW4" s="662"/>
      <c r="SNX4" s="662"/>
      <c r="SNY4" s="662"/>
      <c r="SNZ4" s="662"/>
      <c r="SOA4" s="662"/>
      <c r="SOB4" s="662"/>
      <c r="SOC4" s="662"/>
      <c r="SOD4" s="662"/>
      <c r="SOE4" s="662"/>
      <c r="SOF4" s="662"/>
      <c r="SOG4" s="662"/>
      <c r="SOH4" s="662"/>
      <c r="SOI4" s="662"/>
      <c r="SOJ4" s="662"/>
      <c r="SOK4" s="662"/>
      <c r="SOL4" s="662"/>
      <c r="SOM4" s="662"/>
      <c r="SON4" s="662"/>
      <c r="SOO4" s="662"/>
      <c r="SOP4" s="662"/>
      <c r="SOQ4" s="662"/>
      <c r="SOR4" s="662"/>
      <c r="SOS4" s="662"/>
      <c r="SOT4" s="662"/>
      <c r="SOU4" s="662"/>
      <c r="SOV4" s="662"/>
      <c r="SOW4" s="662"/>
      <c r="SOX4" s="662"/>
      <c r="SOY4" s="662"/>
      <c r="SOZ4" s="662"/>
      <c r="SPA4" s="662"/>
      <c r="SPB4" s="662"/>
      <c r="SPC4" s="662"/>
      <c r="SPD4" s="662"/>
      <c r="SPE4" s="662"/>
      <c r="SPF4" s="662"/>
      <c r="SPG4" s="662"/>
      <c r="SPH4" s="662"/>
      <c r="SPI4" s="662"/>
      <c r="SPJ4" s="662"/>
      <c r="SPK4" s="662"/>
      <c r="SPL4" s="662"/>
      <c r="SPM4" s="662"/>
      <c r="SPN4" s="662"/>
      <c r="SPO4" s="662"/>
      <c r="SPP4" s="662"/>
      <c r="SPQ4" s="662"/>
      <c r="SPR4" s="662"/>
      <c r="SPS4" s="662"/>
      <c r="SPT4" s="662"/>
      <c r="SPU4" s="662"/>
      <c r="SPV4" s="662"/>
      <c r="SPW4" s="662"/>
      <c r="SPX4" s="662"/>
      <c r="SPY4" s="662"/>
      <c r="SPZ4" s="662"/>
      <c r="SQA4" s="662"/>
      <c r="SQB4" s="662"/>
      <c r="SQC4" s="662"/>
      <c r="SQD4" s="662"/>
      <c r="SQE4" s="662"/>
      <c r="SQF4" s="662"/>
      <c r="SQG4" s="662"/>
      <c r="SQH4" s="662"/>
      <c r="SQI4" s="662"/>
      <c r="SQJ4" s="662"/>
      <c r="SQK4" s="662"/>
      <c r="SQL4" s="662"/>
      <c r="SQM4" s="662"/>
      <c r="SQN4" s="662"/>
      <c r="SQO4" s="662"/>
      <c r="SQP4" s="662"/>
      <c r="SQQ4" s="662"/>
      <c r="SQR4" s="662"/>
      <c r="SQS4" s="662"/>
      <c r="SQT4" s="662"/>
      <c r="SQU4" s="662"/>
      <c r="SQV4" s="662"/>
      <c r="SQW4" s="662"/>
      <c r="SQX4" s="662"/>
      <c r="SQY4" s="662"/>
      <c r="SQZ4" s="662"/>
      <c r="SRA4" s="662"/>
      <c r="SRB4" s="662"/>
      <c r="SRC4" s="662"/>
      <c r="SRD4" s="662"/>
      <c r="SRE4" s="662"/>
      <c r="SRF4" s="662"/>
      <c r="SRG4" s="662"/>
      <c r="SRH4" s="662"/>
      <c r="SRI4" s="662"/>
      <c r="SRJ4" s="662"/>
      <c r="SRK4" s="662"/>
      <c r="SRL4" s="662"/>
      <c r="SRM4" s="662"/>
      <c r="SRN4" s="662"/>
      <c r="SRO4" s="662"/>
      <c r="SRP4" s="662"/>
      <c r="SRQ4" s="662"/>
      <c r="SRR4" s="662"/>
      <c r="SRS4" s="662"/>
      <c r="SRT4" s="662"/>
      <c r="SRU4" s="662"/>
      <c r="SRV4" s="662"/>
      <c r="SRW4" s="662"/>
      <c r="SRX4" s="662"/>
      <c r="SRY4" s="662"/>
      <c r="SRZ4" s="662"/>
      <c r="SSA4" s="662"/>
      <c r="SSB4" s="662"/>
      <c r="SSC4" s="662"/>
      <c r="SSD4" s="662"/>
      <c r="SSE4" s="662"/>
      <c r="SSF4" s="662"/>
      <c r="SSG4" s="662"/>
      <c r="SSH4" s="662"/>
      <c r="SSI4" s="662"/>
      <c r="SSJ4" s="662"/>
      <c r="SSK4" s="662"/>
      <c r="SSL4" s="662"/>
      <c r="SSM4" s="662"/>
      <c r="SSN4" s="662"/>
      <c r="SSO4" s="662"/>
      <c r="SSP4" s="662"/>
      <c r="SSQ4" s="662"/>
      <c r="SSR4" s="662"/>
      <c r="SSS4" s="662"/>
      <c r="SST4" s="662"/>
      <c r="SSU4" s="662"/>
      <c r="SSV4" s="662"/>
      <c r="SSW4" s="662"/>
      <c r="SSX4" s="662"/>
      <c r="SSY4" s="662"/>
      <c r="SSZ4" s="662"/>
      <c r="STA4" s="662"/>
      <c r="STB4" s="662"/>
      <c r="STC4" s="662"/>
      <c r="STD4" s="662"/>
      <c r="STE4" s="662"/>
      <c r="STF4" s="662"/>
      <c r="STG4" s="662"/>
      <c r="STH4" s="662"/>
      <c r="STI4" s="662"/>
      <c r="STJ4" s="662"/>
      <c r="STK4" s="662"/>
      <c r="STL4" s="662"/>
      <c r="STM4" s="662"/>
      <c r="STN4" s="662"/>
      <c r="STO4" s="662"/>
      <c r="STP4" s="662"/>
      <c r="STQ4" s="662"/>
      <c r="STR4" s="662"/>
      <c r="STS4" s="662"/>
      <c r="STT4" s="662"/>
      <c r="STU4" s="662"/>
      <c r="STV4" s="662"/>
      <c r="STW4" s="662"/>
      <c r="STX4" s="662"/>
      <c r="STY4" s="662"/>
      <c r="STZ4" s="662"/>
      <c r="SUA4" s="662"/>
      <c r="SUB4" s="662"/>
      <c r="SUC4" s="662"/>
      <c r="SUD4" s="662"/>
      <c r="SUE4" s="662"/>
      <c r="SUF4" s="662"/>
      <c r="SUG4" s="662"/>
      <c r="SUH4" s="662"/>
      <c r="SUI4" s="662"/>
      <c r="SUJ4" s="662"/>
      <c r="SUK4" s="662"/>
      <c r="SUL4" s="662"/>
      <c r="SUM4" s="662"/>
      <c r="SUN4" s="662"/>
      <c r="SUO4" s="662"/>
      <c r="SUP4" s="662"/>
      <c r="SUQ4" s="662"/>
      <c r="SUR4" s="662"/>
      <c r="SUS4" s="662"/>
      <c r="SUT4" s="662"/>
      <c r="SUU4" s="662"/>
      <c r="SUV4" s="662"/>
      <c r="SUW4" s="662"/>
      <c r="SUX4" s="662"/>
      <c r="SUY4" s="662"/>
      <c r="SUZ4" s="662"/>
      <c r="SVA4" s="662"/>
      <c r="SVB4" s="662"/>
      <c r="SVC4" s="662"/>
      <c r="SVD4" s="662"/>
      <c r="SVE4" s="662"/>
      <c r="SVF4" s="662"/>
      <c r="SVG4" s="662"/>
      <c r="SVH4" s="662"/>
      <c r="SVI4" s="662"/>
      <c r="SVJ4" s="662"/>
      <c r="SVK4" s="662"/>
      <c r="SVL4" s="662"/>
      <c r="SVM4" s="662"/>
      <c r="SVN4" s="662"/>
      <c r="SVO4" s="662"/>
      <c r="SVP4" s="662"/>
      <c r="SVQ4" s="662"/>
      <c r="SVR4" s="662"/>
      <c r="SVS4" s="662"/>
      <c r="SVT4" s="662"/>
      <c r="SVU4" s="662"/>
      <c r="SVV4" s="662"/>
      <c r="SVW4" s="662"/>
      <c r="SVX4" s="662"/>
      <c r="SVY4" s="662"/>
      <c r="SVZ4" s="662"/>
      <c r="SWA4" s="662"/>
      <c r="SWB4" s="662"/>
      <c r="SWC4" s="662"/>
      <c r="SWD4" s="662"/>
      <c r="SWE4" s="662"/>
      <c r="SWF4" s="662"/>
      <c r="SWG4" s="662"/>
      <c r="SWH4" s="662"/>
      <c r="SWI4" s="662"/>
      <c r="SWJ4" s="662"/>
      <c r="SWK4" s="662"/>
      <c r="SWL4" s="662"/>
      <c r="SWM4" s="662"/>
      <c r="SWN4" s="662"/>
      <c r="SWO4" s="662"/>
      <c r="SWP4" s="662"/>
      <c r="SWQ4" s="662"/>
      <c r="SWR4" s="662"/>
      <c r="SWS4" s="662"/>
      <c r="SWT4" s="662"/>
      <c r="SWU4" s="662"/>
      <c r="SWV4" s="662"/>
      <c r="SWW4" s="662"/>
      <c r="SWX4" s="662"/>
      <c r="SWY4" s="662"/>
      <c r="SWZ4" s="662"/>
      <c r="SXA4" s="662"/>
      <c r="SXB4" s="662"/>
      <c r="SXC4" s="662"/>
      <c r="SXD4" s="662"/>
      <c r="SXE4" s="662"/>
      <c r="SXF4" s="662"/>
      <c r="SXG4" s="662"/>
      <c r="SXH4" s="662"/>
      <c r="SXI4" s="662"/>
      <c r="SXJ4" s="662"/>
      <c r="SXK4" s="662"/>
      <c r="SXL4" s="662"/>
      <c r="SXM4" s="662"/>
      <c r="SXN4" s="662"/>
      <c r="SXO4" s="662"/>
      <c r="SXP4" s="662"/>
      <c r="SXQ4" s="662"/>
      <c r="SXR4" s="662"/>
      <c r="SXS4" s="662"/>
      <c r="SXT4" s="662"/>
      <c r="SXU4" s="662"/>
      <c r="SXV4" s="662"/>
      <c r="SXW4" s="662"/>
      <c r="SXX4" s="662"/>
      <c r="SXY4" s="662"/>
      <c r="SXZ4" s="662"/>
      <c r="SYA4" s="662"/>
      <c r="SYB4" s="662"/>
      <c r="SYC4" s="662"/>
      <c r="SYD4" s="662"/>
      <c r="SYE4" s="662"/>
      <c r="SYF4" s="662"/>
      <c r="SYG4" s="662"/>
      <c r="SYH4" s="662"/>
      <c r="SYI4" s="662"/>
      <c r="SYJ4" s="662"/>
      <c r="SYK4" s="662"/>
      <c r="SYL4" s="662"/>
      <c r="SYM4" s="662"/>
      <c r="SYN4" s="662"/>
      <c r="SYO4" s="662"/>
      <c r="SYP4" s="662"/>
      <c r="SYQ4" s="662"/>
      <c r="SYR4" s="662"/>
      <c r="SYS4" s="662"/>
      <c r="SYT4" s="662"/>
      <c r="SYU4" s="662"/>
      <c r="SYV4" s="662"/>
      <c r="SYW4" s="662"/>
      <c r="SYX4" s="662"/>
      <c r="SYY4" s="662"/>
      <c r="SYZ4" s="662"/>
      <c r="SZA4" s="662"/>
      <c r="SZB4" s="662"/>
      <c r="SZC4" s="662"/>
      <c r="SZD4" s="662"/>
      <c r="SZE4" s="662"/>
      <c r="SZF4" s="662"/>
      <c r="SZG4" s="662"/>
      <c r="SZH4" s="662"/>
      <c r="SZI4" s="662"/>
      <c r="SZJ4" s="662"/>
      <c r="SZK4" s="662"/>
      <c r="SZL4" s="662"/>
      <c r="SZM4" s="662"/>
      <c r="SZN4" s="662"/>
      <c r="SZO4" s="662"/>
      <c r="SZP4" s="662"/>
      <c r="SZQ4" s="662"/>
      <c r="SZR4" s="662"/>
      <c r="SZS4" s="662"/>
      <c r="SZT4" s="662"/>
      <c r="SZU4" s="662"/>
      <c r="SZV4" s="662"/>
      <c r="SZW4" s="662"/>
      <c r="SZX4" s="662"/>
      <c r="SZY4" s="662"/>
      <c r="SZZ4" s="662"/>
      <c r="TAA4" s="662"/>
      <c r="TAB4" s="662"/>
      <c r="TAC4" s="662"/>
      <c r="TAD4" s="662"/>
      <c r="TAE4" s="662"/>
      <c r="TAF4" s="662"/>
      <c r="TAG4" s="662"/>
      <c r="TAH4" s="662"/>
      <c r="TAI4" s="662"/>
      <c r="TAJ4" s="662"/>
      <c r="TAK4" s="662"/>
      <c r="TAL4" s="662"/>
      <c r="TAM4" s="662"/>
      <c r="TAN4" s="662"/>
      <c r="TAO4" s="662"/>
      <c r="TAP4" s="662"/>
      <c r="TAQ4" s="662"/>
      <c r="TAR4" s="662"/>
      <c r="TAS4" s="662"/>
      <c r="TAT4" s="662"/>
      <c r="TAU4" s="662"/>
      <c r="TAV4" s="662"/>
      <c r="TAW4" s="662"/>
      <c r="TAX4" s="662"/>
      <c r="TAY4" s="662"/>
      <c r="TAZ4" s="662"/>
      <c r="TBA4" s="662"/>
      <c r="TBB4" s="662"/>
      <c r="TBC4" s="662"/>
      <c r="TBD4" s="662"/>
      <c r="TBE4" s="662"/>
      <c r="TBF4" s="662"/>
      <c r="TBG4" s="662"/>
      <c r="TBH4" s="662"/>
      <c r="TBI4" s="662"/>
      <c r="TBJ4" s="662"/>
      <c r="TBK4" s="662"/>
      <c r="TBL4" s="662"/>
      <c r="TBM4" s="662"/>
      <c r="TBN4" s="662"/>
      <c r="TBO4" s="662"/>
      <c r="TBP4" s="662"/>
      <c r="TBQ4" s="662"/>
      <c r="TBR4" s="662"/>
      <c r="TBS4" s="662"/>
      <c r="TBT4" s="662"/>
      <c r="TBU4" s="662"/>
      <c r="TBV4" s="662"/>
      <c r="TBW4" s="662"/>
      <c r="TBX4" s="662"/>
      <c r="TBY4" s="662"/>
      <c r="TBZ4" s="662"/>
      <c r="TCA4" s="662"/>
      <c r="TCB4" s="662"/>
      <c r="TCC4" s="662"/>
      <c r="TCD4" s="662"/>
      <c r="TCE4" s="662"/>
      <c r="TCF4" s="662"/>
      <c r="TCG4" s="662"/>
      <c r="TCH4" s="662"/>
      <c r="TCI4" s="662"/>
      <c r="TCJ4" s="662"/>
      <c r="TCK4" s="662"/>
      <c r="TCL4" s="662"/>
      <c r="TCM4" s="662"/>
      <c r="TCN4" s="662"/>
      <c r="TCO4" s="662"/>
      <c r="TCP4" s="662"/>
      <c r="TCQ4" s="662"/>
      <c r="TCR4" s="662"/>
      <c r="TCS4" s="662"/>
      <c r="TCT4" s="662"/>
      <c r="TCU4" s="662"/>
      <c r="TCV4" s="662"/>
      <c r="TCW4" s="662"/>
      <c r="TCX4" s="662"/>
      <c r="TCY4" s="662"/>
      <c r="TCZ4" s="662"/>
      <c r="TDA4" s="662"/>
      <c r="TDB4" s="662"/>
      <c r="TDC4" s="662"/>
      <c r="TDD4" s="662"/>
      <c r="TDE4" s="662"/>
      <c r="TDF4" s="662"/>
      <c r="TDG4" s="662"/>
      <c r="TDH4" s="662"/>
      <c r="TDI4" s="662"/>
      <c r="TDJ4" s="662"/>
      <c r="TDK4" s="662"/>
      <c r="TDL4" s="662"/>
      <c r="TDM4" s="662"/>
      <c r="TDN4" s="662"/>
      <c r="TDO4" s="662"/>
      <c r="TDP4" s="662"/>
      <c r="TDQ4" s="662"/>
      <c r="TDR4" s="662"/>
      <c r="TDS4" s="662"/>
      <c r="TDT4" s="662"/>
      <c r="TDU4" s="662"/>
      <c r="TDV4" s="662"/>
      <c r="TDW4" s="662"/>
      <c r="TDX4" s="662"/>
      <c r="TDY4" s="662"/>
      <c r="TDZ4" s="662"/>
      <c r="TEA4" s="662"/>
      <c r="TEB4" s="662"/>
      <c r="TEC4" s="662"/>
      <c r="TED4" s="662"/>
      <c r="TEE4" s="662"/>
      <c r="TEF4" s="662"/>
      <c r="TEG4" s="662"/>
      <c r="TEH4" s="662"/>
      <c r="TEI4" s="662"/>
      <c r="TEJ4" s="662"/>
      <c r="TEK4" s="662"/>
      <c r="TEL4" s="662"/>
      <c r="TEM4" s="662"/>
      <c r="TEN4" s="662"/>
      <c r="TEO4" s="662"/>
      <c r="TEP4" s="662"/>
      <c r="TEQ4" s="662"/>
      <c r="TER4" s="662"/>
      <c r="TES4" s="662"/>
      <c r="TET4" s="662"/>
      <c r="TEU4" s="662"/>
      <c r="TEV4" s="662"/>
      <c r="TEW4" s="662"/>
      <c r="TEX4" s="662"/>
      <c r="TEY4" s="662"/>
      <c r="TEZ4" s="662"/>
      <c r="TFA4" s="662"/>
      <c r="TFB4" s="662"/>
      <c r="TFC4" s="662"/>
      <c r="TFD4" s="662"/>
      <c r="TFE4" s="662"/>
      <c r="TFF4" s="662"/>
      <c r="TFG4" s="662"/>
      <c r="TFH4" s="662"/>
      <c r="TFI4" s="662"/>
      <c r="TFJ4" s="662"/>
      <c r="TFK4" s="662"/>
      <c r="TFL4" s="662"/>
      <c r="TFM4" s="662"/>
      <c r="TFN4" s="662"/>
      <c r="TFO4" s="662"/>
      <c r="TFP4" s="662"/>
      <c r="TFQ4" s="662"/>
      <c r="TFR4" s="662"/>
      <c r="TFS4" s="662"/>
      <c r="TFT4" s="662"/>
      <c r="TFU4" s="662"/>
      <c r="TFV4" s="662"/>
      <c r="TFW4" s="662"/>
      <c r="TFX4" s="662"/>
      <c r="TFY4" s="662"/>
      <c r="TFZ4" s="662"/>
      <c r="TGA4" s="662"/>
      <c r="TGB4" s="662"/>
      <c r="TGC4" s="662"/>
      <c r="TGD4" s="662"/>
      <c r="TGE4" s="662"/>
      <c r="TGF4" s="662"/>
      <c r="TGG4" s="662"/>
      <c r="TGH4" s="662"/>
      <c r="TGI4" s="662"/>
      <c r="TGJ4" s="662"/>
      <c r="TGK4" s="662"/>
      <c r="TGL4" s="662"/>
      <c r="TGM4" s="662"/>
      <c r="TGN4" s="662"/>
      <c r="TGO4" s="662"/>
      <c r="TGP4" s="662"/>
      <c r="TGQ4" s="662"/>
      <c r="TGR4" s="662"/>
      <c r="TGS4" s="662"/>
      <c r="TGT4" s="662"/>
      <c r="TGU4" s="662"/>
      <c r="TGV4" s="662"/>
      <c r="TGW4" s="662"/>
      <c r="TGX4" s="662"/>
      <c r="TGY4" s="662"/>
      <c r="TGZ4" s="662"/>
      <c r="THA4" s="662"/>
      <c r="THB4" s="662"/>
      <c r="THC4" s="662"/>
      <c r="THD4" s="662"/>
      <c r="THE4" s="662"/>
      <c r="THF4" s="662"/>
      <c r="THG4" s="662"/>
      <c r="THH4" s="662"/>
      <c r="THI4" s="662"/>
      <c r="THJ4" s="662"/>
      <c r="THK4" s="662"/>
      <c r="THL4" s="662"/>
      <c r="THM4" s="662"/>
      <c r="THN4" s="662"/>
      <c r="THO4" s="662"/>
      <c r="THP4" s="662"/>
      <c r="THQ4" s="662"/>
      <c r="THR4" s="662"/>
      <c r="THS4" s="662"/>
      <c r="THT4" s="662"/>
      <c r="THU4" s="662"/>
      <c r="THV4" s="662"/>
      <c r="THW4" s="662"/>
      <c r="THX4" s="662"/>
      <c r="THY4" s="662"/>
      <c r="THZ4" s="662"/>
      <c r="TIA4" s="662"/>
      <c r="TIB4" s="662"/>
      <c r="TIC4" s="662"/>
      <c r="TID4" s="662"/>
      <c r="TIE4" s="662"/>
      <c r="TIF4" s="662"/>
      <c r="TIG4" s="662"/>
      <c r="TIH4" s="662"/>
      <c r="TII4" s="662"/>
      <c r="TIJ4" s="662"/>
      <c r="TIK4" s="662"/>
      <c r="TIL4" s="662"/>
      <c r="TIM4" s="662"/>
      <c r="TIN4" s="662"/>
      <c r="TIO4" s="662"/>
      <c r="TIP4" s="662"/>
      <c r="TIQ4" s="662"/>
      <c r="TIR4" s="662"/>
      <c r="TIS4" s="662"/>
      <c r="TIT4" s="662"/>
      <c r="TIU4" s="662"/>
      <c r="TIV4" s="662"/>
      <c r="TIW4" s="662"/>
      <c r="TIX4" s="662"/>
      <c r="TIY4" s="662"/>
      <c r="TIZ4" s="662"/>
      <c r="TJA4" s="662"/>
      <c r="TJB4" s="662"/>
      <c r="TJC4" s="662"/>
      <c r="TJD4" s="662"/>
      <c r="TJE4" s="662"/>
      <c r="TJF4" s="662"/>
      <c r="TJG4" s="662"/>
      <c r="TJH4" s="662"/>
      <c r="TJI4" s="662"/>
      <c r="TJJ4" s="662"/>
      <c r="TJK4" s="662"/>
      <c r="TJL4" s="662"/>
      <c r="TJM4" s="662"/>
      <c r="TJN4" s="662"/>
      <c r="TJO4" s="662"/>
      <c r="TJP4" s="662"/>
      <c r="TJQ4" s="662"/>
      <c r="TJR4" s="662"/>
      <c r="TJS4" s="662"/>
      <c r="TJT4" s="662"/>
      <c r="TJU4" s="662"/>
      <c r="TJV4" s="662"/>
      <c r="TJW4" s="662"/>
      <c r="TJX4" s="662"/>
      <c r="TJY4" s="662"/>
      <c r="TJZ4" s="662"/>
      <c r="TKA4" s="662"/>
      <c r="TKB4" s="662"/>
      <c r="TKC4" s="662"/>
      <c r="TKD4" s="662"/>
      <c r="TKE4" s="662"/>
      <c r="TKF4" s="662"/>
      <c r="TKG4" s="662"/>
      <c r="TKH4" s="662"/>
      <c r="TKI4" s="662"/>
      <c r="TKJ4" s="662"/>
      <c r="TKK4" s="662"/>
      <c r="TKL4" s="662"/>
      <c r="TKM4" s="662"/>
      <c r="TKN4" s="662"/>
      <c r="TKO4" s="662"/>
      <c r="TKP4" s="662"/>
      <c r="TKQ4" s="662"/>
      <c r="TKR4" s="662"/>
      <c r="TKS4" s="662"/>
      <c r="TKT4" s="662"/>
      <c r="TKU4" s="662"/>
      <c r="TKV4" s="662"/>
      <c r="TKW4" s="662"/>
      <c r="TKX4" s="662"/>
      <c r="TKY4" s="662"/>
      <c r="TKZ4" s="662"/>
      <c r="TLA4" s="662"/>
      <c r="TLB4" s="662"/>
      <c r="TLC4" s="662"/>
      <c r="TLD4" s="662"/>
      <c r="TLE4" s="662"/>
      <c r="TLF4" s="662"/>
      <c r="TLG4" s="662"/>
      <c r="TLH4" s="662"/>
      <c r="TLI4" s="662"/>
      <c r="TLJ4" s="662"/>
      <c r="TLK4" s="662"/>
      <c r="TLL4" s="662"/>
      <c r="TLM4" s="662"/>
      <c r="TLN4" s="662"/>
      <c r="TLO4" s="662"/>
      <c r="TLP4" s="662"/>
      <c r="TLQ4" s="662"/>
      <c r="TLR4" s="662"/>
      <c r="TLS4" s="662"/>
      <c r="TLT4" s="662"/>
      <c r="TLU4" s="662"/>
      <c r="TLV4" s="662"/>
      <c r="TLW4" s="662"/>
      <c r="TLX4" s="662"/>
      <c r="TLY4" s="662"/>
      <c r="TLZ4" s="662"/>
      <c r="TMA4" s="662"/>
      <c r="TMB4" s="662"/>
      <c r="TMC4" s="662"/>
      <c r="TMD4" s="662"/>
      <c r="TME4" s="662"/>
      <c r="TMF4" s="662"/>
      <c r="TMG4" s="662"/>
      <c r="TMH4" s="662"/>
      <c r="TMI4" s="662"/>
      <c r="TMJ4" s="662"/>
      <c r="TMK4" s="662"/>
      <c r="TML4" s="662"/>
      <c r="TMM4" s="662"/>
      <c r="TMN4" s="662"/>
      <c r="TMO4" s="662"/>
      <c r="TMP4" s="662"/>
      <c r="TMQ4" s="662"/>
      <c r="TMR4" s="662"/>
      <c r="TMS4" s="662"/>
      <c r="TMT4" s="662"/>
      <c r="TMU4" s="662"/>
      <c r="TMV4" s="662"/>
      <c r="TMW4" s="662"/>
      <c r="TMX4" s="662"/>
      <c r="TMY4" s="662"/>
      <c r="TMZ4" s="662"/>
      <c r="TNA4" s="662"/>
      <c r="TNB4" s="662"/>
      <c r="TNC4" s="662"/>
      <c r="TND4" s="662"/>
      <c r="TNE4" s="662"/>
      <c r="TNF4" s="662"/>
      <c r="TNG4" s="662"/>
      <c r="TNH4" s="662"/>
      <c r="TNI4" s="662"/>
      <c r="TNJ4" s="662"/>
      <c r="TNK4" s="662"/>
      <c r="TNL4" s="662"/>
      <c r="TNM4" s="662"/>
      <c r="TNN4" s="662"/>
      <c r="TNO4" s="662"/>
      <c r="TNP4" s="662"/>
      <c r="TNQ4" s="662"/>
      <c r="TNR4" s="662"/>
      <c r="TNS4" s="662"/>
      <c r="TNT4" s="662"/>
      <c r="TNU4" s="662"/>
      <c r="TNV4" s="662"/>
      <c r="TNW4" s="662"/>
      <c r="TNX4" s="662"/>
      <c r="TNY4" s="662"/>
      <c r="TNZ4" s="662"/>
      <c r="TOA4" s="662"/>
      <c r="TOB4" s="662"/>
      <c r="TOC4" s="662"/>
      <c r="TOD4" s="662"/>
      <c r="TOE4" s="662"/>
      <c r="TOF4" s="662"/>
      <c r="TOG4" s="662"/>
      <c r="TOH4" s="662"/>
      <c r="TOI4" s="662"/>
      <c r="TOJ4" s="662"/>
      <c r="TOK4" s="662"/>
      <c r="TOL4" s="662"/>
      <c r="TOM4" s="662"/>
      <c r="TON4" s="662"/>
      <c r="TOO4" s="662"/>
      <c r="TOP4" s="662"/>
      <c r="TOQ4" s="662"/>
      <c r="TOR4" s="662"/>
      <c r="TOS4" s="662"/>
      <c r="TOT4" s="662"/>
      <c r="TOU4" s="662"/>
      <c r="TOV4" s="662"/>
      <c r="TOW4" s="662"/>
      <c r="TOX4" s="662"/>
      <c r="TOY4" s="662"/>
      <c r="TOZ4" s="662"/>
      <c r="TPA4" s="662"/>
      <c r="TPB4" s="662"/>
      <c r="TPC4" s="662"/>
      <c r="TPD4" s="662"/>
      <c r="TPE4" s="662"/>
      <c r="TPF4" s="662"/>
      <c r="TPG4" s="662"/>
      <c r="TPH4" s="662"/>
      <c r="TPI4" s="662"/>
      <c r="TPJ4" s="662"/>
      <c r="TPK4" s="662"/>
      <c r="TPL4" s="662"/>
      <c r="TPM4" s="662"/>
      <c r="TPN4" s="662"/>
      <c r="TPO4" s="662"/>
      <c r="TPP4" s="662"/>
      <c r="TPQ4" s="662"/>
      <c r="TPR4" s="662"/>
      <c r="TPS4" s="662"/>
      <c r="TPT4" s="662"/>
      <c r="TPU4" s="662"/>
      <c r="TPV4" s="662"/>
      <c r="TPW4" s="662"/>
      <c r="TPX4" s="662"/>
      <c r="TPY4" s="662"/>
      <c r="TPZ4" s="662"/>
      <c r="TQA4" s="662"/>
      <c r="TQB4" s="662"/>
      <c r="TQC4" s="662"/>
      <c r="TQD4" s="662"/>
      <c r="TQE4" s="662"/>
      <c r="TQF4" s="662"/>
      <c r="TQG4" s="662"/>
      <c r="TQH4" s="662"/>
      <c r="TQI4" s="662"/>
      <c r="TQJ4" s="662"/>
      <c r="TQK4" s="662"/>
      <c r="TQL4" s="662"/>
      <c r="TQM4" s="662"/>
      <c r="TQN4" s="662"/>
      <c r="TQO4" s="662"/>
      <c r="TQP4" s="662"/>
      <c r="TQQ4" s="662"/>
      <c r="TQR4" s="662"/>
      <c r="TQS4" s="662"/>
      <c r="TQT4" s="662"/>
      <c r="TQU4" s="662"/>
      <c r="TQV4" s="662"/>
      <c r="TQW4" s="662"/>
      <c r="TQX4" s="662"/>
      <c r="TQY4" s="662"/>
      <c r="TQZ4" s="662"/>
      <c r="TRA4" s="662"/>
      <c r="TRB4" s="662"/>
      <c r="TRC4" s="662"/>
      <c r="TRD4" s="662"/>
      <c r="TRE4" s="662"/>
      <c r="TRF4" s="662"/>
      <c r="TRG4" s="662"/>
      <c r="TRH4" s="662"/>
      <c r="TRI4" s="662"/>
      <c r="TRJ4" s="662"/>
      <c r="TRK4" s="662"/>
      <c r="TRL4" s="662"/>
      <c r="TRM4" s="662"/>
      <c r="TRN4" s="662"/>
      <c r="TRO4" s="662"/>
      <c r="TRP4" s="662"/>
      <c r="TRQ4" s="662"/>
      <c r="TRR4" s="662"/>
      <c r="TRS4" s="662"/>
      <c r="TRT4" s="662"/>
      <c r="TRU4" s="662"/>
      <c r="TRV4" s="662"/>
      <c r="TRW4" s="662"/>
      <c r="TRX4" s="662"/>
      <c r="TRY4" s="662"/>
      <c r="TRZ4" s="662"/>
      <c r="TSA4" s="662"/>
      <c r="TSB4" s="662"/>
      <c r="TSC4" s="662"/>
      <c r="TSD4" s="662"/>
      <c r="TSE4" s="662"/>
      <c r="TSF4" s="662"/>
      <c r="TSG4" s="662"/>
      <c r="TSH4" s="662"/>
      <c r="TSI4" s="662"/>
      <c r="TSJ4" s="662"/>
      <c r="TSK4" s="662"/>
      <c r="TSL4" s="662"/>
      <c r="TSM4" s="662"/>
      <c r="TSN4" s="662"/>
      <c r="TSO4" s="662"/>
      <c r="TSP4" s="662"/>
      <c r="TSQ4" s="662"/>
      <c r="TSR4" s="662"/>
      <c r="TSS4" s="662"/>
      <c r="TST4" s="662"/>
      <c r="TSU4" s="662"/>
      <c r="TSV4" s="662"/>
      <c r="TSW4" s="662"/>
      <c r="TSX4" s="662"/>
      <c r="TSY4" s="662"/>
      <c r="TSZ4" s="662"/>
      <c r="TTA4" s="662"/>
      <c r="TTB4" s="662"/>
      <c r="TTC4" s="662"/>
      <c r="TTD4" s="662"/>
      <c r="TTE4" s="662"/>
      <c r="TTF4" s="662"/>
      <c r="TTG4" s="662"/>
      <c r="TTH4" s="662"/>
      <c r="TTI4" s="662"/>
      <c r="TTJ4" s="662"/>
      <c r="TTK4" s="662"/>
      <c r="TTL4" s="662"/>
      <c r="TTM4" s="662"/>
      <c r="TTN4" s="662"/>
      <c r="TTO4" s="662"/>
      <c r="TTP4" s="662"/>
      <c r="TTQ4" s="662"/>
      <c r="TTR4" s="662"/>
      <c r="TTS4" s="662"/>
      <c r="TTT4" s="662"/>
      <c r="TTU4" s="662"/>
      <c r="TTV4" s="662"/>
      <c r="TTW4" s="662"/>
      <c r="TTX4" s="662"/>
      <c r="TTY4" s="662"/>
      <c r="TTZ4" s="662"/>
      <c r="TUA4" s="662"/>
      <c r="TUB4" s="662"/>
      <c r="TUC4" s="662"/>
      <c r="TUD4" s="662"/>
      <c r="TUE4" s="662"/>
      <c r="TUF4" s="662"/>
      <c r="TUG4" s="662"/>
      <c r="TUH4" s="662"/>
      <c r="TUI4" s="662"/>
      <c r="TUJ4" s="662"/>
      <c r="TUK4" s="662"/>
      <c r="TUL4" s="662"/>
      <c r="TUM4" s="662"/>
      <c r="TUN4" s="662"/>
      <c r="TUO4" s="662"/>
      <c r="TUP4" s="662"/>
      <c r="TUQ4" s="662"/>
      <c r="TUR4" s="662"/>
      <c r="TUS4" s="662"/>
      <c r="TUT4" s="662"/>
      <c r="TUU4" s="662"/>
      <c r="TUV4" s="662"/>
      <c r="TUW4" s="662"/>
      <c r="TUX4" s="662"/>
      <c r="TUY4" s="662"/>
      <c r="TUZ4" s="662"/>
      <c r="TVA4" s="662"/>
      <c r="TVB4" s="662"/>
      <c r="TVC4" s="662"/>
      <c r="TVD4" s="662"/>
      <c r="TVE4" s="662"/>
      <c r="TVF4" s="662"/>
      <c r="TVG4" s="662"/>
      <c r="TVH4" s="662"/>
      <c r="TVI4" s="662"/>
      <c r="TVJ4" s="662"/>
      <c r="TVK4" s="662"/>
      <c r="TVL4" s="662"/>
      <c r="TVM4" s="662"/>
      <c r="TVN4" s="662"/>
      <c r="TVO4" s="662"/>
      <c r="TVP4" s="662"/>
      <c r="TVQ4" s="662"/>
      <c r="TVR4" s="662"/>
      <c r="TVS4" s="662"/>
      <c r="TVT4" s="662"/>
      <c r="TVU4" s="662"/>
      <c r="TVV4" s="662"/>
      <c r="TVW4" s="662"/>
      <c r="TVX4" s="662"/>
      <c r="TVY4" s="662"/>
      <c r="TVZ4" s="662"/>
      <c r="TWA4" s="662"/>
      <c r="TWB4" s="662"/>
      <c r="TWC4" s="662"/>
      <c r="TWD4" s="662"/>
      <c r="TWE4" s="662"/>
      <c r="TWF4" s="662"/>
      <c r="TWG4" s="662"/>
      <c r="TWH4" s="662"/>
      <c r="TWI4" s="662"/>
      <c r="TWJ4" s="662"/>
      <c r="TWK4" s="662"/>
      <c r="TWL4" s="662"/>
      <c r="TWM4" s="662"/>
      <c r="TWN4" s="662"/>
      <c r="TWO4" s="662"/>
      <c r="TWP4" s="662"/>
      <c r="TWQ4" s="662"/>
      <c r="TWR4" s="662"/>
      <c r="TWS4" s="662"/>
      <c r="TWT4" s="662"/>
      <c r="TWU4" s="662"/>
      <c r="TWV4" s="662"/>
      <c r="TWW4" s="662"/>
      <c r="TWX4" s="662"/>
      <c r="TWY4" s="662"/>
      <c r="TWZ4" s="662"/>
      <c r="TXA4" s="662"/>
      <c r="TXB4" s="662"/>
      <c r="TXC4" s="662"/>
      <c r="TXD4" s="662"/>
      <c r="TXE4" s="662"/>
      <c r="TXF4" s="662"/>
      <c r="TXG4" s="662"/>
      <c r="TXH4" s="662"/>
      <c r="TXI4" s="662"/>
      <c r="TXJ4" s="662"/>
      <c r="TXK4" s="662"/>
      <c r="TXL4" s="662"/>
      <c r="TXM4" s="662"/>
      <c r="TXN4" s="662"/>
      <c r="TXO4" s="662"/>
      <c r="TXP4" s="662"/>
      <c r="TXQ4" s="662"/>
      <c r="TXR4" s="662"/>
      <c r="TXS4" s="662"/>
      <c r="TXT4" s="662"/>
      <c r="TXU4" s="662"/>
      <c r="TXV4" s="662"/>
      <c r="TXW4" s="662"/>
      <c r="TXX4" s="662"/>
      <c r="TXY4" s="662"/>
      <c r="TXZ4" s="662"/>
      <c r="TYA4" s="662"/>
      <c r="TYB4" s="662"/>
      <c r="TYC4" s="662"/>
      <c r="TYD4" s="662"/>
      <c r="TYE4" s="662"/>
      <c r="TYF4" s="662"/>
      <c r="TYG4" s="662"/>
      <c r="TYH4" s="662"/>
      <c r="TYI4" s="662"/>
      <c r="TYJ4" s="662"/>
      <c r="TYK4" s="662"/>
      <c r="TYL4" s="662"/>
      <c r="TYM4" s="662"/>
      <c r="TYN4" s="662"/>
      <c r="TYO4" s="662"/>
      <c r="TYP4" s="662"/>
      <c r="TYQ4" s="662"/>
      <c r="TYR4" s="662"/>
      <c r="TYS4" s="662"/>
      <c r="TYT4" s="662"/>
      <c r="TYU4" s="662"/>
      <c r="TYV4" s="662"/>
      <c r="TYW4" s="662"/>
      <c r="TYX4" s="662"/>
      <c r="TYY4" s="662"/>
      <c r="TYZ4" s="662"/>
      <c r="TZA4" s="662"/>
      <c r="TZB4" s="662"/>
      <c r="TZC4" s="662"/>
      <c r="TZD4" s="662"/>
      <c r="TZE4" s="662"/>
      <c r="TZF4" s="662"/>
      <c r="TZG4" s="662"/>
      <c r="TZH4" s="662"/>
      <c r="TZI4" s="662"/>
      <c r="TZJ4" s="662"/>
      <c r="TZK4" s="662"/>
      <c r="TZL4" s="662"/>
      <c r="TZM4" s="662"/>
      <c r="TZN4" s="662"/>
      <c r="TZO4" s="662"/>
      <c r="TZP4" s="662"/>
      <c r="TZQ4" s="662"/>
      <c r="TZR4" s="662"/>
      <c r="TZS4" s="662"/>
      <c r="TZT4" s="662"/>
      <c r="TZU4" s="662"/>
      <c r="TZV4" s="662"/>
      <c r="TZW4" s="662"/>
      <c r="TZX4" s="662"/>
      <c r="TZY4" s="662"/>
      <c r="TZZ4" s="662"/>
      <c r="UAA4" s="662"/>
      <c r="UAB4" s="662"/>
      <c r="UAC4" s="662"/>
      <c r="UAD4" s="662"/>
      <c r="UAE4" s="662"/>
      <c r="UAF4" s="662"/>
      <c r="UAG4" s="662"/>
      <c r="UAH4" s="662"/>
      <c r="UAI4" s="662"/>
      <c r="UAJ4" s="662"/>
      <c r="UAK4" s="662"/>
      <c r="UAL4" s="662"/>
      <c r="UAM4" s="662"/>
      <c r="UAN4" s="662"/>
      <c r="UAO4" s="662"/>
      <c r="UAP4" s="662"/>
      <c r="UAQ4" s="662"/>
      <c r="UAR4" s="662"/>
      <c r="UAS4" s="662"/>
      <c r="UAT4" s="662"/>
      <c r="UAU4" s="662"/>
      <c r="UAV4" s="662"/>
      <c r="UAW4" s="662"/>
      <c r="UAX4" s="662"/>
      <c r="UAY4" s="662"/>
      <c r="UAZ4" s="662"/>
      <c r="UBA4" s="662"/>
      <c r="UBB4" s="662"/>
      <c r="UBC4" s="662"/>
      <c r="UBD4" s="662"/>
      <c r="UBE4" s="662"/>
      <c r="UBF4" s="662"/>
      <c r="UBG4" s="662"/>
      <c r="UBH4" s="662"/>
      <c r="UBI4" s="662"/>
      <c r="UBJ4" s="662"/>
      <c r="UBK4" s="662"/>
      <c r="UBL4" s="662"/>
      <c r="UBM4" s="662"/>
      <c r="UBN4" s="662"/>
      <c r="UBO4" s="662"/>
      <c r="UBP4" s="662"/>
      <c r="UBQ4" s="662"/>
      <c r="UBR4" s="662"/>
      <c r="UBS4" s="662"/>
      <c r="UBT4" s="662"/>
      <c r="UBU4" s="662"/>
      <c r="UBV4" s="662"/>
      <c r="UBW4" s="662"/>
      <c r="UBX4" s="662"/>
      <c r="UBY4" s="662"/>
      <c r="UBZ4" s="662"/>
      <c r="UCA4" s="662"/>
      <c r="UCB4" s="662"/>
      <c r="UCC4" s="662"/>
      <c r="UCD4" s="662"/>
      <c r="UCE4" s="662"/>
      <c r="UCF4" s="662"/>
      <c r="UCG4" s="662"/>
      <c r="UCH4" s="662"/>
      <c r="UCI4" s="662"/>
      <c r="UCJ4" s="662"/>
      <c r="UCK4" s="662"/>
      <c r="UCL4" s="662"/>
      <c r="UCM4" s="662"/>
      <c r="UCN4" s="662"/>
      <c r="UCO4" s="662"/>
      <c r="UCP4" s="662"/>
      <c r="UCQ4" s="662"/>
      <c r="UCR4" s="662"/>
      <c r="UCS4" s="662"/>
      <c r="UCT4" s="662"/>
      <c r="UCU4" s="662"/>
      <c r="UCV4" s="662"/>
      <c r="UCW4" s="662"/>
      <c r="UCX4" s="662"/>
      <c r="UCY4" s="662"/>
      <c r="UCZ4" s="662"/>
      <c r="UDA4" s="662"/>
      <c r="UDB4" s="662"/>
      <c r="UDC4" s="662"/>
      <c r="UDD4" s="662"/>
      <c r="UDE4" s="662"/>
      <c r="UDF4" s="662"/>
      <c r="UDG4" s="662"/>
      <c r="UDH4" s="662"/>
      <c r="UDI4" s="662"/>
      <c r="UDJ4" s="662"/>
      <c r="UDK4" s="662"/>
      <c r="UDL4" s="662"/>
      <c r="UDM4" s="662"/>
      <c r="UDN4" s="662"/>
      <c r="UDO4" s="662"/>
      <c r="UDP4" s="662"/>
      <c r="UDQ4" s="662"/>
      <c r="UDR4" s="662"/>
      <c r="UDS4" s="662"/>
      <c r="UDT4" s="662"/>
      <c r="UDU4" s="662"/>
      <c r="UDV4" s="662"/>
      <c r="UDW4" s="662"/>
      <c r="UDX4" s="662"/>
      <c r="UDY4" s="662"/>
      <c r="UDZ4" s="662"/>
      <c r="UEA4" s="662"/>
      <c r="UEB4" s="662"/>
      <c r="UEC4" s="662"/>
      <c r="UED4" s="662"/>
      <c r="UEE4" s="662"/>
      <c r="UEF4" s="662"/>
      <c r="UEG4" s="662"/>
      <c r="UEH4" s="662"/>
      <c r="UEI4" s="662"/>
      <c r="UEJ4" s="662"/>
      <c r="UEK4" s="662"/>
      <c r="UEL4" s="662"/>
      <c r="UEM4" s="662"/>
      <c r="UEN4" s="662"/>
      <c r="UEO4" s="662"/>
      <c r="UEP4" s="662"/>
      <c r="UEQ4" s="662"/>
      <c r="UER4" s="662"/>
      <c r="UES4" s="662"/>
      <c r="UET4" s="662"/>
      <c r="UEU4" s="662"/>
      <c r="UEV4" s="662"/>
      <c r="UEW4" s="662"/>
      <c r="UEX4" s="662"/>
      <c r="UEY4" s="662"/>
      <c r="UEZ4" s="662"/>
      <c r="UFA4" s="662"/>
      <c r="UFB4" s="662"/>
      <c r="UFC4" s="662"/>
      <c r="UFD4" s="662"/>
      <c r="UFE4" s="662"/>
      <c r="UFF4" s="662"/>
      <c r="UFG4" s="662"/>
      <c r="UFH4" s="662"/>
      <c r="UFI4" s="662"/>
      <c r="UFJ4" s="662"/>
      <c r="UFK4" s="662"/>
      <c r="UFL4" s="662"/>
      <c r="UFM4" s="662"/>
      <c r="UFN4" s="662"/>
      <c r="UFO4" s="662"/>
      <c r="UFP4" s="662"/>
      <c r="UFQ4" s="662"/>
      <c r="UFR4" s="662"/>
      <c r="UFS4" s="662"/>
      <c r="UFT4" s="662"/>
      <c r="UFU4" s="662"/>
      <c r="UFV4" s="662"/>
      <c r="UFW4" s="662"/>
      <c r="UFX4" s="662"/>
      <c r="UFY4" s="662"/>
      <c r="UFZ4" s="662"/>
      <c r="UGA4" s="662"/>
      <c r="UGB4" s="662"/>
      <c r="UGC4" s="662"/>
      <c r="UGD4" s="662"/>
      <c r="UGE4" s="662"/>
      <c r="UGF4" s="662"/>
      <c r="UGG4" s="662"/>
      <c r="UGH4" s="662"/>
      <c r="UGI4" s="662"/>
      <c r="UGJ4" s="662"/>
      <c r="UGK4" s="662"/>
      <c r="UGL4" s="662"/>
      <c r="UGM4" s="662"/>
      <c r="UGN4" s="662"/>
      <c r="UGO4" s="662"/>
      <c r="UGP4" s="662"/>
      <c r="UGQ4" s="662"/>
      <c r="UGR4" s="662"/>
      <c r="UGS4" s="662"/>
      <c r="UGT4" s="662"/>
      <c r="UGU4" s="662"/>
      <c r="UGV4" s="662"/>
      <c r="UGW4" s="662"/>
      <c r="UGX4" s="662"/>
      <c r="UGY4" s="662"/>
      <c r="UGZ4" s="662"/>
      <c r="UHA4" s="662"/>
      <c r="UHB4" s="662"/>
      <c r="UHC4" s="662"/>
      <c r="UHD4" s="662"/>
      <c r="UHE4" s="662"/>
      <c r="UHF4" s="662"/>
      <c r="UHG4" s="662"/>
      <c r="UHH4" s="662"/>
      <c r="UHI4" s="662"/>
      <c r="UHJ4" s="662"/>
      <c r="UHK4" s="662"/>
      <c r="UHL4" s="662"/>
      <c r="UHM4" s="662"/>
      <c r="UHN4" s="662"/>
      <c r="UHO4" s="662"/>
      <c r="UHP4" s="662"/>
      <c r="UHQ4" s="662"/>
      <c r="UHR4" s="662"/>
      <c r="UHS4" s="662"/>
      <c r="UHT4" s="662"/>
      <c r="UHU4" s="662"/>
      <c r="UHV4" s="662"/>
      <c r="UHW4" s="662"/>
      <c r="UHX4" s="662"/>
      <c r="UHY4" s="662"/>
      <c r="UHZ4" s="662"/>
      <c r="UIA4" s="662"/>
      <c r="UIB4" s="662"/>
      <c r="UIC4" s="662"/>
      <c r="UID4" s="662"/>
      <c r="UIE4" s="662"/>
      <c r="UIF4" s="662"/>
      <c r="UIG4" s="662"/>
      <c r="UIH4" s="662"/>
      <c r="UII4" s="662"/>
      <c r="UIJ4" s="662"/>
      <c r="UIK4" s="662"/>
      <c r="UIL4" s="662"/>
      <c r="UIM4" s="662"/>
      <c r="UIN4" s="662"/>
      <c r="UIO4" s="662"/>
      <c r="UIP4" s="662"/>
      <c r="UIQ4" s="662"/>
      <c r="UIR4" s="662"/>
      <c r="UIS4" s="662"/>
      <c r="UIT4" s="662"/>
      <c r="UIU4" s="662"/>
      <c r="UIV4" s="662"/>
      <c r="UIW4" s="662"/>
      <c r="UIX4" s="662"/>
      <c r="UIY4" s="662"/>
      <c r="UIZ4" s="662"/>
      <c r="UJA4" s="662"/>
      <c r="UJB4" s="662"/>
      <c r="UJC4" s="662"/>
      <c r="UJD4" s="662"/>
      <c r="UJE4" s="662"/>
      <c r="UJF4" s="662"/>
      <c r="UJG4" s="662"/>
      <c r="UJH4" s="662"/>
      <c r="UJI4" s="662"/>
      <c r="UJJ4" s="662"/>
      <c r="UJK4" s="662"/>
      <c r="UJL4" s="662"/>
      <c r="UJM4" s="662"/>
      <c r="UJN4" s="662"/>
      <c r="UJO4" s="662"/>
      <c r="UJP4" s="662"/>
      <c r="UJQ4" s="662"/>
      <c r="UJR4" s="662"/>
      <c r="UJS4" s="662"/>
      <c r="UJT4" s="662"/>
      <c r="UJU4" s="662"/>
      <c r="UJV4" s="662"/>
      <c r="UJW4" s="662"/>
      <c r="UJX4" s="662"/>
      <c r="UJY4" s="662"/>
      <c r="UJZ4" s="662"/>
      <c r="UKA4" s="662"/>
      <c r="UKB4" s="662"/>
      <c r="UKC4" s="662"/>
      <c r="UKD4" s="662"/>
      <c r="UKE4" s="662"/>
      <c r="UKF4" s="662"/>
      <c r="UKG4" s="662"/>
      <c r="UKH4" s="662"/>
      <c r="UKI4" s="662"/>
      <c r="UKJ4" s="662"/>
      <c r="UKK4" s="662"/>
      <c r="UKL4" s="662"/>
      <c r="UKM4" s="662"/>
      <c r="UKN4" s="662"/>
      <c r="UKO4" s="662"/>
      <c r="UKP4" s="662"/>
      <c r="UKQ4" s="662"/>
      <c r="UKR4" s="662"/>
      <c r="UKS4" s="662"/>
      <c r="UKT4" s="662"/>
      <c r="UKU4" s="662"/>
      <c r="UKV4" s="662"/>
      <c r="UKW4" s="662"/>
      <c r="UKX4" s="662"/>
      <c r="UKY4" s="662"/>
      <c r="UKZ4" s="662"/>
      <c r="ULA4" s="662"/>
      <c r="ULB4" s="662"/>
      <c r="ULC4" s="662"/>
      <c r="ULD4" s="662"/>
      <c r="ULE4" s="662"/>
      <c r="ULF4" s="662"/>
      <c r="ULG4" s="662"/>
      <c r="ULH4" s="662"/>
      <c r="ULI4" s="662"/>
      <c r="ULJ4" s="662"/>
      <c r="ULK4" s="662"/>
      <c r="ULL4" s="662"/>
      <c r="ULM4" s="662"/>
      <c r="ULN4" s="662"/>
      <c r="ULO4" s="662"/>
      <c r="ULP4" s="662"/>
      <c r="ULQ4" s="662"/>
      <c r="ULR4" s="662"/>
      <c r="ULS4" s="662"/>
      <c r="ULT4" s="662"/>
      <c r="ULU4" s="662"/>
      <c r="ULV4" s="662"/>
      <c r="ULW4" s="662"/>
      <c r="ULX4" s="662"/>
      <c r="ULY4" s="662"/>
      <c r="ULZ4" s="662"/>
      <c r="UMA4" s="662"/>
      <c r="UMB4" s="662"/>
      <c r="UMC4" s="662"/>
      <c r="UMD4" s="662"/>
      <c r="UME4" s="662"/>
      <c r="UMF4" s="662"/>
      <c r="UMG4" s="662"/>
      <c r="UMH4" s="662"/>
      <c r="UMI4" s="662"/>
      <c r="UMJ4" s="662"/>
      <c r="UMK4" s="662"/>
      <c r="UML4" s="662"/>
      <c r="UMM4" s="662"/>
      <c r="UMN4" s="662"/>
      <c r="UMO4" s="662"/>
      <c r="UMP4" s="662"/>
      <c r="UMQ4" s="662"/>
      <c r="UMR4" s="662"/>
      <c r="UMS4" s="662"/>
      <c r="UMT4" s="662"/>
      <c r="UMU4" s="662"/>
      <c r="UMV4" s="662"/>
      <c r="UMW4" s="662"/>
      <c r="UMX4" s="662"/>
      <c r="UMY4" s="662"/>
      <c r="UMZ4" s="662"/>
      <c r="UNA4" s="662"/>
      <c r="UNB4" s="662"/>
      <c r="UNC4" s="662"/>
      <c r="UND4" s="662"/>
      <c r="UNE4" s="662"/>
      <c r="UNF4" s="662"/>
      <c r="UNG4" s="662"/>
      <c r="UNH4" s="662"/>
      <c r="UNI4" s="662"/>
      <c r="UNJ4" s="662"/>
      <c r="UNK4" s="662"/>
      <c r="UNL4" s="662"/>
      <c r="UNM4" s="662"/>
      <c r="UNN4" s="662"/>
      <c r="UNO4" s="662"/>
      <c r="UNP4" s="662"/>
      <c r="UNQ4" s="662"/>
      <c r="UNR4" s="662"/>
      <c r="UNS4" s="662"/>
      <c r="UNT4" s="662"/>
      <c r="UNU4" s="662"/>
      <c r="UNV4" s="662"/>
      <c r="UNW4" s="662"/>
      <c r="UNX4" s="662"/>
      <c r="UNY4" s="662"/>
      <c r="UNZ4" s="662"/>
      <c r="UOA4" s="662"/>
      <c r="UOB4" s="662"/>
      <c r="UOC4" s="662"/>
      <c r="UOD4" s="662"/>
      <c r="UOE4" s="662"/>
      <c r="UOF4" s="662"/>
      <c r="UOG4" s="662"/>
      <c r="UOH4" s="662"/>
      <c r="UOI4" s="662"/>
      <c r="UOJ4" s="662"/>
      <c r="UOK4" s="662"/>
      <c r="UOL4" s="662"/>
      <c r="UOM4" s="662"/>
      <c r="UON4" s="662"/>
      <c r="UOO4" s="662"/>
      <c r="UOP4" s="662"/>
      <c r="UOQ4" s="662"/>
      <c r="UOR4" s="662"/>
      <c r="UOS4" s="662"/>
      <c r="UOT4" s="662"/>
      <c r="UOU4" s="662"/>
      <c r="UOV4" s="662"/>
      <c r="UOW4" s="662"/>
      <c r="UOX4" s="662"/>
      <c r="UOY4" s="662"/>
      <c r="UOZ4" s="662"/>
      <c r="UPA4" s="662"/>
      <c r="UPB4" s="662"/>
      <c r="UPC4" s="662"/>
      <c r="UPD4" s="662"/>
      <c r="UPE4" s="662"/>
      <c r="UPF4" s="662"/>
      <c r="UPG4" s="662"/>
      <c r="UPH4" s="662"/>
      <c r="UPI4" s="662"/>
      <c r="UPJ4" s="662"/>
      <c r="UPK4" s="662"/>
      <c r="UPL4" s="662"/>
      <c r="UPM4" s="662"/>
      <c r="UPN4" s="662"/>
      <c r="UPO4" s="662"/>
      <c r="UPP4" s="662"/>
      <c r="UPQ4" s="662"/>
      <c r="UPR4" s="662"/>
      <c r="UPS4" s="662"/>
      <c r="UPT4" s="662"/>
      <c r="UPU4" s="662"/>
      <c r="UPV4" s="662"/>
      <c r="UPW4" s="662"/>
      <c r="UPX4" s="662"/>
      <c r="UPY4" s="662"/>
      <c r="UPZ4" s="662"/>
      <c r="UQA4" s="662"/>
      <c r="UQB4" s="662"/>
      <c r="UQC4" s="662"/>
      <c r="UQD4" s="662"/>
      <c r="UQE4" s="662"/>
      <c r="UQF4" s="662"/>
      <c r="UQG4" s="662"/>
      <c r="UQH4" s="662"/>
      <c r="UQI4" s="662"/>
      <c r="UQJ4" s="662"/>
      <c r="UQK4" s="662"/>
      <c r="UQL4" s="662"/>
      <c r="UQM4" s="662"/>
      <c r="UQN4" s="662"/>
      <c r="UQO4" s="662"/>
      <c r="UQP4" s="662"/>
      <c r="UQQ4" s="662"/>
      <c r="UQR4" s="662"/>
      <c r="UQS4" s="662"/>
      <c r="UQT4" s="662"/>
      <c r="UQU4" s="662"/>
      <c r="UQV4" s="662"/>
      <c r="UQW4" s="662"/>
      <c r="UQX4" s="662"/>
      <c r="UQY4" s="662"/>
      <c r="UQZ4" s="662"/>
      <c r="URA4" s="662"/>
      <c r="URB4" s="662"/>
      <c r="URC4" s="662"/>
      <c r="URD4" s="662"/>
      <c r="URE4" s="662"/>
      <c r="URF4" s="662"/>
      <c r="URG4" s="662"/>
      <c r="URH4" s="662"/>
      <c r="URI4" s="662"/>
      <c r="URJ4" s="662"/>
      <c r="URK4" s="662"/>
      <c r="URL4" s="662"/>
      <c r="URM4" s="662"/>
      <c r="URN4" s="662"/>
      <c r="URO4" s="662"/>
      <c r="URP4" s="662"/>
      <c r="URQ4" s="662"/>
      <c r="URR4" s="662"/>
      <c r="URS4" s="662"/>
      <c r="URT4" s="662"/>
      <c r="URU4" s="662"/>
      <c r="URV4" s="662"/>
      <c r="URW4" s="662"/>
      <c r="URX4" s="662"/>
      <c r="URY4" s="662"/>
      <c r="URZ4" s="662"/>
      <c r="USA4" s="662"/>
      <c r="USB4" s="662"/>
      <c r="USC4" s="662"/>
      <c r="USD4" s="662"/>
      <c r="USE4" s="662"/>
      <c r="USF4" s="662"/>
      <c r="USG4" s="662"/>
      <c r="USH4" s="662"/>
      <c r="USI4" s="662"/>
      <c r="USJ4" s="662"/>
      <c r="USK4" s="662"/>
      <c r="USL4" s="662"/>
      <c r="USM4" s="662"/>
      <c r="USN4" s="662"/>
      <c r="USO4" s="662"/>
      <c r="USP4" s="662"/>
      <c r="USQ4" s="662"/>
      <c r="USR4" s="662"/>
      <c r="USS4" s="662"/>
      <c r="UST4" s="662"/>
      <c r="USU4" s="662"/>
      <c r="USV4" s="662"/>
      <c r="USW4" s="662"/>
      <c r="USX4" s="662"/>
      <c r="USY4" s="662"/>
      <c r="USZ4" s="662"/>
      <c r="UTA4" s="662"/>
      <c r="UTB4" s="662"/>
      <c r="UTC4" s="662"/>
      <c r="UTD4" s="662"/>
      <c r="UTE4" s="662"/>
      <c r="UTF4" s="662"/>
      <c r="UTG4" s="662"/>
      <c r="UTH4" s="662"/>
      <c r="UTI4" s="662"/>
      <c r="UTJ4" s="662"/>
      <c r="UTK4" s="662"/>
      <c r="UTL4" s="662"/>
      <c r="UTM4" s="662"/>
      <c r="UTN4" s="662"/>
      <c r="UTO4" s="662"/>
      <c r="UTP4" s="662"/>
      <c r="UTQ4" s="662"/>
      <c r="UTR4" s="662"/>
      <c r="UTS4" s="662"/>
      <c r="UTT4" s="662"/>
      <c r="UTU4" s="662"/>
      <c r="UTV4" s="662"/>
      <c r="UTW4" s="662"/>
      <c r="UTX4" s="662"/>
      <c r="UTY4" s="662"/>
      <c r="UTZ4" s="662"/>
      <c r="UUA4" s="662"/>
      <c r="UUB4" s="662"/>
      <c r="UUC4" s="662"/>
      <c r="UUD4" s="662"/>
      <c r="UUE4" s="662"/>
      <c r="UUF4" s="662"/>
      <c r="UUG4" s="662"/>
      <c r="UUH4" s="662"/>
      <c r="UUI4" s="662"/>
      <c r="UUJ4" s="662"/>
      <c r="UUK4" s="662"/>
      <c r="UUL4" s="662"/>
      <c r="UUM4" s="662"/>
      <c r="UUN4" s="662"/>
      <c r="UUO4" s="662"/>
      <c r="UUP4" s="662"/>
      <c r="UUQ4" s="662"/>
      <c r="UUR4" s="662"/>
      <c r="UUS4" s="662"/>
      <c r="UUT4" s="662"/>
      <c r="UUU4" s="662"/>
      <c r="UUV4" s="662"/>
      <c r="UUW4" s="662"/>
      <c r="UUX4" s="662"/>
      <c r="UUY4" s="662"/>
      <c r="UUZ4" s="662"/>
      <c r="UVA4" s="662"/>
      <c r="UVB4" s="662"/>
      <c r="UVC4" s="662"/>
      <c r="UVD4" s="662"/>
      <c r="UVE4" s="662"/>
      <c r="UVF4" s="662"/>
      <c r="UVG4" s="662"/>
      <c r="UVH4" s="662"/>
      <c r="UVI4" s="662"/>
      <c r="UVJ4" s="662"/>
      <c r="UVK4" s="662"/>
      <c r="UVL4" s="662"/>
      <c r="UVM4" s="662"/>
      <c r="UVN4" s="662"/>
      <c r="UVO4" s="662"/>
      <c r="UVP4" s="662"/>
      <c r="UVQ4" s="662"/>
      <c r="UVR4" s="662"/>
      <c r="UVS4" s="662"/>
      <c r="UVT4" s="662"/>
      <c r="UVU4" s="662"/>
      <c r="UVV4" s="662"/>
      <c r="UVW4" s="662"/>
      <c r="UVX4" s="662"/>
      <c r="UVY4" s="662"/>
      <c r="UVZ4" s="662"/>
      <c r="UWA4" s="662"/>
      <c r="UWB4" s="662"/>
      <c r="UWC4" s="662"/>
      <c r="UWD4" s="662"/>
      <c r="UWE4" s="662"/>
      <c r="UWF4" s="662"/>
      <c r="UWG4" s="662"/>
      <c r="UWH4" s="662"/>
      <c r="UWI4" s="662"/>
      <c r="UWJ4" s="662"/>
      <c r="UWK4" s="662"/>
      <c r="UWL4" s="662"/>
      <c r="UWM4" s="662"/>
      <c r="UWN4" s="662"/>
      <c r="UWO4" s="662"/>
      <c r="UWP4" s="662"/>
      <c r="UWQ4" s="662"/>
      <c r="UWR4" s="662"/>
      <c r="UWS4" s="662"/>
      <c r="UWT4" s="662"/>
      <c r="UWU4" s="662"/>
      <c r="UWV4" s="662"/>
      <c r="UWW4" s="662"/>
      <c r="UWX4" s="662"/>
      <c r="UWY4" s="662"/>
      <c r="UWZ4" s="662"/>
      <c r="UXA4" s="662"/>
      <c r="UXB4" s="662"/>
      <c r="UXC4" s="662"/>
      <c r="UXD4" s="662"/>
      <c r="UXE4" s="662"/>
      <c r="UXF4" s="662"/>
      <c r="UXG4" s="662"/>
      <c r="UXH4" s="662"/>
      <c r="UXI4" s="662"/>
      <c r="UXJ4" s="662"/>
      <c r="UXK4" s="662"/>
      <c r="UXL4" s="662"/>
      <c r="UXM4" s="662"/>
      <c r="UXN4" s="662"/>
      <c r="UXO4" s="662"/>
      <c r="UXP4" s="662"/>
      <c r="UXQ4" s="662"/>
      <c r="UXR4" s="662"/>
      <c r="UXS4" s="662"/>
      <c r="UXT4" s="662"/>
      <c r="UXU4" s="662"/>
      <c r="UXV4" s="662"/>
      <c r="UXW4" s="662"/>
      <c r="UXX4" s="662"/>
      <c r="UXY4" s="662"/>
      <c r="UXZ4" s="662"/>
      <c r="UYA4" s="662"/>
      <c r="UYB4" s="662"/>
      <c r="UYC4" s="662"/>
      <c r="UYD4" s="662"/>
      <c r="UYE4" s="662"/>
      <c r="UYF4" s="662"/>
      <c r="UYG4" s="662"/>
      <c r="UYH4" s="662"/>
      <c r="UYI4" s="662"/>
      <c r="UYJ4" s="662"/>
      <c r="UYK4" s="662"/>
      <c r="UYL4" s="662"/>
      <c r="UYM4" s="662"/>
      <c r="UYN4" s="662"/>
      <c r="UYO4" s="662"/>
      <c r="UYP4" s="662"/>
      <c r="UYQ4" s="662"/>
      <c r="UYR4" s="662"/>
      <c r="UYS4" s="662"/>
      <c r="UYT4" s="662"/>
      <c r="UYU4" s="662"/>
      <c r="UYV4" s="662"/>
      <c r="UYW4" s="662"/>
      <c r="UYX4" s="662"/>
      <c r="UYY4" s="662"/>
      <c r="UYZ4" s="662"/>
      <c r="UZA4" s="662"/>
      <c r="UZB4" s="662"/>
      <c r="UZC4" s="662"/>
      <c r="UZD4" s="662"/>
      <c r="UZE4" s="662"/>
      <c r="UZF4" s="662"/>
      <c r="UZG4" s="662"/>
      <c r="UZH4" s="662"/>
      <c r="UZI4" s="662"/>
      <c r="UZJ4" s="662"/>
      <c r="UZK4" s="662"/>
      <c r="UZL4" s="662"/>
      <c r="UZM4" s="662"/>
      <c r="UZN4" s="662"/>
      <c r="UZO4" s="662"/>
      <c r="UZP4" s="662"/>
      <c r="UZQ4" s="662"/>
      <c r="UZR4" s="662"/>
      <c r="UZS4" s="662"/>
      <c r="UZT4" s="662"/>
      <c r="UZU4" s="662"/>
      <c r="UZV4" s="662"/>
      <c r="UZW4" s="662"/>
      <c r="UZX4" s="662"/>
      <c r="UZY4" s="662"/>
      <c r="UZZ4" s="662"/>
      <c r="VAA4" s="662"/>
      <c r="VAB4" s="662"/>
      <c r="VAC4" s="662"/>
      <c r="VAD4" s="662"/>
      <c r="VAE4" s="662"/>
      <c r="VAF4" s="662"/>
      <c r="VAG4" s="662"/>
      <c r="VAH4" s="662"/>
      <c r="VAI4" s="662"/>
      <c r="VAJ4" s="662"/>
      <c r="VAK4" s="662"/>
      <c r="VAL4" s="662"/>
      <c r="VAM4" s="662"/>
      <c r="VAN4" s="662"/>
      <c r="VAO4" s="662"/>
      <c r="VAP4" s="662"/>
      <c r="VAQ4" s="662"/>
      <c r="VAR4" s="662"/>
      <c r="VAS4" s="662"/>
      <c r="VAT4" s="662"/>
      <c r="VAU4" s="662"/>
      <c r="VAV4" s="662"/>
      <c r="VAW4" s="662"/>
      <c r="VAX4" s="662"/>
      <c r="VAY4" s="662"/>
      <c r="VAZ4" s="662"/>
      <c r="VBA4" s="662"/>
      <c r="VBB4" s="662"/>
      <c r="VBC4" s="662"/>
      <c r="VBD4" s="662"/>
      <c r="VBE4" s="662"/>
      <c r="VBF4" s="662"/>
      <c r="VBG4" s="662"/>
      <c r="VBH4" s="662"/>
      <c r="VBI4" s="662"/>
      <c r="VBJ4" s="662"/>
      <c r="VBK4" s="662"/>
      <c r="VBL4" s="662"/>
      <c r="VBM4" s="662"/>
      <c r="VBN4" s="662"/>
      <c r="VBO4" s="662"/>
      <c r="VBP4" s="662"/>
      <c r="VBQ4" s="662"/>
      <c r="VBR4" s="662"/>
      <c r="VBS4" s="662"/>
      <c r="VBT4" s="662"/>
      <c r="VBU4" s="662"/>
      <c r="VBV4" s="662"/>
      <c r="VBW4" s="662"/>
      <c r="VBX4" s="662"/>
      <c r="VBY4" s="662"/>
      <c r="VBZ4" s="662"/>
      <c r="VCA4" s="662"/>
      <c r="VCB4" s="662"/>
      <c r="VCC4" s="662"/>
      <c r="VCD4" s="662"/>
      <c r="VCE4" s="662"/>
      <c r="VCF4" s="662"/>
      <c r="VCG4" s="662"/>
      <c r="VCH4" s="662"/>
      <c r="VCI4" s="662"/>
      <c r="VCJ4" s="662"/>
      <c r="VCK4" s="662"/>
      <c r="VCL4" s="662"/>
      <c r="VCM4" s="662"/>
      <c r="VCN4" s="662"/>
      <c r="VCO4" s="662"/>
      <c r="VCP4" s="662"/>
      <c r="VCQ4" s="662"/>
      <c r="VCR4" s="662"/>
      <c r="VCS4" s="662"/>
      <c r="VCT4" s="662"/>
      <c r="VCU4" s="662"/>
      <c r="VCV4" s="662"/>
      <c r="VCW4" s="662"/>
      <c r="VCX4" s="662"/>
      <c r="VCY4" s="662"/>
      <c r="VCZ4" s="662"/>
      <c r="VDA4" s="662"/>
      <c r="VDB4" s="662"/>
      <c r="VDC4" s="662"/>
      <c r="VDD4" s="662"/>
      <c r="VDE4" s="662"/>
      <c r="VDF4" s="662"/>
      <c r="VDG4" s="662"/>
      <c r="VDH4" s="662"/>
      <c r="VDI4" s="662"/>
      <c r="VDJ4" s="662"/>
      <c r="VDK4" s="662"/>
      <c r="VDL4" s="662"/>
      <c r="VDM4" s="662"/>
      <c r="VDN4" s="662"/>
      <c r="VDO4" s="662"/>
      <c r="VDP4" s="662"/>
      <c r="VDQ4" s="662"/>
      <c r="VDR4" s="662"/>
      <c r="VDS4" s="662"/>
      <c r="VDT4" s="662"/>
      <c r="VDU4" s="662"/>
      <c r="VDV4" s="662"/>
      <c r="VDW4" s="662"/>
      <c r="VDX4" s="662"/>
      <c r="VDY4" s="662"/>
      <c r="VDZ4" s="662"/>
      <c r="VEA4" s="662"/>
      <c r="VEB4" s="662"/>
      <c r="VEC4" s="662"/>
      <c r="VED4" s="662"/>
      <c r="VEE4" s="662"/>
      <c r="VEF4" s="662"/>
      <c r="VEG4" s="662"/>
      <c r="VEH4" s="662"/>
      <c r="VEI4" s="662"/>
      <c r="VEJ4" s="662"/>
      <c r="VEK4" s="662"/>
      <c r="VEL4" s="662"/>
      <c r="VEM4" s="662"/>
      <c r="VEN4" s="662"/>
      <c r="VEO4" s="662"/>
      <c r="VEP4" s="662"/>
      <c r="VEQ4" s="662"/>
      <c r="VER4" s="662"/>
      <c r="VES4" s="662"/>
      <c r="VET4" s="662"/>
      <c r="VEU4" s="662"/>
      <c r="VEV4" s="662"/>
      <c r="VEW4" s="662"/>
      <c r="VEX4" s="662"/>
      <c r="VEY4" s="662"/>
      <c r="VEZ4" s="662"/>
      <c r="VFA4" s="662"/>
      <c r="VFB4" s="662"/>
      <c r="VFC4" s="662"/>
      <c r="VFD4" s="662"/>
      <c r="VFE4" s="662"/>
      <c r="VFF4" s="662"/>
      <c r="VFG4" s="662"/>
      <c r="VFH4" s="662"/>
      <c r="VFI4" s="662"/>
      <c r="VFJ4" s="662"/>
      <c r="VFK4" s="662"/>
      <c r="VFL4" s="662"/>
      <c r="VFM4" s="662"/>
      <c r="VFN4" s="662"/>
      <c r="VFO4" s="662"/>
      <c r="VFP4" s="662"/>
      <c r="VFQ4" s="662"/>
      <c r="VFR4" s="662"/>
      <c r="VFS4" s="662"/>
      <c r="VFT4" s="662"/>
      <c r="VFU4" s="662"/>
      <c r="VFV4" s="662"/>
      <c r="VFW4" s="662"/>
      <c r="VFX4" s="662"/>
      <c r="VFY4" s="662"/>
      <c r="VFZ4" s="662"/>
      <c r="VGA4" s="662"/>
      <c r="VGB4" s="662"/>
      <c r="VGC4" s="662"/>
      <c r="VGD4" s="662"/>
      <c r="VGE4" s="662"/>
      <c r="VGF4" s="662"/>
      <c r="VGG4" s="662"/>
      <c r="VGH4" s="662"/>
      <c r="VGI4" s="662"/>
      <c r="VGJ4" s="662"/>
      <c r="VGK4" s="662"/>
      <c r="VGL4" s="662"/>
      <c r="VGM4" s="662"/>
      <c r="VGN4" s="662"/>
      <c r="VGO4" s="662"/>
      <c r="VGP4" s="662"/>
      <c r="VGQ4" s="662"/>
      <c r="VGR4" s="662"/>
      <c r="VGS4" s="662"/>
      <c r="VGT4" s="662"/>
      <c r="VGU4" s="662"/>
      <c r="VGV4" s="662"/>
      <c r="VGW4" s="662"/>
      <c r="VGX4" s="662"/>
      <c r="VGY4" s="662"/>
      <c r="VGZ4" s="662"/>
      <c r="VHA4" s="662"/>
      <c r="VHB4" s="662"/>
      <c r="VHC4" s="662"/>
      <c r="VHD4" s="662"/>
      <c r="VHE4" s="662"/>
      <c r="VHF4" s="662"/>
      <c r="VHG4" s="662"/>
      <c r="VHH4" s="662"/>
      <c r="VHI4" s="662"/>
      <c r="VHJ4" s="662"/>
      <c r="VHK4" s="662"/>
      <c r="VHL4" s="662"/>
      <c r="VHM4" s="662"/>
      <c r="VHN4" s="662"/>
      <c r="VHO4" s="662"/>
      <c r="VHP4" s="662"/>
      <c r="VHQ4" s="662"/>
      <c r="VHR4" s="662"/>
      <c r="VHS4" s="662"/>
      <c r="VHT4" s="662"/>
      <c r="VHU4" s="662"/>
      <c r="VHV4" s="662"/>
      <c r="VHW4" s="662"/>
      <c r="VHX4" s="662"/>
      <c r="VHY4" s="662"/>
      <c r="VHZ4" s="662"/>
      <c r="VIA4" s="662"/>
      <c r="VIB4" s="662"/>
      <c r="VIC4" s="662"/>
      <c r="VID4" s="662"/>
      <c r="VIE4" s="662"/>
      <c r="VIF4" s="662"/>
      <c r="VIG4" s="662"/>
      <c r="VIH4" s="662"/>
      <c r="VII4" s="662"/>
      <c r="VIJ4" s="662"/>
      <c r="VIK4" s="662"/>
      <c r="VIL4" s="662"/>
      <c r="VIM4" s="662"/>
      <c r="VIN4" s="662"/>
      <c r="VIO4" s="662"/>
      <c r="VIP4" s="662"/>
      <c r="VIQ4" s="662"/>
      <c r="VIR4" s="662"/>
      <c r="VIS4" s="662"/>
      <c r="VIT4" s="662"/>
      <c r="VIU4" s="662"/>
      <c r="VIV4" s="662"/>
      <c r="VIW4" s="662"/>
      <c r="VIX4" s="662"/>
      <c r="VIY4" s="662"/>
      <c r="VIZ4" s="662"/>
      <c r="VJA4" s="662"/>
      <c r="VJB4" s="662"/>
      <c r="VJC4" s="662"/>
      <c r="VJD4" s="662"/>
      <c r="VJE4" s="662"/>
      <c r="VJF4" s="662"/>
      <c r="VJG4" s="662"/>
      <c r="VJH4" s="662"/>
      <c r="VJI4" s="662"/>
      <c r="VJJ4" s="662"/>
      <c r="VJK4" s="662"/>
      <c r="VJL4" s="662"/>
      <c r="VJM4" s="662"/>
      <c r="VJN4" s="662"/>
      <c r="VJO4" s="662"/>
      <c r="VJP4" s="662"/>
      <c r="VJQ4" s="662"/>
      <c r="VJR4" s="662"/>
      <c r="VJS4" s="662"/>
      <c r="VJT4" s="662"/>
      <c r="VJU4" s="662"/>
      <c r="VJV4" s="662"/>
      <c r="VJW4" s="662"/>
      <c r="VJX4" s="662"/>
      <c r="VJY4" s="662"/>
      <c r="VJZ4" s="662"/>
      <c r="VKA4" s="662"/>
      <c r="VKB4" s="662"/>
      <c r="VKC4" s="662"/>
      <c r="VKD4" s="662"/>
      <c r="VKE4" s="662"/>
      <c r="VKF4" s="662"/>
      <c r="VKG4" s="662"/>
      <c r="VKH4" s="662"/>
      <c r="VKI4" s="662"/>
      <c r="VKJ4" s="662"/>
      <c r="VKK4" s="662"/>
      <c r="VKL4" s="662"/>
      <c r="VKM4" s="662"/>
      <c r="VKN4" s="662"/>
      <c r="VKO4" s="662"/>
      <c r="VKP4" s="662"/>
      <c r="VKQ4" s="662"/>
      <c r="VKR4" s="662"/>
      <c r="VKS4" s="662"/>
      <c r="VKT4" s="662"/>
      <c r="VKU4" s="662"/>
      <c r="VKV4" s="662"/>
      <c r="VKW4" s="662"/>
      <c r="VKX4" s="662"/>
      <c r="VKY4" s="662"/>
      <c r="VKZ4" s="662"/>
      <c r="VLA4" s="662"/>
      <c r="VLB4" s="662"/>
      <c r="VLC4" s="662"/>
      <c r="VLD4" s="662"/>
      <c r="VLE4" s="662"/>
      <c r="VLF4" s="662"/>
      <c r="VLG4" s="662"/>
      <c r="VLH4" s="662"/>
      <c r="VLI4" s="662"/>
      <c r="VLJ4" s="662"/>
      <c r="VLK4" s="662"/>
      <c r="VLL4" s="662"/>
      <c r="VLM4" s="662"/>
      <c r="VLN4" s="662"/>
      <c r="VLO4" s="662"/>
      <c r="VLP4" s="662"/>
      <c r="VLQ4" s="662"/>
      <c r="VLR4" s="662"/>
      <c r="VLS4" s="662"/>
      <c r="VLT4" s="662"/>
      <c r="VLU4" s="662"/>
      <c r="VLV4" s="662"/>
      <c r="VLW4" s="662"/>
      <c r="VLX4" s="662"/>
      <c r="VLY4" s="662"/>
      <c r="VLZ4" s="662"/>
      <c r="VMA4" s="662"/>
      <c r="VMB4" s="662"/>
      <c r="VMC4" s="662"/>
      <c r="VMD4" s="662"/>
      <c r="VME4" s="662"/>
      <c r="VMF4" s="662"/>
      <c r="VMG4" s="662"/>
      <c r="VMH4" s="662"/>
      <c r="VMI4" s="662"/>
      <c r="VMJ4" s="662"/>
      <c r="VMK4" s="662"/>
      <c r="VML4" s="662"/>
      <c r="VMM4" s="662"/>
      <c r="VMN4" s="662"/>
      <c r="VMO4" s="662"/>
      <c r="VMP4" s="662"/>
      <c r="VMQ4" s="662"/>
      <c r="VMR4" s="662"/>
      <c r="VMS4" s="662"/>
      <c r="VMT4" s="662"/>
      <c r="VMU4" s="662"/>
      <c r="VMV4" s="662"/>
      <c r="VMW4" s="662"/>
      <c r="VMX4" s="662"/>
      <c r="VMY4" s="662"/>
      <c r="VMZ4" s="662"/>
      <c r="VNA4" s="662"/>
      <c r="VNB4" s="662"/>
      <c r="VNC4" s="662"/>
      <c r="VND4" s="662"/>
      <c r="VNE4" s="662"/>
      <c r="VNF4" s="662"/>
      <c r="VNG4" s="662"/>
      <c r="VNH4" s="662"/>
      <c r="VNI4" s="662"/>
      <c r="VNJ4" s="662"/>
      <c r="VNK4" s="662"/>
      <c r="VNL4" s="662"/>
      <c r="VNM4" s="662"/>
      <c r="VNN4" s="662"/>
      <c r="VNO4" s="662"/>
      <c r="VNP4" s="662"/>
      <c r="VNQ4" s="662"/>
      <c r="VNR4" s="662"/>
      <c r="VNS4" s="662"/>
      <c r="VNT4" s="662"/>
      <c r="VNU4" s="662"/>
      <c r="VNV4" s="662"/>
      <c r="VNW4" s="662"/>
      <c r="VNX4" s="662"/>
      <c r="VNY4" s="662"/>
      <c r="VNZ4" s="662"/>
      <c r="VOA4" s="662"/>
      <c r="VOB4" s="662"/>
      <c r="VOC4" s="662"/>
      <c r="VOD4" s="662"/>
      <c r="VOE4" s="662"/>
      <c r="VOF4" s="662"/>
      <c r="VOG4" s="662"/>
      <c r="VOH4" s="662"/>
      <c r="VOI4" s="662"/>
      <c r="VOJ4" s="662"/>
      <c r="VOK4" s="662"/>
      <c r="VOL4" s="662"/>
      <c r="VOM4" s="662"/>
      <c r="VON4" s="662"/>
      <c r="VOO4" s="662"/>
      <c r="VOP4" s="662"/>
      <c r="VOQ4" s="662"/>
      <c r="VOR4" s="662"/>
      <c r="VOS4" s="662"/>
      <c r="VOT4" s="662"/>
      <c r="VOU4" s="662"/>
      <c r="VOV4" s="662"/>
      <c r="VOW4" s="662"/>
      <c r="VOX4" s="662"/>
      <c r="VOY4" s="662"/>
      <c r="VOZ4" s="662"/>
      <c r="VPA4" s="662"/>
      <c r="VPB4" s="662"/>
      <c r="VPC4" s="662"/>
      <c r="VPD4" s="662"/>
      <c r="VPE4" s="662"/>
      <c r="VPF4" s="662"/>
      <c r="VPG4" s="662"/>
      <c r="VPH4" s="662"/>
      <c r="VPI4" s="662"/>
      <c r="VPJ4" s="662"/>
      <c r="VPK4" s="662"/>
      <c r="VPL4" s="662"/>
      <c r="VPM4" s="662"/>
      <c r="VPN4" s="662"/>
      <c r="VPO4" s="662"/>
      <c r="VPP4" s="662"/>
      <c r="VPQ4" s="662"/>
      <c r="VPR4" s="662"/>
      <c r="VPS4" s="662"/>
      <c r="VPT4" s="662"/>
      <c r="VPU4" s="662"/>
      <c r="VPV4" s="662"/>
      <c r="VPW4" s="662"/>
      <c r="VPX4" s="662"/>
      <c r="VPY4" s="662"/>
      <c r="VPZ4" s="662"/>
      <c r="VQA4" s="662"/>
      <c r="VQB4" s="662"/>
      <c r="VQC4" s="662"/>
      <c r="VQD4" s="662"/>
      <c r="VQE4" s="662"/>
      <c r="VQF4" s="662"/>
      <c r="VQG4" s="662"/>
      <c r="VQH4" s="662"/>
      <c r="VQI4" s="662"/>
      <c r="VQJ4" s="662"/>
      <c r="VQK4" s="662"/>
      <c r="VQL4" s="662"/>
      <c r="VQM4" s="662"/>
      <c r="VQN4" s="662"/>
      <c r="VQO4" s="662"/>
      <c r="VQP4" s="662"/>
      <c r="VQQ4" s="662"/>
      <c r="VQR4" s="662"/>
      <c r="VQS4" s="662"/>
      <c r="VQT4" s="662"/>
      <c r="VQU4" s="662"/>
      <c r="VQV4" s="662"/>
      <c r="VQW4" s="662"/>
      <c r="VQX4" s="662"/>
      <c r="VQY4" s="662"/>
      <c r="VQZ4" s="662"/>
      <c r="VRA4" s="662"/>
      <c r="VRB4" s="662"/>
      <c r="VRC4" s="662"/>
      <c r="VRD4" s="662"/>
      <c r="VRE4" s="662"/>
      <c r="VRF4" s="662"/>
      <c r="VRG4" s="662"/>
      <c r="VRH4" s="662"/>
      <c r="VRI4" s="662"/>
      <c r="VRJ4" s="662"/>
      <c r="VRK4" s="662"/>
      <c r="VRL4" s="662"/>
      <c r="VRM4" s="662"/>
      <c r="VRN4" s="662"/>
      <c r="VRO4" s="662"/>
      <c r="VRP4" s="662"/>
      <c r="VRQ4" s="662"/>
      <c r="VRR4" s="662"/>
      <c r="VRS4" s="662"/>
      <c r="VRT4" s="662"/>
      <c r="VRU4" s="662"/>
      <c r="VRV4" s="662"/>
      <c r="VRW4" s="662"/>
      <c r="VRX4" s="662"/>
      <c r="VRY4" s="662"/>
      <c r="VRZ4" s="662"/>
      <c r="VSA4" s="662"/>
      <c r="VSB4" s="662"/>
      <c r="VSC4" s="662"/>
      <c r="VSD4" s="662"/>
      <c r="VSE4" s="662"/>
      <c r="VSF4" s="662"/>
      <c r="VSG4" s="662"/>
      <c r="VSH4" s="662"/>
      <c r="VSI4" s="662"/>
      <c r="VSJ4" s="662"/>
      <c r="VSK4" s="662"/>
      <c r="VSL4" s="662"/>
      <c r="VSM4" s="662"/>
      <c r="VSN4" s="662"/>
      <c r="VSO4" s="662"/>
      <c r="VSP4" s="662"/>
      <c r="VSQ4" s="662"/>
      <c r="VSR4" s="662"/>
      <c r="VSS4" s="662"/>
      <c r="VST4" s="662"/>
      <c r="VSU4" s="662"/>
      <c r="VSV4" s="662"/>
      <c r="VSW4" s="662"/>
      <c r="VSX4" s="662"/>
      <c r="VSY4" s="662"/>
      <c r="VSZ4" s="662"/>
      <c r="VTA4" s="662"/>
      <c r="VTB4" s="662"/>
      <c r="VTC4" s="662"/>
      <c r="VTD4" s="662"/>
      <c r="VTE4" s="662"/>
      <c r="VTF4" s="662"/>
      <c r="VTG4" s="662"/>
      <c r="VTH4" s="662"/>
      <c r="VTI4" s="662"/>
      <c r="VTJ4" s="662"/>
      <c r="VTK4" s="662"/>
      <c r="VTL4" s="662"/>
      <c r="VTM4" s="662"/>
      <c r="VTN4" s="662"/>
      <c r="VTO4" s="662"/>
      <c r="VTP4" s="662"/>
      <c r="VTQ4" s="662"/>
      <c r="VTR4" s="662"/>
      <c r="VTS4" s="662"/>
      <c r="VTT4" s="662"/>
      <c r="VTU4" s="662"/>
      <c r="VTV4" s="662"/>
      <c r="VTW4" s="662"/>
      <c r="VTX4" s="662"/>
      <c r="VTY4" s="662"/>
      <c r="VTZ4" s="662"/>
      <c r="VUA4" s="662"/>
      <c r="VUB4" s="662"/>
      <c r="VUC4" s="662"/>
      <c r="VUD4" s="662"/>
      <c r="VUE4" s="662"/>
      <c r="VUF4" s="662"/>
      <c r="VUG4" s="662"/>
      <c r="VUH4" s="662"/>
      <c r="VUI4" s="662"/>
      <c r="VUJ4" s="662"/>
      <c r="VUK4" s="662"/>
      <c r="VUL4" s="662"/>
      <c r="VUM4" s="662"/>
      <c r="VUN4" s="662"/>
      <c r="VUO4" s="662"/>
      <c r="VUP4" s="662"/>
      <c r="VUQ4" s="662"/>
      <c r="VUR4" s="662"/>
      <c r="VUS4" s="662"/>
      <c r="VUT4" s="662"/>
      <c r="VUU4" s="662"/>
      <c r="VUV4" s="662"/>
      <c r="VUW4" s="662"/>
      <c r="VUX4" s="662"/>
      <c r="VUY4" s="662"/>
      <c r="VUZ4" s="662"/>
      <c r="VVA4" s="662"/>
      <c r="VVB4" s="662"/>
      <c r="VVC4" s="662"/>
      <c r="VVD4" s="662"/>
      <c r="VVE4" s="662"/>
      <c r="VVF4" s="662"/>
      <c r="VVG4" s="662"/>
      <c r="VVH4" s="662"/>
      <c r="VVI4" s="662"/>
      <c r="VVJ4" s="662"/>
      <c r="VVK4" s="662"/>
      <c r="VVL4" s="662"/>
      <c r="VVM4" s="662"/>
      <c r="VVN4" s="662"/>
      <c r="VVO4" s="662"/>
      <c r="VVP4" s="662"/>
      <c r="VVQ4" s="662"/>
      <c r="VVR4" s="662"/>
      <c r="VVS4" s="662"/>
      <c r="VVT4" s="662"/>
      <c r="VVU4" s="662"/>
      <c r="VVV4" s="662"/>
      <c r="VVW4" s="662"/>
      <c r="VVX4" s="662"/>
      <c r="VVY4" s="662"/>
      <c r="VVZ4" s="662"/>
      <c r="VWA4" s="662"/>
      <c r="VWB4" s="662"/>
      <c r="VWC4" s="662"/>
      <c r="VWD4" s="662"/>
      <c r="VWE4" s="662"/>
      <c r="VWF4" s="662"/>
      <c r="VWG4" s="662"/>
      <c r="VWH4" s="662"/>
      <c r="VWI4" s="662"/>
      <c r="VWJ4" s="662"/>
      <c r="VWK4" s="662"/>
      <c r="VWL4" s="662"/>
      <c r="VWM4" s="662"/>
      <c r="VWN4" s="662"/>
      <c r="VWO4" s="662"/>
      <c r="VWP4" s="662"/>
      <c r="VWQ4" s="662"/>
      <c r="VWR4" s="662"/>
      <c r="VWS4" s="662"/>
      <c r="VWT4" s="662"/>
      <c r="VWU4" s="662"/>
      <c r="VWV4" s="662"/>
      <c r="VWW4" s="662"/>
      <c r="VWX4" s="662"/>
      <c r="VWY4" s="662"/>
      <c r="VWZ4" s="662"/>
      <c r="VXA4" s="662"/>
      <c r="VXB4" s="662"/>
      <c r="VXC4" s="662"/>
      <c r="VXD4" s="662"/>
      <c r="VXE4" s="662"/>
      <c r="VXF4" s="662"/>
      <c r="VXG4" s="662"/>
      <c r="VXH4" s="662"/>
      <c r="VXI4" s="662"/>
      <c r="VXJ4" s="662"/>
      <c r="VXK4" s="662"/>
      <c r="VXL4" s="662"/>
      <c r="VXM4" s="662"/>
      <c r="VXN4" s="662"/>
      <c r="VXO4" s="662"/>
      <c r="VXP4" s="662"/>
      <c r="VXQ4" s="662"/>
      <c r="VXR4" s="662"/>
      <c r="VXS4" s="662"/>
      <c r="VXT4" s="662"/>
      <c r="VXU4" s="662"/>
      <c r="VXV4" s="662"/>
      <c r="VXW4" s="662"/>
      <c r="VXX4" s="662"/>
      <c r="VXY4" s="662"/>
      <c r="VXZ4" s="662"/>
      <c r="VYA4" s="662"/>
      <c r="VYB4" s="662"/>
      <c r="VYC4" s="662"/>
      <c r="VYD4" s="662"/>
      <c r="VYE4" s="662"/>
      <c r="VYF4" s="662"/>
      <c r="VYG4" s="662"/>
      <c r="VYH4" s="662"/>
      <c r="VYI4" s="662"/>
      <c r="VYJ4" s="662"/>
      <c r="VYK4" s="662"/>
      <c r="VYL4" s="662"/>
      <c r="VYM4" s="662"/>
      <c r="VYN4" s="662"/>
      <c r="VYO4" s="662"/>
      <c r="VYP4" s="662"/>
      <c r="VYQ4" s="662"/>
      <c r="VYR4" s="662"/>
      <c r="VYS4" s="662"/>
      <c r="VYT4" s="662"/>
      <c r="VYU4" s="662"/>
      <c r="VYV4" s="662"/>
      <c r="VYW4" s="662"/>
      <c r="VYX4" s="662"/>
      <c r="VYY4" s="662"/>
      <c r="VYZ4" s="662"/>
      <c r="VZA4" s="662"/>
      <c r="VZB4" s="662"/>
      <c r="VZC4" s="662"/>
      <c r="VZD4" s="662"/>
      <c r="VZE4" s="662"/>
      <c r="VZF4" s="662"/>
      <c r="VZG4" s="662"/>
      <c r="VZH4" s="662"/>
      <c r="VZI4" s="662"/>
      <c r="VZJ4" s="662"/>
      <c r="VZK4" s="662"/>
      <c r="VZL4" s="662"/>
      <c r="VZM4" s="662"/>
      <c r="VZN4" s="662"/>
      <c r="VZO4" s="662"/>
      <c r="VZP4" s="662"/>
      <c r="VZQ4" s="662"/>
      <c r="VZR4" s="662"/>
      <c r="VZS4" s="662"/>
      <c r="VZT4" s="662"/>
      <c r="VZU4" s="662"/>
      <c r="VZV4" s="662"/>
      <c r="VZW4" s="662"/>
      <c r="VZX4" s="662"/>
      <c r="VZY4" s="662"/>
      <c r="VZZ4" s="662"/>
      <c r="WAA4" s="662"/>
      <c r="WAB4" s="662"/>
      <c r="WAC4" s="662"/>
      <c r="WAD4" s="662"/>
      <c r="WAE4" s="662"/>
      <c r="WAF4" s="662"/>
      <c r="WAG4" s="662"/>
      <c r="WAH4" s="662"/>
      <c r="WAI4" s="662"/>
      <c r="WAJ4" s="662"/>
      <c r="WAK4" s="662"/>
      <c r="WAL4" s="662"/>
      <c r="WAM4" s="662"/>
      <c r="WAN4" s="662"/>
      <c r="WAO4" s="662"/>
      <c r="WAP4" s="662"/>
      <c r="WAQ4" s="662"/>
      <c r="WAR4" s="662"/>
      <c r="WAS4" s="662"/>
      <c r="WAT4" s="662"/>
      <c r="WAU4" s="662"/>
      <c r="WAV4" s="662"/>
      <c r="WAW4" s="662"/>
      <c r="WAX4" s="662"/>
      <c r="WAY4" s="662"/>
      <c r="WAZ4" s="662"/>
      <c r="WBA4" s="662"/>
      <c r="WBB4" s="662"/>
      <c r="WBC4" s="662"/>
      <c r="WBD4" s="662"/>
      <c r="WBE4" s="662"/>
      <c r="WBF4" s="662"/>
      <c r="WBG4" s="662"/>
      <c r="WBH4" s="662"/>
      <c r="WBI4" s="662"/>
      <c r="WBJ4" s="662"/>
      <c r="WBK4" s="662"/>
      <c r="WBL4" s="662"/>
      <c r="WBM4" s="662"/>
      <c r="WBN4" s="662"/>
      <c r="WBO4" s="662"/>
      <c r="WBP4" s="662"/>
      <c r="WBQ4" s="662"/>
      <c r="WBR4" s="662"/>
      <c r="WBS4" s="662"/>
      <c r="WBT4" s="662"/>
      <c r="WBU4" s="662"/>
      <c r="WBV4" s="662"/>
      <c r="WBW4" s="662"/>
      <c r="WBX4" s="662"/>
      <c r="WBY4" s="662"/>
      <c r="WBZ4" s="662"/>
      <c r="WCA4" s="662"/>
      <c r="WCB4" s="662"/>
      <c r="WCC4" s="662"/>
      <c r="WCD4" s="662"/>
      <c r="WCE4" s="662"/>
      <c r="WCF4" s="662"/>
      <c r="WCG4" s="662"/>
      <c r="WCH4" s="662"/>
      <c r="WCI4" s="662"/>
      <c r="WCJ4" s="662"/>
      <c r="WCK4" s="662"/>
      <c r="WCL4" s="662"/>
      <c r="WCM4" s="662"/>
      <c r="WCN4" s="662"/>
      <c r="WCO4" s="662"/>
      <c r="WCP4" s="662"/>
      <c r="WCQ4" s="662"/>
      <c r="WCR4" s="662"/>
      <c r="WCS4" s="662"/>
      <c r="WCT4" s="662"/>
      <c r="WCU4" s="662"/>
      <c r="WCV4" s="662"/>
      <c r="WCW4" s="662"/>
      <c r="WCX4" s="662"/>
      <c r="WCY4" s="662"/>
      <c r="WCZ4" s="662"/>
      <c r="WDA4" s="662"/>
      <c r="WDB4" s="662"/>
      <c r="WDC4" s="662"/>
      <c r="WDD4" s="662"/>
      <c r="WDE4" s="662"/>
      <c r="WDF4" s="662"/>
      <c r="WDG4" s="662"/>
      <c r="WDH4" s="662"/>
      <c r="WDI4" s="662"/>
      <c r="WDJ4" s="662"/>
      <c r="WDK4" s="662"/>
      <c r="WDL4" s="662"/>
      <c r="WDM4" s="662"/>
      <c r="WDN4" s="662"/>
      <c r="WDO4" s="662"/>
      <c r="WDP4" s="662"/>
      <c r="WDQ4" s="662"/>
      <c r="WDR4" s="662"/>
      <c r="WDS4" s="662"/>
      <c r="WDT4" s="662"/>
      <c r="WDU4" s="662"/>
      <c r="WDV4" s="662"/>
      <c r="WDW4" s="662"/>
      <c r="WDX4" s="662"/>
      <c r="WDY4" s="662"/>
      <c r="WDZ4" s="662"/>
      <c r="WEA4" s="662"/>
      <c r="WEB4" s="662"/>
      <c r="WEC4" s="662"/>
      <c r="WED4" s="662"/>
      <c r="WEE4" s="662"/>
      <c r="WEF4" s="662"/>
      <c r="WEG4" s="662"/>
      <c r="WEH4" s="662"/>
      <c r="WEI4" s="662"/>
      <c r="WEJ4" s="662"/>
      <c r="WEK4" s="662"/>
      <c r="WEL4" s="662"/>
      <c r="WEM4" s="662"/>
      <c r="WEN4" s="662"/>
      <c r="WEO4" s="662"/>
      <c r="WEP4" s="662"/>
      <c r="WEQ4" s="662"/>
      <c r="WER4" s="662"/>
      <c r="WES4" s="662"/>
      <c r="WET4" s="662"/>
      <c r="WEU4" s="662"/>
      <c r="WEV4" s="662"/>
      <c r="WEW4" s="662"/>
      <c r="WEX4" s="662"/>
      <c r="WEY4" s="662"/>
      <c r="WEZ4" s="662"/>
      <c r="WFA4" s="662"/>
      <c r="WFB4" s="662"/>
      <c r="WFC4" s="662"/>
      <c r="WFD4" s="662"/>
      <c r="WFE4" s="662"/>
      <c r="WFF4" s="662"/>
      <c r="WFG4" s="662"/>
      <c r="WFH4" s="662"/>
      <c r="WFI4" s="662"/>
      <c r="WFJ4" s="662"/>
      <c r="WFK4" s="662"/>
      <c r="WFL4" s="662"/>
      <c r="WFM4" s="662"/>
      <c r="WFN4" s="662"/>
      <c r="WFO4" s="662"/>
      <c r="WFP4" s="662"/>
      <c r="WFQ4" s="662"/>
      <c r="WFR4" s="662"/>
      <c r="WFS4" s="662"/>
      <c r="WFT4" s="662"/>
      <c r="WFU4" s="662"/>
      <c r="WFV4" s="662"/>
      <c r="WFW4" s="662"/>
      <c r="WFX4" s="662"/>
      <c r="WFY4" s="662"/>
      <c r="WFZ4" s="662"/>
      <c r="WGA4" s="662"/>
      <c r="WGB4" s="662"/>
      <c r="WGC4" s="662"/>
      <c r="WGD4" s="662"/>
      <c r="WGE4" s="662"/>
      <c r="WGF4" s="662"/>
      <c r="WGG4" s="662"/>
      <c r="WGH4" s="662"/>
      <c r="WGI4" s="662"/>
      <c r="WGJ4" s="662"/>
      <c r="WGK4" s="662"/>
      <c r="WGL4" s="662"/>
      <c r="WGM4" s="662"/>
      <c r="WGN4" s="662"/>
      <c r="WGO4" s="662"/>
      <c r="WGP4" s="662"/>
      <c r="WGQ4" s="662"/>
      <c r="WGR4" s="662"/>
      <c r="WGS4" s="662"/>
      <c r="WGT4" s="662"/>
      <c r="WGU4" s="662"/>
      <c r="WGV4" s="662"/>
      <c r="WGW4" s="662"/>
      <c r="WGX4" s="662"/>
      <c r="WGY4" s="662"/>
      <c r="WGZ4" s="662"/>
      <c r="WHA4" s="662"/>
      <c r="WHB4" s="662"/>
      <c r="WHC4" s="662"/>
      <c r="WHD4" s="662"/>
      <c r="WHE4" s="662"/>
      <c r="WHF4" s="662"/>
      <c r="WHG4" s="662"/>
      <c r="WHH4" s="662"/>
      <c r="WHI4" s="662"/>
      <c r="WHJ4" s="662"/>
      <c r="WHK4" s="662"/>
      <c r="WHL4" s="662"/>
      <c r="WHM4" s="662"/>
      <c r="WHN4" s="662"/>
      <c r="WHO4" s="662"/>
      <c r="WHP4" s="662"/>
      <c r="WHQ4" s="662"/>
      <c r="WHR4" s="662"/>
      <c r="WHS4" s="662"/>
      <c r="WHT4" s="662"/>
      <c r="WHU4" s="662"/>
      <c r="WHV4" s="662"/>
      <c r="WHW4" s="662"/>
      <c r="WHX4" s="662"/>
      <c r="WHY4" s="662"/>
      <c r="WHZ4" s="662"/>
      <c r="WIA4" s="662"/>
      <c r="WIB4" s="662"/>
      <c r="WIC4" s="662"/>
      <c r="WID4" s="662"/>
      <c r="WIE4" s="662"/>
      <c r="WIF4" s="662"/>
      <c r="WIG4" s="662"/>
      <c r="WIH4" s="662"/>
      <c r="WII4" s="662"/>
      <c r="WIJ4" s="662"/>
      <c r="WIK4" s="662"/>
      <c r="WIL4" s="662"/>
      <c r="WIM4" s="662"/>
      <c r="WIN4" s="662"/>
      <c r="WIO4" s="662"/>
      <c r="WIP4" s="662"/>
      <c r="WIQ4" s="662"/>
      <c r="WIR4" s="662"/>
      <c r="WIS4" s="662"/>
      <c r="WIT4" s="662"/>
      <c r="WIU4" s="662"/>
      <c r="WIV4" s="662"/>
      <c r="WIW4" s="662"/>
      <c r="WIX4" s="662"/>
      <c r="WIY4" s="662"/>
      <c r="WIZ4" s="662"/>
      <c r="WJA4" s="662"/>
      <c r="WJB4" s="662"/>
      <c r="WJC4" s="662"/>
      <c r="WJD4" s="662"/>
      <c r="WJE4" s="662"/>
      <c r="WJF4" s="662"/>
      <c r="WJG4" s="662"/>
      <c r="WJH4" s="662"/>
      <c r="WJI4" s="662"/>
      <c r="WJJ4" s="662"/>
      <c r="WJK4" s="662"/>
      <c r="WJL4" s="662"/>
      <c r="WJM4" s="662"/>
      <c r="WJN4" s="662"/>
      <c r="WJO4" s="662"/>
      <c r="WJP4" s="662"/>
      <c r="WJQ4" s="662"/>
      <c r="WJR4" s="662"/>
      <c r="WJS4" s="662"/>
      <c r="WJT4" s="662"/>
      <c r="WJU4" s="662"/>
      <c r="WJV4" s="662"/>
      <c r="WJW4" s="662"/>
      <c r="WJX4" s="662"/>
      <c r="WJY4" s="662"/>
      <c r="WJZ4" s="662"/>
      <c r="WKA4" s="662"/>
      <c r="WKB4" s="662"/>
      <c r="WKC4" s="662"/>
      <c r="WKD4" s="662"/>
      <c r="WKE4" s="662"/>
      <c r="WKF4" s="662"/>
      <c r="WKG4" s="662"/>
      <c r="WKH4" s="662"/>
      <c r="WKI4" s="662"/>
      <c r="WKJ4" s="662"/>
      <c r="WKK4" s="662"/>
      <c r="WKL4" s="662"/>
      <c r="WKM4" s="662"/>
      <c r="WKN4" s="662"/>
      <c r="WKO4" s="662"/>
      <c r="WKP4" s="662"/>
      <c r="WKQ4" s="662"/>
      <c r="WKR4" s="662"/>
      <c r="WKS4" s="662"/>
      <c r="WKT4" s="662"/>
      <c r="WKU4" s="662"/>
      <c r="WKV4" s="662"/>
      <c r="WKW4" s="662"/>
      <c r="WKX4" s="662"/>
      <c r="WKY4" s="662"/>
      <c r="WKZ4" s="662"/>
      <c r="WLA4" s="662"/>
      <c r="WLB4" s="662"/>
      <c r="WLC4" s="662"/>
      <c r="WLD4" s="662"/>
      <c r="WLE4" s="662"/>
      <c r="WLF4" s="662"/>
      <c r="WLG4" s="662"/>
      <c r="WLH4" s="662"/>
      <c r="WLI4" s="662"/>
      <c r="WLJ4" s="662"/>
      <c r="WLK4" s="662"/>
      <c r="WLL4" s="662"/>
      <c r="WLM4" s="662"/>
      <c r="WLN4" s="662"/>
      <c r="WLO4" s="662"/>
      <c r="WLP4" s="662"/>
      <c r="WLQ4" s="662"/>
      <c r="WLR4" s="662"/>
      <c r="WLS4" s="662"/>
      <c r="WLT4" s="662"/>
      <c r="WLU4" s="662"/>
      <c r="WLV4" s="662"/>
      <c r="WLW4" s="662"/>
      <c r="WLX4" s="662"/>
      <c r="WLY4" s="662"/>
      <c r="WLZ4" s="662"/>
      <c r="WMA4" s="662"/>
      <c r="WMB4" s="662"/>
      <c r="WMC4" s="662"/>
      <c r="WMD4" s="662"/>
      <c r="WME4" s="662"/>
      <c r="WMF4" s="662"/>
      <c r="WMG4" s="662"/>
      <c r="WMH4" s="662"/>
      <c r="WMI4" s="662"/>
      <c r="WMJ4" s="662"/>
      <c r="WMK4" s="662"/>
      <c r="WML4" s="662"/>
      <c r="WMM4" s="662"/>
      <c r="WMN4" s="662"/>
      <c r="WMO4" s="662"/>
      <c r="WMP4" s="662"/>
      <c r="WMQ4" s="662"/>
      <c r="WMR4" s="662"/>
      <c r="WMS4" s="662"/>
      <c r="WMT4" s="662"/>
      <c r="WMU4" s="662"/>
      <c r="WMV4" s="662"/>
      <c r="WMW4" s="662"/>
      <c r="WMX4" s="662"/>
      <c r="WMY4" s="662"/>
      <c r="WMZ4" s="662"/>
      <c r="WNA4" s="662"/>
      <c r="WNB4" s="662"/>
      <c r="WNC4" s="662"/>
      <c r="WND4" s="662"/>
      <c r="WNE4" s="662"/>
      <c r="WNF4" s="662"/>
      <c r="WNG4" s="662"/>
      <c r="WNH4" s="662"/>
      <c r="WNI4" s="662"/>
      <c r="WNJ4" s="662"/>
      <c r="WNK4" s="662"/>
      <c r="WNL4" s="662"/>
      <c r="WNM4" s="662"/>
      <c r="WNN4" s="662"/>
      <c r="WNO4" s="662"/>
      <c r="WNP4" s="662"/>
      <c r="WNQ4" s="662"/>
      <c r="WNR4" s="662"/>
      <c r="WNS4" s="662"/>
      <c r="WNT4" s="662"/>
      <c r="WNU4" s="662"/>
      <c r="WNV4" s="662"/>
      <c r="WNW4" s="662"/>
      <c r="WNX4" s="662"/>
      <c r="WNY4" s="662"/>
      <c r="WNZ4" s="662"/>
      <c r="WOA4" s="662"/>
      <c r="WOB4" s="662"/>
      <c r="WOC4" s="662"/>
      <c r="WOD4" s="662"/>
      <c r="WOE4" s="662"/>
      <c r="WOF4" s="662"/>
      <c r="WOG4" s="662"/>
      <c r="WOH4" s="662"/>
      <c r="WOI4" s="662"/>
      <c r="WOJ4" s="662"/>
      <c r="WOK4" s="662"/>
      <c r="WOL4" s="662"/>
      <c r="WOM4" s="662"/>
      <c r="WON4" s="662"/>
      <c r="WOO4" s="662"/>
      <c r="WOP4" s="662"/>
      <c r="WOQ4" s="662"/>
      <c r="WOR4" s="662"/>
      <c r="WOS4" s="662"/>
      <c r="WOT4" s="662"/>
      <c r="WOU4" s="662"/>
      <c r="WOV4" s="662"/>
      <c r="WOW4" s="662"/>
      <c r="WOX4" s="662"/>
      <c r="WOY4" s="662"/>
      <c r="WOZ4" s="662"/>
      <c r="WPA4" s="662"/>
      <c r="WPB4" s="662"/>
      <c r="WPC4" s="662"/>
      <c r="WPD4" s="662"/>
      <c r="WPE4" s="662"/>
      <c r="WPF4" s="662"/>
      <c r="WPG4" s="662"/>
      <c r="WPH4" s="662"/>
      <c r="WPI4" s="662"/>
      <c r="WPJ4" s="662"/>
      <c r="WPK4" s="662"/>
      <c r="WPL4" s="662"/>
      <c r="WPM4" s="662"/>
      <c r="WPN4" s="662"/>
      <c r="WPO4" s="662"/>
      <c r="WPP4" s="662"/>
      <c r="WPQ4" s="662"/>
      <c r="WPR4" s="662"/>
      <c r="WPS4" s="662"/>
      <c r="WPT4" s="662"/>
      <c r="WPU4" s="662"/>
      <c r="WPV4" s="662"/>
      <c r="WPW4" s="662"/>
      <c r="WPX4" s="662"/>
      <c r="WPY4" s="662"/>
      <c r="WPZ4" s="662"/>
      <c r="WQA4" s="662"/>
      <c r="WQB4" s="662"/>
      <c r="WQC4" s="662"/>
      <c r="WQD4" s="662"/>
      <c r="WQE4" s="662"/>
      <c r="WQF4" s="662"/>
      <c r="WQG4" s="662"/>
      <c r="WQH4" s="662"/>
      <c r="WQI4" s="662"/>
      <c r="WQJ4" s="662"/>
      <c r="WQK4" s="662"/>
      <c r="WQL4" s="662"/>
      <c r="WQM4" s="662"/>
      <c r="WQN4" s="662"/>
      <c r="WQO4" s="662"/>
      <c r="WQP4" s="662"/>
      <c r="WQQ4" s="662"/>
      <c r="WQR4" s="662"/>
      <c r="WQS4" s="662"/>
      <c r="WQT4" s="662"/>
      <c r="WQU4" s="662"/>
      <c r="WQV4" s="662"/>
      <c r="WQW4" s="662"/>
      <c r="WQX4" s="662"/>
      <c r="WQY4" s="662"/>
      <c r="WQZ4" s="662"/>
      <c r="WRA4" s="662"/>
      <c r="WRB4" s="662"/>
      <c r="WRC4" s="662"/>
      <c r="WRD4" s="662"/>
      <c r="WRE4" s="662"/>
      <c r="WRF4" s="662"/>
      <c r="WRG4" s="662"/>
      <c r="WRH4" s="662"/>
      <c r="WRI4" s="662"/>
      <c r="WRJ4" s="662"/>
      <c r="WRK4" s="662"/>
      <c r="WRL4" s="662"/>
      <c r="WRM4" s="662"/>
      <c r="WRN4" s="662"/>
      <c r="WRO4" s="662"/>
      <c r="WRP4" s="662"/>
      <c r="WRQ4" s="662"/>
      <c r="WRR4" s="662"/>
      <c r="WRS4" s="662"/>
      <c r="WRT4" s="662"/>
      <c r="WRU4" s="662"/>
      <c r="WRV4" s="662"/>
      <c r="WRW4" s="662"/>
      <c r="WRX4" s="662"/>
      <c r="WRY4" s="662"/>
      <c r="WRZ4" s="662"/>
      <c r="WSA4" s="662"/>
      <c r="WSB4" s="662"/>
      <c r="WSC4" s="662"/>
      <c r="WSD4" s="662"/>
      <c r="WSE4" s="662"/>
      <c r="WSF4" s="662"/>
      <c r="WSG4" s="662"/>
      <c r="WSH4" s="662"/>
      <c r="WSI4" s="662"/>
      <c r="WSJ4" s="662"/>
      <c r="WSK4" s="662"/>
      <c r="WSL4" s="662"/>
      <c r="WSM4" s="662"/>
      <c r="WSN4" s="662"/>
      <c r="WSO4" s="662"/>
      <c r="WSP4" s="662"/>
      <c r="WSQ4" s="662"/>
      <c r="WSR4" s="662"/>
      <c r="WSS4" s="662"/>
      <c r="WST4" s="662"/>
      <c r="WSU4" s="662"/>
      <c r="WSV4" s="662"/>
      <c r="WSW4" s="662"/>
      <c r="WSX4" s="662"/>
      <c r="WSY4" s="662"/>
      <c r="WSZ4" s="662"/>
      <c r="WTA4" s="662"/>
      <c r="WTB4" s="662"/>
      <c r="WTC4" s="662"/>
      <c r="WTD4" s="662"/>
      <c r="WTE4" s="662"/>
      <c r="WTF4" s="662"/>
      <c r="WTG4" s="662"/>
      <c r="WTH4" s="662"/>
      <c r="WTI4" s="662"/>
      <c r="WTJ4" s="662"/>
      <c r="WTK4" s="662"/>
      <c r="WTL4" s="662"/>
      <c r="WTM4" s="662"/>
      <c r="WTN4" s="662"/>
      <c r="WTO4" s="662"/>
      <c r="WTP4" s="662"/>
      <c r="WTQ4" s="662"/>
      <c r="WTR4" s="662"/>
      <c r="WTS4" s="662"/>
      <c r="WTT4" s="662"/>
      <c r="WTU4" s="662"/>
      <c r="WTV4" s="662"/>
      <c r="WTW4" s="662"/>
      <c r="WTX4" s="662"/>
      <c r="WTY4" s="662"/>
      <c r="WTZ4" s="662"/>
      <c r="WUA4" s="662"/>
      <c r="WUB4" s="662"/>
      <c r="WUC4" s="662"/>
      <c r="WUD4" s="662"/>
      <c r="WUE4" s="662"/>
      <c r="WUF4" s="662"/>
      <c r="WUG4" s="662"/>
      <c r="WUH4" s="662"/>
      <c r="WUI4" s="662"/>
      <c r="WUJ4" s="662"/>
      <c r="WUK4" s="662"/>
      <c r="WUL4" s="662"/>
      <c r="WUM4" s="662"/>
      <c r="WUN4" s="662"/>
      <c r="WUO4" s="662"/>
      <c r="WUP4" s="662"/>
      <c r="WUQ4" s="662"/>
      <c r="WUR4" s="662"/>
      <c r="WUS4" s="662"/>
      <c r="WUT4" s="662"/>
      <c r="WUU4" s="662"/>
      <c r="WUV4" s="662"/>
      <c r="WUW4" s="662"/>
      <c r="WUX4" s="662"/>
      <c r="WUY4" s="662"/>
      <c r="WUZ4" s="662"/>
      <c r="WVA4" s="662"/>
      <c r="WVB4" s="662"/>
      <c r="WVC4" s="662"/>
      <c r="WVD4" s="662"/>
      <c r="WVE4" s="662"/>
      <c r="WVF4" s="662"/>
      <c r="WVG4" s="662"/>
      <c r="WVH4" s="662"/>
      <c r="WVI4" s="662"/>
      <c r="WVJ4" s="662"/>
      <c r="WVK4" s="662"/>
      <c r="WVL4" s="662"/>
      <c r="WVM4" s="662"/>
      <c r="WVN4" s="662"/>
      <c r="WVO4" s="662"/>
      <c r="WVP4" s="662"/>
      <c r="WVQ4" s="662"/>
      <c r="WVR4" s="662"/>
      <c r="WVS4" s="662"/>
      <c r="WVT4" s="662"/>
      <c r="WVU4" s="662"/>
      <c r="WVV4" s="662"/>
      <c r="WVW4" s="662"/>
      <c r="WVX4" s="662"/>
      <c r="WVY4" s="662"/>
      <c r="WVZ4" s="662"/>
      <c r="WWA4" s="662"/>
      <c r="WWB4" s="662"/>
      <c r="WWC4" s="662"/>
      <c r="WWD4" s="662"/>
      <c r="WWE4" s="662"/>
      <c r="WWF4" s="662"/>
      <c r="WWG4" s="662"/>
      <c r="WWH4" s="662"/>
      <c r="WWI4" s="662"/>
      <c r="WWJ4" s="662"/>
      <c r="WWK4" s="662"/>
      <c r="WWL4" s="662"/>
      <c r="WWM4" s="662"/>
      <c r="WWN4" s="662"/>
      <c r="WWO4" s="662"/>
      <c r="WWP4" s="662"/>
      <c r="WWQ4" s="662"/>
      <c r="WWR4" s="662"/>
      <c r="WWS4" s="662"/>
      <c r="WWT4" s="662"/>
      <c r="WWU4" s="662"/>
      <c r="WWV4" s="662"/>
      <c r="WWW4" s="662"/>
      <c r="WWX4" s="662"/>
      <c r="WWY4" s="662"/>
      <c r="WWZ4" s="662"/>
      <c r="WXA4" s="662"/>
      <c r="WXB4" s="662"/>
      <c r="WXC4" s="662"/>
      <c r="WXD4" s="662"/>
      <c r="WXE4" s="662"/>
      <c r="WXF4" s="662"/>
      <c r="WXG4" s="662"/>
      <c r="WXH4" s="662"/>
      <c r="WXI4" s="662"/>
      <c r="WXJ4" s="662"/>
      <c r="WXK4" s="662"/>
      <c r="WXL4" s="662"/>
      <c r="WXM4" s="662"/>
      <c r="WXN4" s="662"/>
      <c r="WXO4" s="662"/>
      <c r="WXP4" s="662"/>
      <c r="WXQ4" s="662"/>
      <c r="WXR4" s="662"/>
      <c r="WXS4" s="662"/>
      <c r="WXT4" s="662"/>
      <c r="WXU4" s="662"/>
      <c r="WXV4" s="662"/>
      <c r="WXW4" s="662"/>
      <c r="WXX4" s="662"/>
      <c r="WXY4" s="662"/>
      <c r="WXZ4" s="662"/>
      <c r="WYA4" s="662"/>
      <c r="WYB4" s="662"/>
      <c r="WYC4" s="662"/>
      <c r="WYD4" s="662"/>
      <c r="WYE4" s="662"/>
      <c r="WYF4" s="662"/>
      <c r="WYG4" s="662"/>
      <c r="WYH4" s="662"/>
      <c r="WYI4" s="662"/>
      <c r="WYJ4" s="662"/>
      <c r="WYK4" s="662"/>
      <c r="WYL4" s="662"/>
      <c r="WYM4" s="662"/>
      <c r="WYN4" s="662"/>
      <c r="WYO4" s="662"/>
      <c r="WYP4" s="662"/>
      <c r="WYQ4" s="662"/>
      <c r="WYR4" s="662"/>
      <c r="WYS4" s="662"/>
      <c r="WYT4" s="662"/>
      <c r="WYU4" s="662"/>
      <c r="WYV4" s="662"/>
      <c r="WYW4" s="662"/>
      <c r="WYX4" s="662"/>
      <c r="WYY4" s="662"/>
      <c r="WYZ4" s="662"/>
      <c r="WZA4" s="662"/>
      <c r="WZB4" s="662"/>
      <c r="WZC4" s="662"/>
      <c r="WZD4" s="662"/>
      <c r="WZE4" s="662"/>
      <c r="WZF4" s="662"/>
      <c r="WZG4" s="662"/>
      <c r="WZH4" s="662"/>
      <c r="WZI4" s="662"/>
      <c r="WZJ4" s="662"/>
      <c r="WZK4" s="662"/>
      <c r="WZL4" s="662"/>
      <c r="WZM4" s="662"/>
      <c r="WZN4" s="662"/>
      <c r="WZO4" s="662"/>
      <c r="WZP4" s="662"/>
      <c r="WZQ4" s="662"/>
      <c r="WZR4" s="662"/>
      <c r="WZS4" s="662"/>
      <c r="WZT4" s="662"/>
      <c r="WZU4" s="662"/>
      <c r="WZV4" s="662"/>
      <c r="WZW4" s="662"/>
      <c r="WZX4" s="662"/>
      <c r="WZY4" s="662"/>
      <c r="WZZ4" s="662"/>
      <c r="XAA4" s="662"/>
      <c r="XAB4" s="662"/>
      <c r="XAC4" s="662"/>
      <c r="XAD4" s="662"/>
      <c r="XAE4" s="662"/>
      <c r="XAF4" s="662"/>
      <c r="XAG4" s="662"/>
      <c r="XAH4" s="662"/>
      <c r="XAI4" s="662"/>
      <c r="XAJ4" s="662"/>
      <c r="XAK4" s="662"/>
      <c r="XAL4" s="662"/>
      <c r="XAM4" s="662"/>
      <c r="XAN4" s="662"/>
      <c r="XAO4" s="662"/>
      <c r="XAP4" s="662"/>
      <c r="XAQ4" s="662"/>
      <c r="XAR4" s="662"/>
      <c r="XAS4" s="662"/>
      <c r="XAT4" s="662"/>
      <c r="XAU4" s="662"/>
      <c r="XAV4" s="662"/>
      <c r="XAW4" s="662"/>
      <c r="XAX4" s="662"/>
      <c r="XAY4" s="662"/>
      <c r="XAZ4" s="662"/>
      <c r="XBA4" s="662"/>
      <c r="XBB4" s="662"/>
      <c r="XBC4" s="662"/>
      <c r="XBD4" s="662"/>
      <c r="XBE4" s="662"/>
      <c r="XBF4" s="662"/>
      <c r="XBG4" s="662"/>
      <c r="XBH4" s="662"/>
      <c r="XBI4" s="662"/>
      <c r="XBJ4" s="662"/>
      <c r="XBK4" s="662"/>
      <c r="XBL4" s="662"/>
      <c r="XBM4" s="662"/>
      <c r="XBN4" s="662"/>
      <c r="XBO4" s="662"/>
      <c r="XBP4" s="662"/>
      <c r="XBQ4" s="662"/>
      <c r="XBR4" s="662"/>
      <c r="XBS4" s="662"/>
      <c r="XBT4" s="662"/>
      <c r="XBU4" s="662"/>
      <c r="XBV4" s="662"/>
      <c r="XBW4" s="662"/>
      <c r="XBX4" s="662"/>
      <c r="XBY4" s="662"/>
      <c r="XBZ4" s="662"/>
      <c r="XCA4" s="662"/>
      <c r="XCB4" s="662"/>
      <c r="XCC4" s="662"/>
      <c r="XCD4" s="662"/>
      <c r="XCE4" s="662"/>
      <c r="XCF4" s="662"/>
      <c r="XCG4" s="662"/>
      <c r="XCH4" s="662"/>
      <c r="XCI4" s="662"/>
      <c r="XCJ4" s="662"/>
      <c r="XCK4" s="662"/>
      <c r="XCL4" s="662"/>
      <c r="XCM4" s="662"/>
      <c r="XCN4" s="662"/>
      <c r="XCO4" s="662"/>
      <c r="XCP4" s="662"/>
      <c r="XCQ4" s="662"/>
      <c r="XCR4" s="662"/>
      <c r="XCS4" s="662"/>
      <c r="XCT4" s="662"/>
      <c r="XCU4" s="662"/>
      <c r="XCV4" s="662"/>
      <c r="XCW4" s="662"/>
      <c r="XCX4" s="662"/>
      <c r="XCY4" s="662"/>
      <c r="XCZ4" s="662"/>
      <c r="XDA4" s="662"/>
      <c r="XDB4" s="662"/>
      <c r="XDC4" s="662"/>
      <c r="XDD4" s="662"/>
      <c r="XDE4" s="662"/>
      <c r="XDF4" s="662"/>
      <c r="XDG4" s="662"/>
      <c r="XDH4" s="662"/>
      <c r="XDI4" s="662"/>
      <c r="XDJ4" s="662"/>
      <c r="XDK4" s="662"/>
      <c r="XDL4" s="662"/>
      <c r="XDM4" s="662"/>
      <c r="XDN4" s="662"/>
      <c r="XDO4" s="662"/>
      <c r="XDP4" s="662"/>
      <c r="XDQ4" s="662"/>
      <c r="XDR4" s="662"/>
      <c r="XDS4" s="662"/>
      <c r="XDT4" s="662"/>
      <c r="XDU4" s="662"/>
      <c r="XDV4" s="662"/>
      <c r="XDW4" s="662"/>
      <c r="XDX4" s="662"/>
      <c r="XDY4" s="662"/>
      <c r="XDZ4" s="662"/>
      <c r="XEA4" s="662"/>
      <c r="XEB4" s="662"/>
      <c r="XEC4" s="662"/>
      <c r="XED4" s="662"/>
      <c r="XEE4" s="662"/>
      <c r="XEF4" s="662"/>
      <c r="XEG4" s="662"/>
      <c r="XEH4" s="662"/>
      <c r="XEI4" s="662"/>
      <c r="XEJ4" s="662"/>
      <c r="XEK4" s="662"/>
      <c r="XEL4" s="662"/>
      <c r="XEM4" s="662"/>
      <c r="XEN4" s="662"/>
      <c r="XEO4" s="662"/>
      <c r="XEP4" s="662"/>
      <c r="XEQ4" s="662"/>
      <c r="XER4" s="662"/>
      <c r="XES4" s="662"/>
      <c r="XET4" s="662"/>
      <c r="XEU4" s="662"/>
      <c r="XEV4" s="662"/>
      <c r="XEW4" s="662"/>
      <c r="XEX4" s="662"/>
      <c r="XEY4" s="662"/>
      <c r="XEZ4" s="662"/>
      <c r="XFA4" s="662"/>
      <c r="XFB4" s="662"/>
    </row>
    <row r="5" spans="1:16382" ht="45.75" customHeight="1">
      <c r="B5" s="685" t="s">
        <v>894</v>
      </c>
      <c r="C5" s="684" t="s">
        <v>1870</v>
      </c>
      <c r="D5" s="684" t="s">
        <v>1870</v>
      </c>
      <c r="E5" s="684" t="s">
        <v>1870</v>
      </c>
      <c r="F5" s="684" t="s">
        <v>1870</v>
      </c>
      <c r="G5" s="684" t="s">
        <v>1870</v>
      </c>
      <c r="L5" s="705"/>
      <c r="M5" s="705"/>
      <c r="N5" s="705"/>
      <c r="O5" s="705"/>
      <c r="P5" s="705"/>
    </row>
    <row r="6" spans="1:16382" ht="15" customHeight="1">
      <c r="B6" s="671" t="s">
        <v>892</v>
      </c>
      <c r="C6" s="670" t="s">
        <v>963</v>
      </c>
      <c r="D6" s="670" t="s">
        <v>962</v>
      </c>
      <c r="E6" s="670" t="s">
        <v>961</v>
      </c>
      <c r="F6" s="670" t="s">
        <v>961</v>
      </c>
      <c r="G6" s="670" t="s">
        <v>960</v>
      </c>
      <c r="L6" s="705"/>
      <c r="M6" s="705"/>
      <c r="N6" s="705"/>
      <c r="O6" s="705"/>
      <c r="P6" s="705"/>
    </row>
    <row r="7" spans="1:16382">
      <c r="B7" s="669" t="s">
        <v>1469</v>
      </c>
      <c r="C7" s="668" t="s">
        <v>1847</v>
      </c>
      <c r="D7" s="668" t="s">
        <v>1847</v>
      </c>
      <c r="E7" s="668" t="s">
        <v>1847</v>
      </c>
      <c r="F7" s="668" t="s">
        <v>1847</v>
      </c>
      <c r="G7" s="668" t="s">
        <v>1847</v>
      </c>
      <c r="L7" s="705"/>
      <c r="M7" s="705"/>
      <c r="N7" s="705"/>
      <c r="O7" s="705"/>
      <c r="P7" s="705"/>
    </row>
    <row r="8" spans="1:16382" ht="77.25" customHeight="1">
      <c r="B8" s="671" t="s">
        <v>887</v>
      </c>
      <c r="C8" s="677" t="s">
        <v>1867</v>
      </c>
      <c r="D8" s="677" t="s">
        <v>1867</v>
      </c>
      <c r="E8" s="677" t="s">
        <v>928</v>
      </c>
      <c r="F8" s="677" t="s">
        <v>928</v>
      </c>
      <c r="G8" s="677" t="s">
        <v>959</v>
      </c>
    </row>
    <row r="9" spans="1:16382" ht="15" customHeight="1">
      <c r="B9" s="674" t="s">
        <v>883</v>
      </c>
      <c r="C9" s="683"/>
      <c r="D9" s="683"/>
      <c r="E9" s="683"/>
      <c r="F9" s="683"/>
      <c r="G9" s="683"/>
    </row>
    <row r="10" spans="1:16382" ht="15" customHeight="1">
      <c r="B10" s="673" t="s">
        <v>1470</v>
      </c>
      <c r="C10" s="672" t="s">
        <v>803</v>
      </c>
      <c r="D10" s="672" t="s">
        <v>803</v>
      </c>
      <c r="E10" s="672" t="s">
        <v>803</v>
      </c>
      <c r="F10" s="672" t="s">
        <v>803</v>
      </c>
      <c r="G10" s="672" t="s">
        <v>803</v>
      </c>
    </row>
    <row r="11" spans="1:16382">
      <c r="B11" s="669" t="s">
        <v>882</v>
      </c>
      <c r="C11" s="668" t="s">
        <v>927</v>
      </c>
      <c r="D11" s="668" t="s">
        <v>927</v>
      </c>
      <c r="E11" s="668" t="s">
        <v>927</v>
      </c>
      <c r="F11" s="668" t="s">
        <v>927</v>
      </c>
      <c r="G11" s="668" t="s">
        <v>927</v>
      </c>
      <c r="L11" s="709"/>
    </row>
    <row r="12" spans="1:16382">
      <c r="B12" s="671" t="s">
        <v>881</v>
      </c>
      <c r="C12" s="670" t="s">
        <v>927</v>
      </c>
      <c r="D12" s="670" t="s">
        <v>927</v>
      </c>
      <c r="E12" s="670" t="s">
        <v>927</v>
      </c>
      <c r="F12" s="670" t="s">
        <v>927</v>
      </c>
      <c r="G12" s="670" t="s">
        <v>927</v>
      </c>
      <c r="J12" s="708"/>
      <c r="K12" s="708"/>
      <c r="L12" s="707"/>
    </row>
    <row r="13" spans="1:16382" s="705" customFormat="1" ht="22.5">
      <c r="B13" s="669" t="s">
        <v>878</v>
      </c>
      <c r="C13" s="668" t="s">
        <v>877</v>
      </c>
      <c r="D13" s="668" t="s">
        <v>877</v>
      </c>
      <c r="E13" s="668" t="s">
        <v>877</v>
      </c>
      <c r="F13" s="668" t="s">
        <v>877</v>
      </c>
      <c r="G13" s="668" t="s">
        <v>877</v>
      </c>
      <c r="H13" s="706"/>
      <c r="I13" s="706"/>
    </row>
    <row r="14" spans="1:16382">
      <c r="A14" s="705"/>
      <c r="B14" s="671" t="s">
        <v>875</v>
      </c>
      <c r="C14" s="997" t="s">
        <v>926</v>
      </c>
      <c r="D14" s="997" t="s">
        <v>926</v>
      </c>
      <c r="E14" s="997" t="s">
        <v>926</v>
      </c>
      <c r="F14" s="997" t="s">
        <v>926</v>
      </c>
      <c r="G14" s="997" t="s">
        <v>926</v>
      </c>
    </row>
    <row r="15" spans="1:16382" ht="28.9" customHeight="1">
      <c r="B15" s="669" t="s">
        <v>873</v>
      </c>
      <c r="C15" s="679">
        <v>505</v>
      </c>
      <c r="D15" s="679">
        <v>643</v>
      </c>
      <c r="E15" s="679">
        <v>64</v>
      </c>
      <c r="F15" s="679">
        <v>33</v>
      </c>
      <c r="G15" s="679">
        <v>92</v>
      </c>
    </row>
    <row r="16" spans="1:16382" ht="15" customHeight="1">
      <c r="B16" s="671" t="s">
        <v>872</v>
      </c>
      <c r="C16" s="677" t="s">
        <v>958</v>
      </c>
      <c r="D16" s="677" t="s">
        <v>1849</v>
      </c>
      <c r="E16" s="677" t="s">
        <v>1849</v>
      </c>
      <c r="F16" s="677" t="s">
        <v>1868</v>
      </c>
      <c r="G16" s="677" t="s">
        <v>1344</v>
      </c>
    </row>
    <row r="17" spans="2:7" ht="15" customHeight="1">
      <c r="B17" s="669" t="s">
        <v>871</v>
      </c>
      <c r="C17" s="676">
        <v>1</v>
      </c>
      <c r="D17" s="676">
        <v>0.99504999999999999</v>
      </c>
      <c r="E17" s="676">
        <v>0.99970000000000003</v>
      </c>
      <c r="F17" s="676" t="s">
        <v>957</v>
      </c>
      <c r="G17" s="676">
        <v>0.99785999999999997</v>
      </c>
    </row>
    <row r="18" spans="2:7" ht="15" customHeight="1">
      <c r="B18" s="671" t="s">
        <v>870</v>
      </c>
      <c r="C18" s="670">
        <v>1</v>
      </c>
      <c r="D18" s="670">
        <v>1</v>
      </c>
      <c r="E18" s="670">
        <v>1</v>
      </c>
      <c r="F18" s="670">
        <v>1</v>
      </c>
      <c r="G18" s="670">
        <v>1</v>
      </c>
    </row>
    <row r="19" spans="2:7" ht="15" customHeight="1">
      <c r="B19" s="669" t="s">
        <v>869</v>
      </c>
      <c r="C19" s="675" t="s">
        <v>868</v>
      </c>
      <c r="D19" s="675" t="s">
        <v>868</v>
      </c>
      <c r="E19" s="675" t="s">
        <v>868</v>
      </c>
      <c r="F19" s="675" t="s">
        <v>868</v>
      </c>
      <c r="G19" s="675" t="s">
        <v>868</v>
      </c>
    </row>
    <row r="20" spans="2:7" ht="15" customHeight="1">
      <c r="B20" s="671" t="s">
        <v>867</v>
      </c>
      <c r="C20" s="999">
        <v>43721</v>
      </c>
      <c r="D20" s="999">
        <v>43118</v>
      </c>
      <c r="E20" s="999">
        <v>41109</v>
      </c>
      <c r="F20" s="999">
        <v>41180</v>
      </c>
      <c r="G20" s="999">
        <v>41955</v>
      </c>
    </row>
    <row r="21" spans="2:7" ht="15" customHeight="1">
      <c r="B21" s="669" t="s">
        <v>865</v>
      </c>
      <c r="C21" s="675" t="s">
        <v>921</v>
      </c>
      <c r="D21" s="675" t="s">
        <v>921</v>
      </c>
      <c r="E21" s="675" t="s">
        <v>921</v>
      </c>
      <c r="F21" s="675" t="s">
        <v>921</v>
      </c>
      <c r="G21" s="675" t="s">
        <v>921</v>
      </c>
    </row>
    <row r="22" spans="2:7">
      <c r="B22" s="671" t="s">
        <v>863</v>
      </c>
      <c r="C22" s="999">
        <v>49200</v>
      </c>
      <c r="D22" s="999">
        <v>48597</v>
      </c>
      <c r="E22" s="999">
        <v>44834</v>
      </c>
      <c r="F22" s="999">
        <v>44834</v>
      </c>
      <c r="G22" s="999">
        <v>47434</v>
      </c>
    </row>
    <row r="23" spans="2:7" ht="15" customHeight="1">
      <c r="B23" s="669" t="s">
        <v>860</v>
      </c>
      <c r="C23" s="668" t="s">
        <v>803</v>
      </c>
      <c r="D23" s="668" t="s">
        <v>701</v>
      </c>
      <c r="E23" s="668" t="s">
        <v>701</v>
      </c>
      <c r="F23" s="668" t="s">
        <v>701</v>
      </c>
      <c r="G23" s="668" t="s">
        <v>803</v>
      </c>
    </row>
    <row r="24" spans="2:7" ht="15" customHeight="1">
      <c r="B24" s="671" t="s">
        <v>859</v>
      </c>
      <c r="C24" s="670" t="s">
        <v>1096</v>
      </c>
      <c r="D24" s="670" t="s">
        <v>1097</v>
      </c>
      <c r="E24" s="670" t="s">
        <v>1098</v>
      </c>
      <c r="F24" s="670" t="s">
        <v>1098</v>
      </c>
      <c r="G24" s="670" t="s">
        <v>1099</v>
      </c>
    </row>
    <row r="25" spans="2:7" ht="15" customHeight="1">
      <c r="B25" s="669" t="s">
        <v>854</v>
      </c>
      <c r="C25" s="668" t="s">
        <v>1869</v>
      </c>
      <c r="D25" s="668" t="s">
        <v>1869</v>
      </c>
      <c r="E25" s="668" t="s">
        <v>1869</v>
      </c>
      <c r="F25" s="668" t="s">
        <v>1869</v>
      </c>
      <c r="G25" s="668" t="s">
        <v>701</v>
      </c>
    </row>
    <row r="26" spans="2:7" ht="24.75" customHeight="1">
      <c r="B26" s="1000" t="s">
        <v>852</v>
      </c>
      <c r="C26" s="1001"/>
      <c r="D26" s="1001"/>
      <c r="E26" s="1001"/>
      <c r="F26" s="1001"/>
      <c r="G26" s="1001"/>
    </row>
    <row r="27" spans="2:7" ht="15" customHeight="1">
      <c r="B27" s="1002" t="s">
        <v>851</v>
      </c>
      <c r="C27" s="1003" t="s">
        <v>1100</v>
      </c>
      <c r="D27" s="1003" t="s">
        <v>1100</v>
      </c>
      <c r="E27" s="1003" t="s">
        <v>911</v>
      </c>
      <c r="F27" s="1003" t="s">
        <v>911</v>
      </c>
      <c r="G27" s="1003" t="s">
        <v>1101</v>
      </c>
    </row>
    <row r="28" spans="2:7" ht="22.5">
      <c r="B28" s="670" t="s">
        <v>848</v>
      </c>
      <c r="C28" s="677" t="s">
        <v>956</v>
      </c>
      <c r="D28" s="677" t="s">
        <v>955</v>
      </c>
      <c r="E28" s="677">
        <v>6.7500000000000004E-2</v>
      </c>
      <c r="F28" s="677">
        <v>6.7500000000000004E-2</v>
      </c>
      <c r="G28" s="677" t="s">
        <v>1102</v>
      </c>
    </row>
    <row r="29" spans="2:7">
      <c r="B29" s="669" t="s">
        <v>844</v>
      </c>
      <c r="C29" s="668" t="s">
        <v>803</v>
      </c>
      <c r="D29" s="668" t="s">
        <v>803</v>
      </c>
      <c r="E29" s="668" t="s">
        <v>803</v>
      </c>
      <c r="F29" s="668" t="s">
        <v>803</v>
      </c>
      <c r="G29" s="668" t="s">
        <v>803</v>
      </c>
    </row>
    <row r="30" spans="2:7" ht="15" customHeight="1">
      <c r="B30" s="671" t="s">
        <v>843</v>
      </c>
      <c r="C30" s="670" t="s">
        <v>840</v>
      </c>
      <c r="D30" s="670" t="s">
        <v>840</v>
      </c>
      <c r="E30" s="670" t="s">
        <v>840</v>
      </c>
      <c r="F30" s="670" t="s">
        <v>840</v>
      </c>
      <c r="G30" s="670" t="s">
        <v>840</v>
      </c>
    </row>
    <row r="31" spans="2:7" ht="15" customHeight="1">
      <c r="B31" s="669" t="s">
        <v>842</v>
      </c>
      <c r="C31" s="668" t="s">
        <v>840</v>
      </c>
      <c r="D31" s="668" t="s">
        <v>954</v>
      </c>
      <c r="E31" s="668" t="s">
        <v>840</v>
      </c>
      <c r="F31" s="668" t="s">
        <v>840</v>
      </c>
      <c r="G31" s="668" t="s">
        <v>840</v>
      </c>
    </row>
    <row r="32" spans="2:7" ht="15" customHeight="1">
      <c r="B32" s="671" t="s">
        <v>839</v>
      </c>
      <c r="C32" s="670" t="s">
        <v>701</v>
      </c>
      <c r="D32" s="670" t="s">
        <v>701</v>
      </c>
      <c r="E32" s="670" t="s">
        <v>701</v>
      </c>
      <c r="F32" s="670" t="s">
        <v>701</v>
      </c>
      <c r="G32" s="670" t="s">
        <v>701</v>
      </c>
    </row>
    <row r="33" spans="2:7" ht="15" customHeight="1">
      <c r="B33" s="669" t="s">
        <v>838</v>
      </c>
      <c r="C33" s="668" t="s">
        <v>904</v>
      </c>
      <c r="D33" s="668" t="s">
        <v>904</v>
      </c>
      <c r="E33" s="668" t="s">
        <v>904</v>
      </c>
      <c r="F33" s="668" t="s">
        <v>904</v>
      </c>
      <c r="G33" s="668" t="s">
        <v>904</v>
      </c>
    </row>
    <row r="34" spans="2:7" ht="15" customHeight="1">
      <c r="B34" s="671" t="s">
        <v>836</v>
      </c>
      <c r="C34" s="670" t="s">
        <v>953</v>
      </c>
      <c r="D34" s="670" t="s">
        <v>953</v>
      </c>
      <c r="E34" s="670" t="s">
        <v>953</v>
      </c>
      <c r="F34" s="670" t="s">
        <v>953</v>
      </c>
      <c r="G34" s="670" t="s">
        <v>953</v>
      </c>
    </row>
    <row r="35" spans="2:7" ht="15" customHeight="1">
      <c r="B35" s="669" t="s">
        <v>834</v>
      </c>
      <c r="C35" s="668" t="s">
        <v>801</v>
      </c>
      <c r="D35" s="668" t="s">
        <v>801</v>
      </c>
      <c r="E35" s="668" t="s">
        <v>801</v>
      </c>
      <c r="F35" s="668" t="s">
        <v>801</v>
      </c>
      <c r="G35" s="668" t="s">
        <v>801</v>
      </c>
    </row>
    <row r="36" spans="2:7" ht="15" customHeight="1">
      <c r="B36" s="671" t="s">
        <v>831</v>
      </c>
      <c r="C36" s="670" t="s">
        <v>801</v>
      </c>
      <c r="D36" s="670" t="s">
        <v>801</v>
      </c>
      <c r="E36" s="670" t="s">
        <v>801</v>
      </c>
      <c r="F36" s="670" t="s">
        <v>801</v>
      </c>
      <c r="G36" s="670" t="s">
        <v>801</v>
      </c>
    </row>
    <row r="37" spans="2:7">
      <c r="B37" s="669" t="s">
        <v>828</v>
      </c>
      <c r="C37" s="668" t="s">
        <v>801</v>
      </c>
      <c r="D37" s="668" t="s">
        <v>801</v>
      </c>
      <c r="E37" s="668" t="s">
        <v>801</v>
      </c>
      <c r="F37" s="668" t="s">
        <v>801</v>
      </c>
      <c r="G37" s="668" t="s">
        <v>801</v>
      </c>
    </row>
    <row r="38" spans="2:7">
      <c r="B38" s="671" t="s">
        <v>826</v>
      </c>
      <c r="C38" s="670" t="s">
        <v>801</v>
      </c>
      <c r="D38" s="670" t="s">
        <v>801</v>
      </c>
      <c r="E38" s="670" t="s">
        <v>801</v>
      </c>
      <c r="F38" s="670" t="s">
        <v>801</v>
      </c>
      <c r="G38" s="670" t="s">
        <v>801</v>
      </c>
    </row>
    <row r="39" spans="2:7" ht="22.5">
      <c r="B39" s="669" t="s">
        <v>823</v>
      </c>
      <c r="C39" s="668" t="s">
        <v>801</v>
      </c>
      <c r="D39" s="668" t="s">
        <v>801</v>
      </c>
      <c r="E39" s="668" t="s">
        <v>801</v>
      </c>
      <c r="F39" s="668" t="s">
        <v>801</v>
      </c>
      <c r="G39" s="668" t="s">
        <v>801</v>
      </c>
    </row>
    <row r="40" spans="2:7" ht="105.75" customHeight="1">
      <c r="B40" s="671" t="s">
        <v>821</v>
      </c>
      <c r="C40" s="670" t="s">
        <v>801</v>
      </c>
      <c r="D40" s="670" t="s">
        <v>801</v>
      </c>
      <c r="E40" s="670" t="s">
        <v>801</v>
      </c>
      <c r="F40" s="670" t="s">
        <v>801</v>
      </c>
      <c r="G40" s="670" t="s">
        <v>801</v>
      </c>
    </row>
    <row r="41" spans="2:7" ht="15" customHeight="1">
      <c r="B41" s="669" t="s">
        <v>818</v>
      </c>
      <c r="C41" s="668" t="s">
        <v>803</v>
      </c>
      <c r="D41" s="668" t="s">
        <v>803</v>
      </c>
      <c r="E41" s="668" t="s">
        <v>803</v>
      </c>
      <c r="F41" s="668" t="s">
        <v>803</v>
      </c>
      <c r="G41" s="668" t="s">
        <v>803</v>
      </c>
    </row>
    <row r="42" spans="2:7" ht="15" customHeight="1">
      <c r="B42" s="671" t="s">
        <v>816</v>
      </c>
      <c r="C42" s="670" t="s">
        <v>951</v>
      </c>
      <c r="D42" s="670" t="s">
        <v>951</v>
      </c>
      <c r="E42" s="670" t="s">
        <v>952</v>
      </c>
      <c r="F42" s="670" t="s">
        <v>952</v>
      </c>
      <c r="G42" s="670" t="s">
        <v>951</v>
      </c>
    </row>
    <row r="43" spans="2:7" ht="15" customHeight="1">
      <c r="B43" s="669" t="s">
        <v>814</v>
      </c>
      <c r="C43" s="668" t="s">
        <v>811</v>
      </c>
      <c r="D43" s="668" t="s">
        <v>811</v>
      </c>
      <c r="E43" s="668" t="s">
        <v>811</v>
      </c>
      <c r="F43" s="668" t="s">
        <v>811</v>
      </c>
      <c r="G43" s="668" t="s">
        <v>811</v>
      </c>
    </row>
    <row r="44" spans="2:7" ht="140.44999999999999" customHeight="1">
      <c r="B44" s="671" t="s">
        <v>810</v>
      </c>
      <c r="C44" s="670" t="s">
        <v>809</v>
      </c>
      <c r="D44" s="670" t="s">
        <v>809</v>
      </c>
      <c r="E44" s="670" t="s">
        <v>808</v>
      </c>
      <c r="F44" s="670" t="s">
        <v>809</v>
      </c>
      <c r="G44" s="670" t="s">
        <v>809</v>
      </c>
    </row>
    <row r="45" spans="2:7" ht="15" customHeight="1">
      <c r="B45" s="669" t="s">
        <v>806</v>
      </c>
      <c r="C45" s="668" t="s">
        <v>801</v>
      </c>
      <c r="D45" s="668" t="s">
        <v>801</v>
      </c>
      <c r="E45" s="668" t="s">
        <v>801</v>
      </c>
      <c r="F45" s="668" t="s">
        <v>801</v>
      </c>
      <c r="G45" s="668" t="s">
        <v>801</v>
      </c>
    </row>
    <row r="46" spans="2:7" ht="15" customHeight="1">
      <c r="B46" s="671" t="s">
        <v>1471</v>
      </c>
      <c r="C46" s="670" t="s">
        <v>801</v>
      </c>
      <c r="D46" s="670" t="s">
        <v>801</v>
      </c>
      <c r="E46" s="670" t="s">
        <v>801</v>
      </c>
      <c r="F46" s="670" t="s">
        <v>801</v>
      </c>
      <c r="G46" s="670" t="s">
        <v>801</v>
      </c>
    </row>
    <row r="47" spans="2:7">
      <c r="B47" s="669" t="s">
        <v>1472</v>
      </c>
      <c r="C47" s="668" t="s">
        <v>801</v>
      </c>
      <c r="D47" s="668" t="s">
        <v>801</v>
      </c>
      <c r="E47" s="668" t="s">
        <v>801</v>
      </c>
      <c r="F47" s="668" t="s">
        <v>801</v>
      </c>
      <c r="G47" s="668" t="s">
        <v>801</v>
      </c>
    </row>
    <row r="48" spans="2:7" ht="78.75">
      <c r="B48" s="671" t="s">
        <v>805</v>
      </c>
      <c r="C48" s="670" t="s">
        <v>948</v>
      </c>
      <c r="D48" s="670" t="s">
        <v>948</v>
      </c>
      <c r="E48" s="670" t="s">
        <v>949</v>
      </c>
      <c r="F48" s="670" t="s">
        <v>949</v>
      </c>
      <c r="G48" s="670" t="s">
        <v>948</v>
      </c>
    </row>
    <row r="49" spans="2:7">
      <c r="B49" s="669" t="s">
        <v>804</v>
      </c>
      <c r="C49" s="668" t="s">
        <v>701</v>
      </c>
      <c r="D49" s="668" t="s">
        <v>701</v>
      </c>
      <c r="E49" s="668" t="s">
        <v>701</v>
      </c>
      <c r="F49" s="668" t="s">
        <v>701</v>
      </c>
      <c r="G49" s="668" t="s">
        <v>701</v>
      </c>
    </row>
    <row r="50" spans="2:7" ht="22.5">
      <c r="B50" s="671" t="s">
        <v>802</v>
      </c>
      <c r="C50" s="670" t="s">
        <v>801</v>
      </c>
      <c r="D50" s="670" t="s">
        <v>801</v>
      </c>
      <c r="E50" s="670" t="s">
        <v>801</v>
      </c>
      <c r="F50" s="670" t="s">
        <v>801</v>
      </c>
      <c r="G50" s="670" t="s">
        <v>801</v>
      </c>
    </row>
    <row r="51" spans="2:7">
      <c r="B51" s="669" t="s">
        <v>1473</v>
      </c>
      <c r="C51" s="1025" t="s">
        <v>1851</v>
      </c>
      <c r="D51" s="1025" t="s">
        <v>1851</v>
      </c>
      <c r="E51" s="1025" t="s">
        <v>1851</v>
      </c>
      <c r="F51" s="1025" t="s">
        <v>1851</v>
      </c>
      <c r="G51" s="1025" t="s">
        <v>1851</v>
      </c>
    </row>
  </sheetData>
  <hyperlinks>
    <hyperlink ref="C51" r:id="rId1"/>
    <hyperlink ref="D51" r:id="rId2"/>
    <hyperlink ref="E51" r:id="rId3"/>
    <hyperlink ref="F51" r:id="rId4"/>
    <hyperlink ref="G51" r:id="rId5"/>
  </hyperlinks>
  <pageMargins left="0.51181102362204722" right="0.51181102362204722" top="0.39370078740157483" bottom="0.39370078740157483" header="0.51181102362204722" footer="0.51181102362204722"/>
  <pageSetup paperSize="9" scale="42" fitToWidth="0" orientation="landscape" r:id="rId6"/>
  <headerFooter alignWithMargins="0"/>
  <drawing r:id="rId7"/>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Y51"/>
  <sheetViews>
    <sheetView showGridLines="0" topLeftCell="Q1" zoomScaleNormal="100" zoomScaleSheetLayoutView="100" workbookViewId="0">
      <selection activeCell="R15" sqref="R15"/>
    </sheetView>
  </sheetViews>
  <sheetFormatPr baseColWidth="10" defaultColWidth="32.33203125" defaultRowHeight="15"/>
  <cols>
    <col min="1" max="1" width="14.33203125" style="665" customWidth="1"/>
    <col min="2" max="2" width="72.83203125" style="665" customWidth="1"/>
    <col min="3" max="12" width="38.33203125" style="663" customWidth="1"/>
    <col min="13" max="18" width="43.33203125" style="663" customWidth="1"/>
    <col min="19" max="19" width="44.33203125" style="663" customWidth="1"/>
    <col min="20" max="20" width="26" style="713" customWidth="1"/>
    <col min="21" max="21" width="13.33203125" style="665" hidden="1" customWidth="1"/>
    <col min="22" max="22" width="14.83203125" style="665" hidden="1" customWidth="1"/>
    <col min="23" max="23" width="18.6640625" style="665" hidden="1" customWidth="1"/>
    <col min="24" max="24" width="16" style="665" hidden="1" customWidth="1"/>
    <col min="25" max="25" width="18.6640625" style="665" hidden="1" customWidth="1"/>
    <col min="26" max="16384" width="32.33203125" style="665"/>
  </cols>
  <sheetData>
    <row r="2" spans="1:24">
      <c r="B2" s="693" t="s">
        <v>1929</v>
      </c>
      <c r="C2" s="691"/>
      <c r="D2" s="691"/>
      <c r="E2" s="691"/>
      <c r="F2" s="691"/>
      <c r="G2" s="691"/>
      <c r="H2" s="691"/>
      <c r="I2" s="691"/>
      <c r="J2" s="691"/>
      <c r="K2" s="712"/>
      <c r="L2" s="712"/>
      <c r="M2" s="712"/>
      <c r="N2" s="712"/>
      <c r="O2" s="712"/>
      <c r="P2" s="712"/>
      <c r="Q2" s="712"/>
      <c r="R2" s="712"/>
      <c r="S2" s="712"/>
    </row>
    <row r="3" spans="1:24">
      <c r="B3" s="690"/>
      <c r="C3" s="688"/>
      <c r="D3" s="688"/>
      <c r="E3" s="688"/>
      <c r="F3" s="688"/>
      <c r="G3" s="688"/>
      <c r="H3" s="688"/>
      <c r="I3" s="688"/>
      <c r="J3" s="688"/>
      <c r="K3" s="711"/>
      <c r="L3" s="727"/>
    </row>
    <row r="4" spans="1:24" s="662" customFormat="1">
      <c r="B4" s="686"/>
      <c r="C4" s="686"/>
      <c r="D4" s="686"/>
      <c r="E4" s="686"/>
      <c r="F4" s="686"/>
      <c r="G4" s="686"/>
      <c r="H4" s="686"/>
      <c r="I4" s="686"/>
      <c r="J4" s="686"/>
      <c r="K4" s="686"/>
      <c r="L4" s="686"/>
      <c r="M4" s="686"/>
      <c r="N4" s="686"/>
      <c r="O4" s="686"/>
      <c r="P4" s="686"/>
      <c r="Q4" s="686"/>
      <c r="R4" s="686"/>
      <c r="S4" s="686"/>
      <c r="T4" s="726"/>
    </row>
    <row r="5" spans="1:24">
      <c r="B5" s="685" t="s">
        <v>894</v>
      </c>
      <c r="C5" s="684" t="s">
        <v>1313</v>
      </c>
      <c r="D5" s="684" t="s">
        <v>1313</v>
      </c>
      <c r="E5" s="684" t="s">
        <v>1313</v>
      </c>
      <c r="F5" s="684" t="s">
        <v>1313</v>
      </c>
      <c r="G5" s="684" t="s">
        <v>1313</v>
      </c>
      <c r="H5" s="684" t="s">
        <v>1313</v>
      </c>
      <c r="I5" s="684" t="s">
        <v>1313</v>
      </c>
      <c r="J5" s="684" t="s">
        <v>990</v>
      </c>
      <c r="K5" s="684" t="s">
        <v>990</v>
      </c>
      <c r="L5" s="684" t="s">
        <v>990</v>
      </c>
      <c r="M5" s="684" t="s">
        <v>990</v>
      </c>
      <c r="N5" s="684" t="s">
        <v>990</v>
      </c>
      <c r="O5" s="684" t="s">
        <v>990</v>
      </c>
      <c r="P5" s="684" t="s">
        <v>990</v>
      </c>
      <c r="Q5" s="684" t="s">
        <v>990</v>
      </c>
      <c r="R5" s="684" t="s">
        <v>990</v>
      </c>
      <c r="S5" s="684" t="s">
        <v>1871</v>
      </c>
    </row>
    <row r="6" spans="1:24">
      <c r="B6" s="671" t="s">
        <v>892</v>
      </c>
      <c r="C6" s="670" t="s">
        <v>1314</v>
      </c>
      <c r="D6" s="670" t="s">
        <v>1315</v>
      </c>
      <c r="E6" s="670" t="s">
        <v>1316</v>
      </c>
      <c r="F6" s="670" t="s">
        <v>1317</v>
      </c>
      <c r="G6" s="670" t="s">
        <v>1318</v>
      </c>
      <c r="H6" s="670" t="s">
        <v>1319</v>
      </c>
      <c r="I6" s="670" t="s">
        <v>1320</v>
      </c>
      <c r="J6" s="670" t="s">
        <v>989</v>
      </c>
      <c r="K6" s="670" t="s">
        <v>988</v>
      </c>
      <c r="L6" s="670" t="s">
        <v>987</v>
      </c>
      <c r="M6" s="670" t="s">
        <v>986</v>
      </c>
      <c r="N6" s="670" t="s">
        <v>985</v>
      </c>
      <c r="O6" s="670" t="s">
        <v>984</v>
      </c>
      <c r="P6" s="670" t="s">
        <v>983</v>
      </c>
      <c r="Q6" s="670" t="s">
        <v>982</v>
      </c>
      <c r="R6" s="670" t="s">
        <v>981</v>
      </c>
      <c r="S6" s="670" t="s">
        <v>801</v>
      </c>
    </row>
    <row r="7" spans="1:24">
      <c r="A7" s="662"/>
      <c r="B7" s="669" t="s">
        <v>1469</v>
      </c>
      <c r="C7" s="668" t="s">
        <v>1847</v>
      </c>
      <c r="D7" s="668" t="s">
        <v>1847</v>
      </c>
      <c r="E7" s="668" t="s">
        <v>1847</v>
      </c>
      <c r="F7" s="668" t="s">
        <v>1847</v>
      </c>
      <c r="G7" s="668" t="s">
        <v>1847</v>
      </c>
      <c r="H7" s="668" t="s">
        <v>1847</v>
      </c>
      <c r="I7" s="668" t="s">
        <v>1847</v>
      </c>
      <c r="J7" s="668" t="s">
        <v>1847</v>
      </c>
      <c r="K7" s="668" t="s">
        <v>1847</v>
      </c>
      <c r="L7" s="668" t="s">
        <v>1847</v>
      </c>
      <c r="M7" s="668" t="s">
        <v>1847</v>
      </c>
      <c r="N7" s="668" t="s">
        <v>1847</v>
      </c>
      <c r="O7" s="668" t="s">
        <v>1847</v>
      </c>
      <c r="P7" s="668" t="s">
        <v>1847</v>
      </c>
      <c r="Q7" s="668" t="s">
        <v>1847</v>
      </c>
      <c r="R7" s="668" t="s">
        <v>1847</v>
      </c>
      <c r="S7" s="668" t="s">
        <v>1852</v>
      </c>
      <c r="U7" s="725"/>
    </row>
    <row r="8" spans="1:24" ht="56.25">
      <c r="A8" s="662"/>
      <c r="B8" s="671" t="s">
        <v>887</v>
      </c>
      <c r="C8" s="677" t="s">
        <v>1321</v>
      </c>
      <c r="D8" s="677" t="s">
        <v>1321</v>
      </c>
      <c r="E8" s="677" t="s">
        <v>1321</v>
      </c>
      <c r="F8" s="677" t="s">
        <v>1321</v>
      </c>
      <c r="G8" s="677" t="s">
        <v>1321</v>
      </c>
      <c r="H8" s="677" t="s">
        <v>1321</v>
      </c>
      <c r="I8" s="677" t="s">
        <v>1872</v>
      </c>
      <c r="J8" s="677" t="s">
        <v>980</v>
      </c>
      <c r="K8" s="677" t="s">
        <v>980</v>
      </c>
      <c r="L8" s="677" t="s">
        <v>980</v>
      </c>
      <c r="M8" s="677" t="s">
        <v>980</v>
      </c>
      <c r="N8" s="677" t="s">
        <v>980</v>
      </c>
      <c r="O8" s="677" t="s">
        <v>980</v>
      </c>
      <c r="P8" s="677" t="s">
        <v>980</v>
      </c>
      <c r="Q8" s="677" t="s">
        <v>980</v>
      </c>
      <c r="R8" s="677" t="s">
        <v>928</v>
      </c>
      <c r="S8" s="677" t="s">
        <v>979</v>
      </c>
      <c r="U8" s="725"/>
    </row>
    <row r="9" spans="1:24">
      <c r="A9" s="662"/>
      <c r="B9" s="674" t="s">
        <v>883</v>
      </c>
      <c r="C9" s="683"/>
      <c r="D9" s="683"/>
      <c r="E9" s="683"/>
      <c r="F9" s="683"/>
      <c r="G9" s="683"/>
      <c r="H9" s="683"/>
      <c r="I9" s="683"/>
      <c r="J9" s="683"/>
      <c r="K9" s="683"/>
      <c r="L9" s="683"/>
      <c r="M9" s="683"/>
      <c r="N9" s="683"/>
      <c r="O9" s="683"/>
      <c r="P9" s="683"/>
      <c r="Q9" s="683"/>
      <c r="R9" s="683"/>
      <c r="S9" s="683"/>
      <c r="U9" s="725"/>
    </row>
    <row r="10" spans="1:24">
      <c r="A10" s="662"/>
      <c r="B10" s="673" t="s">
        <v>1470</v>
      </c>
      <c r="C10" s="672" t="s">
        <v>701</v>
      </c>
      <c r="D10" s="672" t="s">
        <v>701</v>
      </c>
      <c r="E10" s="672" t="s">
        <v>701</v>
      </c>
      <c r="F10" s="672" t="s">
        <v>701</v>
      </c>
      <c r="G10" s="672" t="s">
        <v>701</v>
      </c>
      <c r="H10" s="672" t="s">
        <v>701</v>
      </c>
      <c r="I10" s="672" t="s">
        <v>701</v>
      </c>
      <c r="J10" s="672" t="s">
        <v>803</v>
      </c>
      <c r="K10" s="672" t="s">
        <v>803</v>
      </c>
      <c r="L10" s="672" t="s">
        <v>803</v>
      </c>
      <c r="M10" s="672" t="s">
        <v>803</v>
      </c>
      <c r="N10" s="672" t="s">
        <v>803</v>
      </c>
      <c r="O10" s="672" t="s">
        <v>803</v>
      </c>
      <c r="P10" s="672" t="s">
        <v>803</v>
      </c>
      <c r="Q10" s="672" t="s">
        <v>803</v>
      </c>
      <c r="R10" s="672" t="s">
        <v>803</v>
      </c>
      <c r="S10" s="672" t="s">
        <v>803</v>
      </c>
      <c r="U10" s="725"/>
    </row>
    <row r="11" spans="1:24">
      <c r="A11" s="662"/>
      <c r="B11" s="669" t="s">
        <v>882</v>
      </c>
      <c r="C11" s="668" t="s">
        <v>927</v>
      </c>
      <c r="D11" s="668" t="s">
        <v>927</v>
      </c>
      <c r="E11" s="668" t="s">
        <v>927</v>
      </c>
      <c r="F11" s="668" t="s">
        <v>927</v>
      </c>
      <c r="G11" s="668" t="s">
        <v>927</v>
      </c>
      <c r="H11" s="668" t="s">
        <v>927</v>
      </c>
      <c r="I11" s="668" t="s">
        <v>927</v>
      </c>
      <c r="J11" s="668" t="s">
        <v>927</v>
      </c>
      <c r="K11" s="668" t="s">
        <v>927</v>
      </c>
      <c r="L11" s="668" t="s">
        <v>927</v>
      </c>
      <c r="M11" s="668" t="s">
        <v>927</v>
      </c>
      <c r="N11" s="668" t="s">
        <v>927</v>
      </c>
      <c r="O11" s="668" t="s">
        <v>927</v>
      </c>
      <c r="P11" s="668" t="s">
        <v>927</v>
      </c>
      <c r="Q11" s="668" t="s">
        <v>927</v>
      </c>
      <c r="R11" s="668" t="s">
        <v>927</v>
      </c>
      <c r="S11" s="668" t="s">
        <v>927</v>
      </c>
      <c r="U11" s="725"/>
    </row>
    <row r="12" spans="1:24">
      <c r="A12" s="662"/>
      <c r="B12" s="671" t="s">
        <v>881</v>
      </c>
      <c r="C12" s="670" t="s">
        <v>927</v>
      </c>
      <c r="D12" s="670" t="s">
        <v>879</v>
      </c>
      <c r="E12" s="670" t="s">
        <v>927</v>
      </c>
      <c r="F12" s="670" t="s">
        <v>879</v>
      </c>
      <c r="G12" s="670" t="s">
        <v>879</v>
      </c>
      <c r="H12" s="670" t="s">
        <v>879</v>
      </c>
      <c r="I12" s="670" t="s">
        <v>927</v>
      </c>
      <c r="J12" s="670" t="s">
        <v>879</v>
      </c>
      <c r="K12" s="670" t="s">
        <v>879</v>
      </c>
      <c r="L12" s="670" t="s">
        <v>879</v>
      </c>
      <c r="M12" s="670" t="s">
        <v>879</v>
      </c>
      <c r="N12" s="670" t="s">
        <v>1853</v>
      </c>
      <c r="O12" s="670" t="s">
        <v>1853</v>
      </c>
      <c r="P12" s="670" t="s">
        <v>879</v>
      </c>
      <c r="Q12" s="670" t="s">
        <v>1873</v>
      </c>
      <c r="R12" s="670" t="s">
        <v>1873</v>
      </c>
      <c r="S12" s="670" t="s">
        <v>927</v>
      </c>
    </row>
    <row r="13" spans="1:24" s="662" customFormat="1">
      <c r="B13" s="669" t="s">
        <v>878</v>
      </c>
      <c r="C13" s="668" t="s">
        <v>877</v>
      </c>
      <c r="D13" s="668" t="s">
        <v>877</v>
      </c>
      <c r="E13" s="668" t="s">
        <v>877</v>
      </c>
      <c r="F13" s="668" t="s">
        <v>877</v>
      </c>
      <c r="G13" s="668" t="s">
        <v>877</v>
      </c>
      <c r="H13" s="668" t="s">
        <v>877</v>
      </c>
      <c r="I13" s="668" t="s">
        <v>877</v>
      </c>
      <c r="J13" s="668" t="s">
        <v>877</v>
      </c>
      <c r="K13" s="668" t="s">
        <v>877</v>
      </c>
      <c r="L13" s="668" t="s">
        <v>877</v>
      </c>
      <c r="M13" s="668" t="s">
        <v>877</v>
      </c>
      <c r="N13" s="668" t="s">
        <v>877</v>
      </c>
      <c r="O13" s="668" t="s">
        <v>877</v>
      </c>
      <c r="P13" s="668" t="s">
        <v>877</v>
      </c>
      <c r="Q13" s="668" t="s">
        <v>877</v>
      </c>
      <c r="R13" s="668" t="s">
        <v>877</v>
      </c>
      <c r="S13" s="668" t="s">
        <v>877</v>
      </c>
      <c r="T13" s="724"/>
    </row>
    <row r="14" spans="1:24" s="713" customFormat="1">
      <c r="A14" s="662"/>
      <c r="B14" s="671" t="s">
        <v>875</v>
      </c>
      <c r="C14" s="997" t="s">
        <v>926</v>
      </c>
      <c r="D14" s="997" t="s">
        <v>926</v>
      </c>
      <c r="E14" s="997" t="s">
        <v>926</v>
      </c>
      <c r="F14" s="997" t="s">
        <v>926</v>
      </c>
      <c r="G14" s="997" t="s">
        <v>926</v>
      </c>
      <c r="H14" s="997" t="s">
        <v>926</v>
      </c>
      <c r="I14" s="997" t="s">
        <v>926</v>
      </c>
      <c r="J14" s="997" t="s">
        <v>926</v>
      </c>
      <c r="K14" s="997" t="s">
        <v>926</v>
      </c>
      <c r="L14" s="997" t="s">
        <v>926</v>
      </c>
      <c r="M14" s="997" t="s">
        <v>926</v>
      </c>
      <c r="N14" s="997" t="s">
        <v>926</v>
      </c>
      <c r="O14" s="997" t="s">
        <v>926</v>
      </c>
      <c r="P14" s="997" t="s">
        <v>926</v>
      </c>
      <c r="Q14" s="997" t="s">
        <v>926</v>
      </c>
      <c r="R14" s="997" t="s">
        <v>926</v>
      </c>
      <c r="S14" s="997" t="s">
        <v>926</v>
      </c>
      <c r="U14" s="665"/>
      <c r="V14" s="723" t="s">
        <v>924</v>
      </c>
      <c r="W14" s="723" t="s">
        <v>978</v>
      </c>
      <c r="X14" s="722" t="s">
        <v>923</v>
      </c>
    </row>
    <row r="15" spans="1:24" s="713" customFormat="1" ht="22.5">
      <c r="A15" s="665"/>
      <c r="B15" s="669" t="s">
        <v>873</v>
      </c>
      <c r="C15" s="679">
        <v>1</v>
      </c>
      <c r="D15" s="679">
        <v>17</v>
      </c>
      <c r="E15" s="679">
        <v>10</v>
      </c>
      <c r="F15" s="679">
        <v>22</v>
      </c>
      <c r="G15" s="679">
        <v>23</v>
      </c>
      <c r="H15" s="679">
        <v>16</v>
      </c>
      <c r="I15" s="679">
        <v>179</v>
      </c>
      <c r="J15" s="679">
        <v>1</v>
      </c>
      <c r="K15" s="679">
        <v>1</v>
      </c>
      <c r="L15" s="679">
        <v>1</v>
      </c>
      <c r="M15" s="679">
        <v>1</v>
      </c>
      <c r="N15" s="679">
        <v>1</v>
      </c>
      <c r="O15" s="679">
        <v>1</v>
      </c>
      <c r="P15" s="679">
        <v>1</v>
      </c>
      <c r="Q15" s="679">
        <v>11</v>
      </c>
      <c r="R15" s="679">
        <v>85</v>
      </c>
      <c r="S15" s="679">
        <v>9</v>
      </c>
      <c r="U15" s="719" t="s">
        <v>42</v>
      </c>
      <c r="V15" s="718">
        <f>+SUM(J13:P13)</f>
        <v>0</v>
      </c>
      <c r="W15" s="715">
        <f>+VLOOKUP(U15,'[5]OUTPUT SUBORDINADAS'!$AQ$2:$AR$8,2,0)/1000</f>
        <v>464.75504982571397</v>
      </c>
      <c r="X15" s="714">
        <f>+V15-W15</f>
        <v>-464.75504982571397</v>
      </c>
    </row>
    <row r="16" spans="1:24" s="713" customFormat="1" ht="34.9" customHeight="1">
      <c r="A16" s="665"/>
      <c r="B16" s="671" t="s">
        <v>872</v>
      </c>
      <c r="C16" s="677" t="s">
        <v>1322</v>
      </c>
      <c r="D16" s="677" t="s">
        <v>1323</v>
      </c>
      <c r="E16" s="677" t="s">
        <v>1324</v>
      </c>
      <c r="F16" s="677" t="s">
        <v>1325</v>
      </c>
      <c r="G16" s="677" t="s">
        <v>1326</v>
      </c>
      <c r="H16" s="677" t="s">
        <v>1327</v>
      </c>
      <c r="I16" s="677" t="s">
        <v>1328</v>
      </c>
      <c r="J16" s="677" t="s">
        <v>1874</v>
      </c>
      <c r="K16" s="677" t="s">
        <v>1875</v>
      </c>
      <c r="L16" s="677" t="s">
        <v>1876</v>
      </c>
      <c r="M16" s="677" t="s">
        <v>1877</v>
      </c>
      <c r="N16" s="677" t="s">
        <v>1878</v>
      </c>
      <c r="O16" s="677" t="s">
        <v>1879</v>
      </c>
      <c r="P16" s="677" t="s">
        <v>1880</v>
      </c>
      <c r="Q16" s="677" t="s">
        <v>1881</v>
      </c>
      <c r="R16" s="677" t="s">
        <v>925</v>
      </c>
      <c r="S16" s="677" t="s">
        <v>1882</v>
      </c>
      <c r="U16" s="719" t="s">
        <v>977</v>
      </c>
      <c r="V16" s="718">
        <f>+SUM(Q13:S13)</f>
        <v>0</v>
      </c>
      <c r="W16" s="721">
        <f>+VLOOKUP(U16,'[5]OUTPUT SUBORDINADAS'!$AQ$2:$AR$8,2,0)/1000</f>
        <v>452.72529710852285</v>
      </c>
      <c r="X16" s="720">
        <f>+V16-W16</f>
        <v>-452.72529710852285</v>
      </c>
    </row>
    <row r="17" spans="1:24" s="713" customFormat="1">
      <c r="A17" s="665"/>
      <c r="B17" s="669" t="s">
        <v>871</v>
      </c>
      <c r="C17" s="676">
        <v>1</v>
      </c>
      <c r="D17" s="676">
        <v>1</v>
      </c>
      <c r="E17" s="676">
        <v>1</v>
      </c>
      <c r="F17" s="676">
        <v>1</v>
      </c>
      <c r="G17" s="676">
        <v>1</v>
      </c>
      <c r="H17" s="676">
        <v>1</v>
      </c>
      <c r="I17" s="676">
        <v>0.99914000000000003</v>
      </c>
      <c r="J17" s="676">
        <v>0.99375000000000002</v>
      </c>
      <c r="K17" s="676">
        <v>1</v>
      </c>
      <c r="L17" s="676">
        <v>1</v>
      </c>
      <c r="M17" s="676">
        <v>1</v>
      </c>
      <c r="N17" s="676">
        <v>1</v>
      </c>
      <c r="O17" s="676">
        <v>1</v>
      </c>
      <c r="P17" s="676">
        <v>1</v>
      </c>
      <c r="Q17" s="676">
        <v>1</v>
      </c>
      <c r="R17" s="676">
        <v>0.99317</v>
      </c>
      <c r="S17" s="676">
        <v>1</v>
      </c>
      <c r="U17" s="719" t="s">
        <v>976</v>
      </c>
      <c r="V17" s="718" t="e">
        <f>+#REF!+#REF!</f>
        <v>#REF!</v>
      </c>
      <c r="W17" s="715">
        <f>+VLOOKUP(U17,'[5]OUTPUT SUBORDINADAS'!$AQ$2:$AR$8,2,0)/1000</f>
        <v>17.02134951760813</v>
      </c>
      <c r="X17" s="714" t="e">
        <f>+V17-W17</f>
        <v>#REF!</v>
      </c>
    </row>
    <row r="18" spans="1:24" s="713" customFormat="1">
      <c r="B18" s="671" t="s">
        <v>870</v>
      </c>
      <c r="C18" s="670">
        <v>1</v>
      </c>
      <c r="D18" s="670">
        <v>1</v>
      </c>
      <c r="E18" s="670">
        <v>1</v>
      </c>
      <c r="F18" s="670">
        <v>1</v>
      </c>
      <c r="G18" s="670">
        <v>1</v>
      </c>
      <c r="H18" s="670">
        <v>1</v>
      </c>
      <c r="I18" s="670">
        <v>1</v>
      </c>
      <c r="J18" s="670">
        <v>1</v>
      </c>
      <c r="K18" s="670">
        <v>1</v>
      </c>
      <c r="L18" s="670">
        <v>1</v>
      </c>
      <c r="M18" s="670">
        <v>1</v>
      </c>
      <c r="N18" s="670">
        <v>1</v>
      </c>
      <c r="O18" s="670">
        <v>1</v>
      </c>
      <c r="P18" s="670">
        <v>1</v>
      </c>
      <c r="Q18" s="670">
        <v>1</v>
      </c>
      <c r="R18" s="670">
        <v>1</v>
      </c>
      <c r="S18" s="670">
        <v>1</v>
      </c>
      <c r="U18" s="717" t="s">
        <v>975</v>
      </c>
      <c r="V18" s="716" t="e">
        <f>+#REF!</f>
        <v>#REF!</v>
      </c>
      <c r="W18" s="715">
        <f>+VLOOKUP(U18,'[5]OUTPUT SUBORDINADAS'!$AQ$2:$AR$8,2,0)/1000</f>
        <v>13.319613698630137</v>
      </c>
      <c r="X18" s="714" t="e">
        <f>+V18-W18</f>
        <v>#REF!</v>
      </c>
    </row>
    <row r="19" spans="1:24" s="713" customFormat="1">
      <c r="B19" s="669" t="s">
        <v>869</v>
      </c>
      <c r="C19" s="675" t="s">
        <v>868</v>
      </c>
      <c r="D19" s="675" t="s">
        <v>868</v>
      </c>
      <c r="E19" s="675" t="s">
        <v>868</v>
      </c>
      <c r="F19" s="675" t="s">
        <v>868</v>
      </c>
      <c r="G19" s="675" t="s">
        <v>868</v>
      </c>
      <c r="H19" s="675" t="s">
        <v>868</v>
      </c>
      <c r="I19" s="675" t="s">
        <v>868</v>
      </c>
      <c r="J19" s="675" t="s">
        <v>868</v>
      </c>
      <c r="K19" s="675" t="s">
        <v>868</v>
      </c>
      <c r="L19" s="675" t="s">
        <v>868</v>
      </c>
      <c r="M19" s="675" t="s">
        <v>868</v>
      </c>
      <c r="N19" s="675" t="s">
        <v>868</v>
      </c>
      <c r="O19" s="675" t="s">
        <v>868</v>
      </c>
      <c r="P19" s="675" t="s">
        <v>868</v>
      </c>
      <c r="Q19" s="675" t="s">
        <v>868</v>
      </c>
      <c r="R19" s="675" t="s">
        <v>868</v>
      </c>
      <c r="S19" s="675" t="s">
        <v>868</v>
      </c>
    </row>
    <row r="20" spans="1:24" s="713" customFormat="1">
      <c r="B20" s="671" t="s">
        <v>867</v>
      </c>
      <c r="C20" s="999">
        <v>40805</v>
      </c>
      <c r="D20" s="999">
        <v>40805</v>
      </c>
      <c r="E20" s="999">
        <v>41324</v>
      </c>
      <c r="F20" s="999">
        <v>41324</v>
      </c>
      <c r="G20" s="999">
        <v>41969</v>
      </c>
      <c r="H20" s="999">
        <v>41969</v>
      </c>
      <c r="I20" s="999">
        <v>42115</v>
      </c>
      <c r="J20" s="999">
        <v>39216</v>
      </c>
      <c r="K20" s="999">
        <v>39251</v>
      </c>
      <c r="L20" s="999">
        <v>39405</v>
      </c>
      <c r="M20" s="999">
        <v>39506</v>
      </c>
      <c r="N20" s="999">
        <v>39637</v>
      </c>
      <c r="O20" s="999">
        <v>39700</v>
      </c>
      <c r="P20" s="999">
        <v>39797</v>
      </c>
      <c r="Q20" s="999">
        <v>41549</v>
      </c>
      <c r="R20" s="999">
        <v>41904</v>
      </c>
      <c r="S20" s="999">
        <v>44251</v>
      </c>
    </row>
    <row r="21" spans="1:24" s="713" customFormat="1" ht="25.15" customHeight="1">
      <c r="B21" s="669" t="s">
        <v>865</v>
      </c>
      <c r="C21" s="675" t="s">
        <v>921</v>
      </c>
      <c r="D21" s="675" t="s">
        <v>921</v>
      </c>
      <c r="E21" s="675" t="s">
        <v>921</v>
      </c>
      <c r="F21" s="675" t="s">
        <v>921</v>
      </c>
      <c r="G21" s="675" t="s">
        <v>921</v>
      </c>
      <c r="H21" s="675" t="s">
        <v>921</v>
      </c>
      <c r="I21" s="675" t="s">
        <v>921</v>
      </c>
      <c r="J21" s="675" t="s">
        <v>921</v>
      </c>
      <c r="K21" s="675" t="s">
        <v>921</v>
      </c>
      <c r="L21" s="675" t="s">
        <v>921</v>
      </c>
      <c r="M21" s="675" t="s">
        <v>921</v>
      </c>
      <c r="N21" s="675" t="s">
        <v>921</v>
      </c>
      <c r="O21" s="675" t="s">
        <v>921</v>
      </c>
      <c r="P21" s="675" t="s">
        <v>921</v>
      </c>
      <c r="Q21" s="675" t="s">
        <v>921</v>
      </c>
      <c r="R21" s="675" t="s">
        <v>921</v>
      </c>
      <c r="S21" s="675" t="s">
        <v>921</v>
      </c>
    </row>
    <row r="22" spans="1:24" s="713" customFormat="1">
      <c r="B22" s="671" t="s">
        <v>863</v>
      </c>
      <c r="C22" s="999">
        <v>44458</v>
      </c>
      <c r="D22" s="999">
        <v>46284</v>
      </c>
      <c r="E22" s="999">
        <v>44976</v>
      </c>
      <c r="F22" s="999">
        <v>46802</v>
      </c>
      <c r="G22" s="999">
        <v>49274</v>
      </c>
      <c r="H22" s="999">
        <v>47448</v>
      </c>
      <c r="I22" s="999">
        <v>45768</v>
      </c>
      <c r="J22" s="999">
        <v>46521</v>
      </c>
      <c r="K22" s="999">
        <v>48383</v>
      </c>
      <c r="L22" s="999">
        <v>48537</v>
      </c>
      <c r="M22" s="999">
        <v>46811</v>
      </c>
      <c r="N22" s="999">
        <v>45115</v>
      </c>
      <c r="O22" s="999">
        <v>45178</v>
      </c>
      <c r="P22" s="999">
        <v>48928</v>
      </c>
      <c r="Q22" s="999">
        <v>47028</v>
      </c>
      <c r="R22" s="999">
        <v>47383</v>
      </c>
      <c r="S22" s="999">
        <v>47903</v>
      </c>
    </row>
    <row r="23" spans="1:24" s="713" customFormat="1" ht="22.5">
      <c r="B23" s="669" t="s">
        <v>860</v>
      </c>
      <c r="C23" s="668" t="s">
        <v>701</v>
      </c>
      <c r="D23" s="668" t="s">
        <v>701</v>
      </c>
      <c r="E23" s="668" t="s">
        <v>701</v>
      </c>
      <c r="F23" s="668" t="s">
        <v>701</v>
      </c>
      <c r="G23" s="668" t="s">
        <v>701</v>
      </c>
      <c r="H23" s="668" t="s">
        <v>701</v>
      </c>
      <c r="I23" s="668" t="s">
        <v>803</v>
      </c>
      <c r="J23" s="668" t="s">
        <v>803</v>
      </c>
      <c r="K23" s="668" t="s">
        <v>701</v>
      </c>
      <c r="L23" s="668" t="s">
        <v>701</v>
      </c>
      <c r="M23" s="668" t="s">
        <v>701</v>
      </c>
      <c r="N23" s="668" t="s">
        <v>701</v>
      </c>
      <c r="O23" s="668" t="s">
        <v>701</v>
      </c>
      <c r="P23" s="668" t="s">
        <v>701</v>
      </c>
      <c r="Q23" s="668" t="s">
        <v>803</v>
      </c>
      <c r="R23" s="668" t="s">
        <v>803</v>
      </c>
      <c r="S23" s="668" t="s">
        <v>803</v>
      </c>
    </row>
    <row r="24" spans="1:24" s="713" customFormat="1" ht="22.5">
      <c r="B24" s="671" t="s">
        <v>859</v>
      </c>
      <c r="C24" s="670" t="s">
        <v>801</v>
      </c>
      <c r="D24" s="670" t="s">
        <v>801</v>
      </c>
      <c r="E24" s="670" t="s">
        <v>801</v>
      </c>
      <c r="F24" s="670" t="s">
        <v>801</v>
      </c>
      <c r="G24" s="670" t="s">
        <v>801</v>
      </c>
      <c r="H24" s="670" t="s">
        <v>801</v>
      </c>
      <c r="I24" s="670" t="s">
        <v>1329</v>
      </c>
      <c r="J24" s="670" t="s">
        <v>974</v>
      </c>
      <c r="K24" s="670" t="s">
        <v>973</v>
      </c>
      <c r="L24" s="670" t="s">
        <v>973</v>
      </c>
      <c r="M24" s="670" t="s">
        <v>973</v>
      </c>
      <c r="N24" s="670" t="s">
        <v>973</v>
      </c>
      <c r="O24" s="670" t="s">
        <v>973</v>
      </c>
      <c r="P24" s="670" t="s">
        <v>973</v>
      </c>
      <c r="Q24" s="670" t="s">
        <v>972</v>
      </c>
      <c r="R24" s="670" t="s">
        <v>971</v>
      </c>
      <c r="S24" s="670" t="s">
        <v>969</v>
      </c>
    </row>
    <row r="25" spans="1:24" s="713" customFormat="1" ht="22.5">
      <c r="B25" s="669" t="s">
        <v>854</v>
      </c>
      <c r="C25" s="668" t="s">
        <v>801</v>
      </c>
      <c r="D25" s="668" t="s">
        <v>801</v>
      </c>
      <c r="E25" s="668" t="s">
        <v>801</v>
      </c>
      <c r="F25" s="668" t="s">
        <v>801</v>
      </c>
      <c r="G25" s="668" t="s">
        <v>801</v>
      </c>
      <c r="H25" s="668" t="s">
        <v>801</v>
      </c>
      <c r="I25" s="668" t="s">
        <v>1330</v>
      </c>
      <c r="J25" s="668" t="s">
        <v>970</v>
      </c>
      <c r="K25" s="668" t="s">
        <v>801</v>
      </c>
      <c r="L25" s="668" t="s">
        <v>801</v>
      </c>
      <c r="M25" s="668" t="s">
        <v>801</v>
      </c>
      <c r="N25" s="668" t="s">
        <v>801</v>
      </c>
      <c r="O25" s="668" t="s">
        <v>801</v>
      </c>
      <c r="P25" s="668" t="s">
        <v>801</v>
      </c>
      <c r="Q25" s="668" t="s">
        <v>970</v>
      </c>
      <c r="R25" s="668" t="s">
        <v>801</v>
      </c>
      <c r="S25" s="668" t="s">
        <v>969</v>
      </c>
    </row>
    <row r="26" spans="1:24" s="713" customFormat="1">
      <c r="B26" s="1000" t="s">
        <v>852</v>
      </c>
      <c r="C26" s="1001"/>
      <c r="D26" s="1001"/>
      <c r="E26" s="1001"/>
      <c r="F26" s="1001"/>
      <c r="G26" s="1001"/>
      <c r="H26" s="1001"/>
      <c r="I26" s="1001"/>
      <c r="J26" s="1001"/>
      <c r="K26" s="1001"/>
      <c r="L26" s="1001"/>
      <c r="M26" s="1001"/>
      <c r="N26" s="1001"/>
      <c r="O26" s="1001"/>
      <c r="P26" s="1001"/>
      <c r="Q26" s="1001"/>
      <c r="R26" s="1001"/>
      <c r="S26" s="1001"/>
    </row>
    <row r="27" spans="1:24" s="713" customFormat="1">
      <c r="B27" s="1002" t="s">
        <v>851</v>
      </c>
      <c r="C27" s="1003" t="s">
        <v>850</v>
      </c>
      <c r="D27" s="1003" t="s">
        <v>850</v>
      </c>
      <c r="E27" s="1003" t="s">
        <v>850</v>
      </c>
      <c r="F27" s="1003" t="s">
        <v>850</v>
      </c>
      <c r="G27" s="1003" t="s">
        <v>850</v>
      </c>
      <c r="H27" s="1003" t="s">
        <v>850</v>
      </c>
      <c r="I27" s="1003" t="s">
        <v>911</v>
      </c>
      <c r="J27" s="1003" t="s">
        <v>911</v>
      </c>
      <c r="K27" s="1003" t="s">
        <v>850</v>
      </c>
      <c r="L27" s="1003" t="s">
        <v>850</v>
      </c>
      <c r="M27" s="1003" t="s">
        <v>911</v>
      </c>
      <c r="N27" s="1003" t="s">
        <v>850</v>
      </c>
      <c r="O27" s="1003" t="s">
        <v>850</v>
      </c>
      <c r="P27" s="1003" t="s">
        <v>850</v>
      </c>
      <c r="Q27" s="1003" t="s">
        <v>911</v>
      </c>
      <c r="R27" s="1003" t="s">
        <v>1103</v>
      </c>
      <c r="S27" s="1003" t="s">
        <v>850</v>
      </c>
    </row>
    <row r="28" spans="1:24" s="713" customFormat="1" ht="33.75">
      <c r="B28" s="670" t="s">
        <v>848</v>
      </c>
      <c r="C28" s="677" t="s">
        <v>1883</v>
      </c>
      <c r="D28" s="677" t="s">
        <v>1884</v>
      </c>
      <c r="E28" s="677" t="s">
        <v>1885</v>
      </c>
      <c r="F28" s="677" t="s">
        <v>1886</v>
      </c>
      <c r="G28" s="677" t="s">
        <v>1887</v>
      </c>
      <c r="H28" s="677" t="s">
        <v>1888</v>
      </c>
      <c r="I28" s="677">
        <v>4.8750000000000002E-2</v>
      </c>
      <c r="J28" s="677" t="s">
        <v>1889</v>
      </c>
      <c r="K28" s="677" t="s">
        <v>1890</v>
      </c>
      <c r="L28" s="677" t="s">
        <v>1891</v>
      </c>
      <c r="M28" s="677">
        <v>6.4687999999999996E-2</v>
      </c>
      <c r="N28" s="677" t="s">
        <v>1892</v>
      </c>
      <c r="O28" s="677" t="s">
        <v>1893</v>
      </c>
      <c r="P28" s="677" t="s">
        <v>1894</v>
      </c>
      <c r="Q28" s="677">
        <v>6.5312499999999996E-2</v>
      </c>
      <c r="R28" s="677" t="s">
        <v>968</v>
      </c>
      <c r="S28" s="677" t="s">
        <v>1895</v>
      </c>
    </row>
    <row r="29" spans="1:24" s="713" customFormat="1">
      <c r="B29" s="669" t="s">
        <v>844</v>
      </c>
      <c r="C29" s="668" t="s">
        <v>701</v>
      </c>
      <c r="D29" s="668" t="s">
        <v>701</v>
      </c>
      <c r="E29" s="668" t="s">
        <v>701</v>
      </c>
      <c r="F29" s="668" t="s">
        <v>701</v>
      </c>
      <c r="G29" s="668" t="s">
        <v>701</v>
      </c>
      <c r="H29" s="668" t="s">
        <v>701</v>
      </c>
      <c r="I29" s="668" t="s">
        <v>701</v>
      </c>
      <c r="J29" s="668" t="s">
        <v>701</v>
      </c>
      <c r="K29" s="668" t="s">
        <v>701</v>
      </c>
      <c r="L29" s="668" t="s">
        <v>701</v>
      </c>
      <c r="M29" s="668" t="s">
        <v>701</v>
      </c>
      <c r="N29" s="668" t="s">
        <v>701</v>
      </c>
      <c r="O29" s="668" t="s">
        <v>701</v>
      </c>
      <c r="P29" s="668" t="s">
        <v>701</v>
      </c>
      <c r="Q29" s="668" t="s">
        <v>701</v>
      </c>
      <c r="R29" s="668" t="s">
        <v>701</v>
      </c>
      <c r="S29" s="668" t="s">
        <v>701</v>
      </c>
    </row>
    <row r="30" spans="1:24" s="713" customFormat="1" ht="22.5">
      <c r="B30" s="671" t="s">
        <v>843</v>
      </c>
      <c r="C30" s="670" t="s">
        <v>840</v>
      </c>
      <c r="D30" s="670" t="s">
        <v>840</v>
      </c>
      <c r="E30" s="670" t="s">
        <v>840</v>
      </c>
      <c r="F30" s="670" t="s">
        <v>840</v>
      </c>
      <c r="G30" s="670" t="s">
        <v>840</v>
      </c>
      <c r="H30" s="670" t="s">
        <v>840</v>
      </c>
      <c r="I30" s="670" t="s">
        <v>840</v>
      </c>
      <c r="J30" s="670" t="s">
        <v>840</v>
      </c>
      <c r="K30" s="670" t="s">
        <v>840</v>
      </c>
      <c r="L30" s="670" t="s">
        <v>840</v>
      </c>
      <c r="M30" s="670" t="s">
        <v>840</v>
      </c>
      <c r="N30" s="670" t="s">
        <v>840</v>
      </c>
      <c r="O30" s="670" t="s">
        <v>840</v>
      </c>
      <c r="P30" s="670" t="s">
        <v>840</v>
      </c>
      <c r="Q30" s="670" t="s">
        <v>840</v>
      </c>
      <c r="R30" s="670" t="s">
        <v>840</v>
      </c>
      <c r="S30" s="670" t="s">
        <v>840</v>
      </c>
    </row>
    <row r="31" spans="1:24" s="713" customFormat="1" ht="22.5">
      <c r="B31" s="669" t="s">
        <v>842</v>
      </c>
      <c r="C31" s="668" t="s">
        <v>840</v>
      </c>
      <c r="D31" s="668" t="s">
        <v>840</v>
      </c>
      <c r="E31" s="668" t="s">
        <v>840</v>
      </c>
      <c r="F31" s="668" t="s">
        <v>840</v>
      </c>
      <c r="G31" s="668" t="s">
        <v>840</v>
      </c>
      <c r="H31" s="668" t="s">
        <v>840</v>
      </c>
      <c r="I31" s="668" t="s">
        <v>840</v>
      </c>
      <c r="J31" s="668" t="s">
        <v>840</v>
      </c>
      <c r="K31" s="668" t="s">
        <v>840</v>
      </c>
      <c r="L31" s="668" t="s">
        <v>840</v>
      </c>
      <c r="M31" s="668" t="s">
        <v>840</v>
      </c>
      <c r="N31" s="668" t="s">
        <v>840</v>
      </c>
      <c r="O31" s="668" t="s">
        <v>840</v>
      </c>
      <c r="P31" s="668" t="s">
        <v>840</v>
      </c>
      <c r="Q31" s="668" t="s">
        <v>840</v>
      </c>
      <c r="R31" s="668" t="s">
        <v>840</v>
      </c>
      <c r="S31" s="668" t="s">
        <v>840</v>
      </c>
    </row>
    <row r="32" spans="1:24" s="713" customFormat="1">
      <c r="B32" s="671" t="s">
        <v>839</v>
      </c>
      <c r="C32" s="670" t="s">
        <v>701</v>
      </c>
      <c r="D32" s="670" t="s">
        <v>701</v>
      </c>
      <c r="E32" s="670" t="s">
        <v>701</v>
      </c>
      <c r="F32" s="670" t="s">
        <v>701</v>
      </c>
      <c r="G32" s="670" t="s">
        <v>701</v>
      </c>
      <c r="H32" s="670" t="s">
        <v>701</v>
      </c>
      <c r="I32" s="670" t="s">
        <v>701</v>
      </c>
      <c r="J32" s="670" t="s">
        <v>803</v>
      </c>
      <c r="K32" s="670" t="s">
        <v>701</v>
      </c>
      <c r="L32" s="670" t="s">
        <v>701</v>
      </c>
      <c r="M32" s="670" t="s">
        <v>701</v>
      </c>
      <c r="N32" s="670" t="s">
        <v>701</v>
      </c>
      <c r="O32" s="670" t="s">
        <v>701</v>
      </c>
      <c r="P32" s="670" t="s">
        <v>701</v>
      </c>
      <c r="Q32" s="670" t="s">
        <v>701</v>
      </c>
      <c r="R32" s="670" t="s">
        <v>701</v>
      </c>
      <c r="S32" s="670" t="s">
        <v>701</v>
      </c>
    </row>
    <row r="33" spans="1:21" s="713" customFormat="1">
      <c r="B33" s="669" t="s">
        <v>838</v>
      </c>
      <c r="C33" s="668" t="s">
        <v>837</v>
      </c>
      <c r="D33" s="668" t="s">
        <v>837</v>
      </c>
      <c r="E33" s="668" t="s">
        <v>837</v>
      </c>
      <c r="F33" s="668" t="s">
        <v>837</v>
      </c>
      <c r="G33" s="668" t="s">
        <v>837</v>
      </c>
      <c r="H33" s="668" t="s">
        <v>837</v>
      </c>
      <c r="I33" s="668" t="s">
        <v>837</v>
      </c>
      <c r="J33" s="668" t="s">
        <v>801</v>
      </c>
      <c r="K33" s="668" t="s">
        <v>801</v>
      </c>
      <c r="L33" s="668" t="s">
        <v>801</v>
      </c>
      <c r="M33" s="668" t="s">
        <v>801</v>
      </c>
      <c r="N33" s="668" t="s">
        <v>801</v>
      </c>
      <c r="O33" s="668" t="s">
        <v>801</v>
      </c>
      <c r="P33" s="668" t="s">
        <v>801</v>
      </c>
      <c r="Q33" s="668" t="s">
        <v>801</v>
      </c>
      <c r="R33" s="668" t="s">
        <v>801</v>
      </c>
      <c r="S33" s="668" t="s">
        <v>801</v>
      </c>
    </row>
    <row r="34" spans="1:21" s="713" customFormat="1">
      <c r="B34" s="671" t="s">
        <v>836</v>
      </c>
      <c r="C34" s="670" t="s">
        <v>953</v>
      </c>
      <c r="D34" s="670" t="s">
        <v>953</v>
      </c>
      <c r="E34" s="670" t="s">
        <v>953</v>
      </c>
      <c r="F34" s="670" t="s">
        <v>953</v>
      </c>
      <c r="G34" s="670" t="s">
        <v>953</v>
      </c>
      <c r="H34" s="670" t="s">
        <v>953</v>
      </c>
      <c r="I34" s="670" t="s">
        <v>953</v>
      </c>
      <c r="J34" s="670" t="s">
        <v>953</v>
      </c>
      <c r="K34" s="670" t="s">
        <v>967</v>
      </c>
      <c r="L34" s="670" t="s">
        <v>953</v>
      </c>
      <c r="M34" s="670" t="s">
        <v>967</v>
      </c>
      <c r="N34" s="670" t="s">
        <v>953</v>
      </c>
      <c r="O34" s="670" t="s">
        <v>953</v>
      </c>
      <c r="P34" s="670" t="s">
        <v>953</v>
      </c>
      <c r="Q34" s="670" t="s">
        <v>953</v>
      </c>
      <c r="R34" s="670" t="s">
        <v>953</v>
      </c>
      <c r="S34" s="670" t="s">
        <v>953</v>
      </c>
    </row>
    <row r="35" spans="1:21" s="713" customFormat="1">
      <c r="B35" s="669" t="s">
        <v>834</v>
      </c>
      <c r="C35" s="668" t="s">
        <v>801</v>
      </c>
      <c r="D35" s="668" t="s">
        <v>801</v>
      </c>
      <c r="E35" s="668" t="s">
        <v>801</v>
      </c>
      <c r="F35" s="668" t="s">
        <v>801</v>
      </c>
      <c r="G35" s="668" t="s">
        <v>801</v>
      </c>
      <c r="H35" s="668" t="s">
        <v>801</v>
      </c>
      <c r="I35" s="668" t="s">
        <v>801</v>
      </c>
      <c r="J35" s="668" t="s">
        <v>801</v>
      </c>
      <c r="K35" s="668" t="s">
        <v>801</v>
      </c>
      <c r="L35" s="668" t="s">
        <v>801</v>
      </c>
      <c r="M35" s="668" t="s">
        <v>801</v>
      </c>
      <c r="N35" s="668" t="s">
        <v>801</v>
      </c>
      <c r="O35" s="668" t="s">
        <v>801</v>
      </c>
      <c r="P35" s="668" t="s">
        <v>801</v>
      </c>
      <c r="Q35" s="668" t="s">
        <v>801</v>
      </c>
      <c r="R35" s="668" t="s">
        <v>801</v>
      </c>
      <c r="S35" s="668" t="s">
        <v>801</v>
      </c>
    </row>
    <row r="36" spans="1:21" s="713" customFormat="1">
      <c r="B36" s="671" t="s">
        <v>831</v>
      </c>
      <c r="C36" s="670" t="s">
        <v>801</v>
      </c>
      <c r="D36" s="670" t="s">
        <v>801</v>
      </c>
      <c r="E36" s="670" t="s">
        <v>801</v>
      </c>
      <c r="F36" s="670" t="s">
        <v>801</v>
      </c>
      <c r="G36" s="670" t="s">
        <v>801</v>
      </c>
      <c r="H36" s="670" t="s">
        <v>801</v>
      </c>
      <c r="I36" s="670" t="s">
        <v>801</v>
      </c>
      <c r="J36" s="670" t="s">
        <v>801</v>
      </c>
      <c r="K36" s="670" t="s">
        <v>801</v>
      </c>
      <c r="L36" s="670" t="s">
        <v>801</v>
      </c>
      <c r="M36" s="670" t="s">
        <v>801</v>
      </c>
      <c r="N36" s="670" t="s">
        <v>801</v>
      </c>
      <c r="O36" s="670" t="s">
        <v>801</v>
      </c>
      <c r="P36" s="670" t="s">
        <v>801</v>
      </c>
      <c r="Q36" s="670" t="s">
        <v>801</v>
      </c>
      <c r="R36" s="670" t="s">
        <v>801</v>
      </c>
      <c r="S36" s="670" t="s">
        <v>801</v>
      </c>
    </row>
    <row r="37" spans="1:21" s="713" customFormat="1">
      <c r="B37" s="669" t="s">
        <v>828</v>
      </c>
      <c r="C37" s="668" t="s">
        <v>801</v>
      </c>
      <c r="D37" s="668" t="s">
        <v>801</v>
      </c>
      <c r="E37" s="668" t="s">
        <v>801</v>
      </c>
      <c r="F37" s="668" t="s">
        <v>801</v>
      </c>
      <c r="G37" s="668" t="s">
        <v>801</v>
      </c>
      <c r="H37" s="668" t="s">
        <v>801</v>
      </c>
      <c r="I37" s="668" t="s">
        <v>801</v>
      </c>
      <c r="J37" s="668" t="s">
        <v>801</v>
      </c>
      <c r="K37" s="668" t="s">
        <v>801</v>
      </c>
      <c r="L37" s="668" t="s">
        <v>801</v>
      </c>
      <c r="M37" s="668" t="s">
        <v>801</v>
      </c>
      <c r="N37" s="668" t="s">
        <v>801</v>
      </c>
      <c r="O37" s="668" t="s">
        <v>801</v>
      </c>
      <c r="P37" s="668" t="s">
        <v>801</v>
      </c>
      <c r="Q37" s="668" t="s">
        <v>801</v>
      </c>
      <c r="R37" s="668" t="s">
        <v>801</v>
      </c>
      <c r="S37" s="668" t="s">
        <v>801</v>
      </c>
    </row>
    <row r="38" spans="1:21" s="713" customFormat="1" ht="22.9" customHeight="1">
      <c r="B38" s="671" t="s">
        <v>826</v>
      </c>
      <c r="C38" s="670" t="s">
        <v>801</v>
      </c>
      <c r="D38" s="670" t="s">
        <v>801</v>
      </c>
      <c r="E38" s="670" t="s">
        <v>801</v>
      </c>
      <c r="F38" s="670" t="s">
        <v>801</v>
      </c>
      <c r="G38" s="670" t="s">
        <v>801</v>
      </c>
      <c r="H38" s="670" t="s">
        <v>801</v>
      </c>
      <c r="I38" s="670" t="s">
        <v>801</v>
      </c>
      <c r="J38" s="670" t="s">
        <v>801</v>
      </c>
      <c r="K38" s="670" t="s">
        <v>801</v>
      </c>
      <c r="L38" s="670" t="s">
        <v>801</v>
      </c>
      <c r="M38" s="670" t="s">
        <v>801</v>
      </c>
      <c r="N38" s="670" t="s">
        <v>801</v>
      </c>
      <c r="O38" s="670" t="s">
        <v>801</v>
      </c>
      <c r="P38" s="670" t="s">
        <v>801</v>
      </c>
      <c r="Q38" s="670" t="s">
        <v>801</v>
      </c>
      <c r="R38" s="670" t="s">
        <v>801</v>
      </c>
      <c r="S38" s="670" t="s">
        <v>801</v>
      </c>
    </row>
    <row r="39" spans="1:21" s="713" customFormat="1" ht="22.5">
      <c r="B39" s="669" t="s">
        <v>823</v>
      </c>
      <c r="C39" s="668" t="s">
        <v>801</v>
      </c>
      <c r="D39" s="668" t="s">
        <v>801</v>
      </c>
      <c r="E39" s="668" t="s">
        <v>801</v>
      </c>
      <c r="F39" s="668" t="s">
        <v>801</v>
      </c>
      <c r="G39" s="668" t="s">
        <v>801</v>
      </c>
      <c r="H39" s="668" t="s">
        <v>801</v>
      </c>
      <c r="I39" s="668" t="s">
        <v>801</v>
      </c>
      <c r="J39" s="668" t="s">
        <v>801</v>
      </c>
      <c r="K39" s="668" t="s">
        <v>801</v>
      </c>
      <c r="L39" s="668" t="s">
        <v>801</v>
      </c>
      <c r="M39" s="668" t="s">
        <v>801</v>
      </c>
      <c r="N39" s="668" t="s">
        <v>801</v>
      </c>
      <c r="O39" s="668" t="s">
        <v>801</v>
      </c>
      <c r="P39" s="668" t="s">
        <v>801</v>
      </c>
      <c r="Q39" s="668" t="s">
        <v>801</v>
      </c>
      <c r="R39" s="668" t="s">
        <v>801</v>
      </c>
      <c r="S39" s="668" t="s">
        <v>801</v>
      </c>
    </row>
    <row r="40" spans="1:21" s="713" customFormat="1">
      <c r="B40" s="671" t="s">
        <v>821</v>
      </c>
      <c r="C40" s="670" t="s">
        <v>801</v>
      </c>
      <c r="D40" s="670" t="s">
        <v>801</v>
      </c>
      <c r="E40" s="670" t="s">
        <v>801</v>
      </c>
      <c r="F40" s="670" t="s">
        <v>801</v>
      </c>
      <c r="G40" s="670" t="s">
        <v>801</v>
      </c>
      <c r="H40" s="670" t="s">
        <v>801</v>
      </c>
      <c r="I40" s="670" t="s">
        <v>801</v>
      </c>
      <c r="J40" s="670" t="s">
        <v>801</v>
      </c>
      <c r="K40" s="670" t="s">
        <v>801</v>
      </c>
      <c r="L40" s="670" t="s">
        <v>801</v>
      </c>
      <c r="M40" s="670" t="s">
        <v>801</v>
      </c>
      <c r="N40" s="670" t="s">
        <v>801</v>
      </c>
      <c r="O40" s="670" t="s">
        <v>801</v>
      </c>
      <c r="P40" s="670" t="s">
        <v>801</v>
      </c>
      <c r="Q40" s="670" t="s">
        <v>801</v>
      </c>
      <c r="R40" s="670" t="s">
        <v>801</v>
      </c>
      <c r="S40" s="670" t="s">
        <v>801</v>
      </c>
    </row>
    <row r="41" spans="1:21" s="713" customFormat="1">
      <c r="B41" s="669" t="s">
        <v>818</v>
      </c>
      <c r="C41" s="668" t="s">
        <v>701</v>
      </c>
      <c r="D41" s="668" t="s">
        <v>701</v>
      </c>
      <c r="E41" s="668" t="s">
        <v>701</v>
      </c>
      <c r="F41" s="668" t="s">
        <v>701</v>
      </c>
      <c r="G41" s="668" t="s">
        <v>701</v>
      </c>
      <c r="H41" s="668" t="s">
        <v>701</v>
      </c>
      <c r="I41" s="668" t="s">
        <v>803</v>
      </c>
      <c r="J41" s="668" t="s">
        <v>803</v>
      </c>
      <c r="K41" s="668" t="s">
        <v>803</v>
      </c>
      <c r="L41" s="668" t="s">
        <v>803</v>
      </c>
      <c r="M41" s="668" t="s">
        <v>803</v>
      </c>
      <c r="N41" s="668" t="s">
        <v>803</v>
      </c>
      <c r="O41" s="668" t="s">
        <v>803</v>
      </c>
      <c r="P41" s="668" t="s">
        <v>803</v>
      </c>
      <c r="Q41" s="668" t="s">
        <v>803</v>
      </c>
      <c r="R41" s="668" t="s">
        <v>803</v>
      </c>
      <c r="S41" s="668" t="s">
        <v>701</v>
      </c>
    </row>
    <row r="42" spans="1:21" s="713" customFormat="1">
      <c r="B42" s="671" t="s">
        <v>816</v>
      </c>
      <c r="C42" s="670" t="s">
        <v>1331</v>
      </c>
      <c r="D42" s="670" t="s">
        <v>801</v>
      </c>
      <c r="E42" s="670" t="s">
        <v>1331</v>
      </c>
      <c r="F42" s="670" t="s">
        <v>801</v>
      </c>
      <c r="G42" s="670" t="s">
        <v>801</v>
      </c>
      <c r="H42" s="670" t="s">
        <v>801</v>
      </c>
      <c r="I42" s="670" t="s">
        <v>1332</v>
      </c>
      <c r="J42" s="670" t="s">
        <v>966</v>
      </c>
      <c r="K42" s="670" t="s">
        <v>966</v>
      </c>
      <c r="L42" s="670" t="s">
        <v>966</v>
      </c>
      <c r="M42" s="670" t="s">
        <v>966</v>
      </c>
      <c r="N42" s="670" t="s">
        <v>966</v>
      </c>
      <c r="O42" s="670" t="s">
        <v>966</v>
      </c>
      <c r="P42" s="670" t="s">
        <v>966</v>
      </c>
      <c r="Q42" s="670" t="s">
        <v>966</v>
      </c>
      <c r="R42" s="670" t="s">
        <v>966</v>
      </c>
      <c r="S42" s="670" t="s">
        <v>801</v>
      </c>
    </row>
    <row r="43" spans="1:21" s="713" customFormat="1">
      <c r="B43" s="669" t="s">
        <v>814</v>
      </c>
      <c r="C43" s="668" t="s">
        <v>801</v>
      </c>
      <c r="D43" s="668" t="s">
        <v>801</v>
      </c>
      <c r="E43" s="668" t="s">
        <v>801</v>
      </c>
      <c r="F43" s="668" t="s">
        <v>801</v>
      </c>
      <c r="G43" s="668" t="s">
        <v>801</v>
      </c>
      <c r="H43" s="668" t="s">
        <v>801</v>
      </c>
      <c r="I43" s="668" t="s">
        <v>1896</v>
      </c>
      <c r="J43" s="668" t="s">
        <v>1896</v>
      </c>
      <c r="K43" s="668" t="s">
        <v>1896</v>
      </c>
      <c r="L43" s="668" t="s">
        <v>1896</v>
      </c>
      <c r="M43" s="668" t="s">
        <v>1896</v>
      </c>
      <c r="N43" s="668" t="s">
        <v>1896</v>
      </c>
      <c r="O43" s="668" t="s">
        <v>1896</v>
      </c>
      <c r="P43" s="668" t="s">
        <v>1896</v>
      </c>
      <c r="Q43" s="668" t="s">
        <v>1896</v>
      </c>
      <c r="R43" s="668" t="s">
        <v>1896</v>
      </c>
      <c r="S43" s="668" t="s">
        <v>801</v>
      </c>
    </row>
    <row r="44" spans="1:21" s="713" customFormat="1">
      <c r="B44" s="671" t="s">
        <v>810</v>
      </c>
      <c r="C44" s="670" t="s">
        <v>801</v>
      </c>
      <c r="D44" s="670" t="s">
        <v>801</v>
      </c>
      <c r="E44" s="670" t="s">
        <v>801</v>
      </c>
      <c r="F44" s="670" t="s">
        <v>801</v>
      </c>
      <c r="G44" s="670" t="s">
        <v>801</v>
      </c>
      <c r="H44" s="670" t="s">
        <v>801</v>
      </c>
      <c r="I44" s="670" t="s">
        <v>809</v>
      </c>
      <c r="J44" s="670" t="s">
        <v>801</v>
      </c>
      <c r="K44" s="670" t="s">
        <v>801</v>
      </c>
      <c r="L44" s="670" t="s">
        <v>801</v>
      </c>
      <c r="M44" s="670" t="s">
        <v>801</v>
      </c>
      <c r="N44" s="670" t="s">
        <v>801</v>
      </c>
      <c r="O44" s="670" t="s">
        <v>801</v>
      </c>
      <c r="P44" s="670" t="s">
        <v>801</v>
      </c>
      <c r="Q44" s="670" t="s">
        <v>809</v>
      </c>
      <c r="R44" s="670" t="s">
        <v>809</v>
      </c>
      <c r="S44" s="670" t="s">
        <v>801</v>
      </c>
    </row>
    <row r="45" spans="1:21" s="713" customFormat="1">
      <c r="B45" s="669" t="s">
        <v>806</v>
      </c>
      <c r="C45" s="668" t="s">
        <v>801</v>
      </c>
      <c r="D45" s="668" t="s">
        <v>801</v>
      </c>
      <c r="E45" s="668" t="s">
        <v>801</v>
      </c>
      <c r="F45" s="668" t="s">
        <v>801</v>
      </c>
      <c r="G45" s="668" t="s">
        <v>801</v>
      </c>
      <c r="H45" s="668" t="s">
        <v>801</v>
      </c>
      <c r="I45" s="668" t="s">
        <v>801</v>
      </c>
      <c r="J45" s="668" t="s">
        <v>801</v>
      </c>
      <c r="K45" s="668" t="s">
        <v>801</v>
      </c>
      <c r="L45" s="668" t="s">
        <v>801</v>
      </c>
      <c r="M45" s="668" t="s">
        <v>801</v>
      </c>
      <c r="N45" s="668" t="s">
        <v>801</v>
      </c>
      <c r="O45" s="668" t="s">
        <v>801</v>
      </c>
      <c r="P45" s="668" t="s">
        <v>801</v>
      </c>
      <c r="Q45" s="668" t="s">
        <v>801</v>
      </c>
      <c r="R45" s="668" t="s">
        <v>801</v>
      </c>
      <c r="S45" s="668" t="s">
        <v>801</v>
      </c>
    </row>
    <row r="46" spans="1:21" s="713" customFormat="1">
      <c r="B46" s="671" t="s">
        <v>1471</v>
      </c>
      <c r="C46" s="670" t="s">
        <v>801</v>
      </c>
      <c r="D46" s="670" t="s">
        <v>801</v>
      </c>
      <c r="E46" s="670" t="s">
        <v>801</v>
      </c>
      <c r="F46" s="670" t="s">
        <v>801</v>
      </c>
      <c r="G46" s="670" t="s">
        <v>801</v>
      </c>
      <c r="H46" s="670" t="s">
        <v>801</v>
      </c>
      <c r="I46" s="670" t="s">
        <v>801</v>
      </c>
      <c r="J46" s="670" t="s">
        <v>801</v>
      </c>
      <c r="K46" s="670" t="s">
        <v>801</v>
      </c>
      <c r="L46" s="670" t="s">
        <v>801</v>
      </c>
      <c r="M46" s="670" t="s">
        <v>801</v>
      </c>
      <c r="N46" s="670" t="s">
        <v>801</v>
      </c>
      <c r="O46" s="670" t="s">
        <v>801</v>
      </c>
      <c r="P46" s="670" t="s">
        <v>801</v>
      </c>
      <c r="Q46" s="670" t="s">
        <v>801</v>
      </c>
      <c r="R46" s="670" t="s">
        <v>801</v>
      </c>
      <c r="S46" s="670" t="s">
        <v>801</v>
      </c>
    </row>
    <row r="47" spans="1:21" s="713" customFormat="1">
      <c r="A47" s="665"/>
      <c r="B47" s="669" t="s">
        <v>1472</v>
      </c>
      <c r="C47" s="668" t="s">
        <v>801</v>
      </c>
      <c r="D47" s="668" t="s">
        <v>801</v>
      </c>
      <c r="E47" s="668" t="s">
        <v>801</v>
      </c>
      <c r="F47" s="668" t="s">
        <v>801</v>
      </c>
      <c r="G47" s="668" t="s">
        <v>801</v>
      </c>
      <c r="H47" s="668" t="s">
        <v>801</v>
      </c>
      <c r="I47" s="668" t="s">
        <v>801</v>
      </c>
      <c r="J47" s="668" t="s">
        <v>801</v>
      </c>
      <c r="K47" s="668" t="s">
        <v>801</v>
      </c>
      <c r="L47" s="668" t="s">
        <v>801</v>
      </c>
      <c r="M47" s="668" t="s">
        <v>801</v>
      </c>
      <c r="N47" s="668" t="s">
        <v>801</v>
      </c>
      <c r="O47" s="668" t="s">
        <v>801</v>
      </c>
      <c r="P47" s="668" t="s">
        <v>801</v>
      </c>
      <c r="Q47" s="668" t="s">
        <v>801</v>
      </c>
      <c r="R47" s="668" t="s">
        <v>801</v>
      </c>
      <c r="S47" s="668" t="s">
        <v>801</v>
      </c>
      <c r="U47" s="665"/>
    </row>
    <row r="48" spans="1:21" s="713" customFormat="1" ht="33.75">
      <c r="A48" s="665"/>
      <c r="B48" s="671" t="s">
        <v>805</v>
      </c>
      <c r="C48" s="670" t="s">
        <v>1333</v>
      </c>
      <c r="D48" s="670" t="s">
        <v>1333</v>
      </c>
      <c r="E48" s="670" t="s">
        <v>1333</v>
      </c>
      <c r="F48" s="670" t="s">
        <v>1333</v>
      </c>
      <c r="G48" s="670" t="s">
        <v>1333</v>
      </c>
      <c r="H48" s="670" t="s">
        <v>1333</v>
      </c>
      <c r="I48" s="670" t="s">
        <v>1333</v>
      </c>
      <c r="J48" s="670" t="s">
        <v>965</v>
      </c>
      <c r="K48" s="670" t="s">
        <v>965</v>
      </c>
      <c r="L48" s="670" t="s">
        <v>965</v>
      </c>
      <c r="M48" s="670" t="s">
        <v>965</v>
      </c>
      <c r="N48" s="670" t="s">
        <v>965</v>
      </c>
      <c r="O48" s="670" t="s">
        <v>965</v>
      </c>
      <c r="P48" s="670" t="s">
        <v>965</v>
      </c>
      <c r="Q48" s="670" t="s">
        <v>965</v>
      </c>
      <c r="R48" s="670" t="s">
        <v>965</v>
      </c>
      <c r="S48" s="670" t="s">
        <v>965</v>
      </c>
      <c r="U48" s="665"/>
    </row>
    <row r="49" spans="1:21" s="713" customFormat="1">
      <c r="A49" s="665"/>
      <c r="B49" s="669" t="s">
        <v>804</v>
      </c>
      <c r="C49" s="668" t="s">
        <v>803</v>
      </c>
      <c r="D49" s="668" t="s">
        <v>803</v>
      </c>
      <c r="E49" s="668" t="s">
        <v>803</v>
      </c>
      <c r="F49" s="668" t="s">
        <v>803</v>
      </c>
      <c r="G49" s="668" t="s">
        <v>803</v>
      </c>
      <c r="H49" s="668" t="s">
        <v>803</v>
      </c>
      <c r="I49" s="668" t="s">
        <v>803</v>
      </c>
      <c r="J49" s="668" t="s">
        <v>803</v>
      </c>
      <c r="K49" s="668" t="s">
        <v>817</v>
      </c>
      <c r="L49" s="668" t="s">
        <v>803</v>
      </c>
      <c r="M49" s="668" t="s">
        <v>964</v>
      </c>
      <c r="N49" s="668" t="s">
        <v>964</v>
      </c>
      <c r="O49" s="668" t="s">
        <v>964</v>
      </c>
      <c r="P49" s="668" t="s">
        <v>803</v>
      </c>
      <c r="Q49" s="668" t="s">
        <v>701</v>
      </c>
      <c r="R49" s="668" t="s">
        <v>701</v>
      </c>
      <c r="S49" s="668" t="s">
        <v>701</v>
      </c>
      <c r="U49" s="665"/>
    </row>
    <row r="50" spans="1:21" ht="22.5">
      <c r="B50" s="671" t="s">
        <v>802</v>
      </c>
      <c r="C50" s="670" t="s">
        <v>1334</v>
      </c>
      <c r="D50" s="670" t="s">
        <v>1334</v>
      </c>
      <c r="E50" s="670" t="s">
        <v>1334</v>
      </c>
      <c r="F50" s="670" t="s">
        <v>1334</v>
      </c>
      <c r="G50" s="670" t="s">
        <v>1335</v>
      </c>
      <c r="H50" s="670" t="s">
        <v>1334</v>
      </c>
      <c r="I50" s="670" t="s">
        <v>1334</v>
      </c>
      <c r="J50" s="670" t="s">
        <v>1104</v>
      </c>
      <c r="K50" s="670" t="s">
        <v>1105</v>
      </c>
      <c r="L50" s="670" t="s">
        <v>1897</v>
      </c>
      <c r="M50" s="670" t="s">
        <v>1105</v>
      </c>
      <c r="N50" s="670" t="s">
        <v>1897</v>
      </c>
      <c r="O50" s="670" t="s">
        <v>1105</v>
      </c>
      <c r="P50" s="670" t="s">
        <v>1105</v>
      </c>
      <c r="Q50" s="670" t="s">
        <v>801</v>
      </c>
      <c r="R50" s="670" t="s">
        <v>801</v>
      </c>
      <c r="S50" s="670" t="s">
        <v>801</v>
      </c>
    </row>
    <row r="51" spans="1:21">
      <c r="B51" s="669" t="s">
        <v>1473</v>
      </c>
      <c r="C51" s="1025" t="s">
        <v>1851</v>
      </c>
      <c r="D51" s="1025" t="s">
        <v>1851</v>
      </c>
      <c r="E51" s="1025" t="s">
        <v>1851</v>
      </c>
      <c r="F51" s="1025" t="s">
        <v>1851</v>
      </c>
      <c r="G51" s="1025" t="s">
        <v>1851</v>
      </c>
      <c r="H51" s="1025" t="s">
        <v>1851</v>
      </c>
      <c r="I51" s="1025" t="s">
        <v>1851</v>
      </c>
      <c r="J51" s="1025" t="s">
        <v>1851</v>
      </c>
      <c r="K51" s="1025" t="s">
        <v>1851</v>
      </c>
      <c r="L51" s="1025" t="s">
        <v>1851</v>
      </c>
      <c r="M51" s="1025" t="s">
        <v>1851</v>
      </c>
      <c r="N51" s="1025" t="s">
        <v>1851</v>
      </c>
      <c r="O51" s="1025" t="s">
        <v>1851</v>
      </c>
      <c r="P51" s="1025" t="s">
        <v>1851</v>
      </c>
      <c r="Q51" s="1025" t="s">
        <v>1851</v>
      </c>
      <c r="R51" s="1025" t="s">
        <v>1851</v>
      </c>
      <c r="S51" s="1025" t="s">
        <v>1851</v>
      </c>
    </row>
  </sheetData>
  <hyperlinks>
    <hyperlink ref="C51" r:id="rId1"/>
    <hyperlink ref="J51" r:id="rId2"/>
    <hyperlink ref="S51" r:id="rId3"/>
  </hyperlinks>
  <pageMargins left="0.75" right="0.75" top="1" bottom="1" header="0.5" footer="0.5"/>
  <pageSetup paperSize="9" scale="42" fitToWidth="0" orientation="landscape" r:id="rId4"/>
  <headerFooter alignWithMargins="0"/>
  <drawing r:id="rId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1"/>
  <sheetViews>
    <sheetView showGridLines="0" topLeftCell="C1" zoomScaleNormal="100" zoomScaleSheetLayoutView="100" workbookViewId="0">
      <selection activeCell="C15" sqref="C15:E15"/>
    </sheetView>
  </sheetViews>
  <sheetFormatPr baseColWidth="10" defaultColWidth="40.33203125" defaultRowHeight="11.25"/>
  <cols>
    <col min="1" max="1" width="14.33203125" style="665" customWidth="1"/>
    <col min="2" max="2" width="113.6640625" style="665" customWidth="1"/>
    <col min="3" max="3" width="38.33203125" style="728" customWidth="1"/>
    <col min="4" max="5" width="46" style="663" bestFit="1" customWidth="1"/>
    <col min="6" max="6" width="10.33203125" style="665" hidden="1" customWidth="1"/>
    <col min="7" max="7" width="11.83203125" style="665" hidden="1" customWidth="1"/>
    <col min="8" max="8" width="18.5" style="665" hidden="1" customWidth="1"/>
    <col min="9" max="9" width="15.83203125" style="665" hidden="1" customWidth="1"/>
    <col min="10" max="16384" width="40.33203125" style="665"/>
  </cols>
  <sheetData>
    <row r="1" spans="1:10">
      <c r="A1" s="695"/>
      <c r="B1" s="695"/>
      <c r="C1" s="709"/>
      <c r="D1" s="666"/>
      <c r="E1" s="666"/>
    </row>
    <row r="2" spans="1:10" ht="15">
      <c r="A2" s="695"/>
      <c r="B2" s="693" t="s">
        <v>1930</v>
      </c>
      <c r="C2" s="731"/>
      <c r="D2" s="691"/>
      <c r="E2" s="691"/>
    </row>
    <row r="3" spans="1:10" ht="15">
      <c r="A3" s="695"/>
      <c r="B3" s="690"/>
      <c r="C3" s="730"/>
      <c r="D3" s="688"/>
      <c r="E3" s="688"/>
      <c r="F3" s="678"/>
    </row>
    <row r="4" spans="1:10" s="662" customFormat="1" ht="13.15" customHeight="1">
      <c r="A4" s="705"/>
      <c r="B4" s="686"/>
      <c r="C4" s="686"/>
      <c r="D4" s="686"/>
      <c r="E4" s="686"/>
    </row>
    <row r="5" spans="1:10">
      <c r="A5" s="695"/>
      <c r="B5" s="685" t="s">
        <v>894</v>
      </c>
      <c r="C5" s="684" t="s">
        <v>1106</v>
      </c>
      <c r="D5" s="684" t="s">
        <v>1106</v>
      </c>
      <c r="E5" s="684" t="s">
        <v>1106</v>
      </c>
    </row>
    <row r="6" spans="1:10" ht="15" customHeight="1">
      <c r="A6" s="695"/>
      <c r="B6" s="671" t="s">
        <v>892</v>
      </c>
      <c r="C6" s="670" t="s">
        <v>1107</v>
      </c>
      <c r="D6" s="670" t="s">
        <v>999</v>
      </c>
      <c r="E6" s="670" t="s">
        <v>1898</v>
      </c>
    </row>
    <row r="7" spans="1:10">
      <c r="A7" s="695"/>
      <c r="B7" s="669" t="s">
        <v>1469</v>
      </c>
      <c r="C7" s="668" t="s">
        <v>1847</v>
      </c>
      <c r="D7" s="668" t="s">
        <v>1847</v>
      </c>
      <c r="E7" s="668" t="s">
        <v>1847</v>
      </c>
    </row>
    <row r="8" spans="1:10" ht="22.5">
      <c r="A8" s="695"/>
      <c r="B8" s="671" t="s">
        <v>887</v>
      </c>
      <c r="C8" s="677" t="s">
        <v>998</v>
      </c>
      <c r="D8" s="677" t="s">
        <v>998</v>
      </c>
      <c r="E8" s="677" t="s">
        <v>997</v>
      </c>
    </row>
    <row r="9" spans="1:10" ht="15" customHeight="1">
      <c r="A9" s="695"/>
      <c r="B9" s="674" t="s">
        <v>883</v>
      </c>
      <c r="C9" s="683"/>
      <c r="D9" s="683"/>
      <c r="E9" s="683"/>
    </row>
    <row r="10" spans="1:10" ht="15" customHeight="1">
      <c r="A10" s="695"/>
      <c r="B10" s="673" t="s">
        <v>1470</v>
      </c>
      <c r="C10" s="672" t="s">
        <v>803</v>
      </c>
      <c r="D10" s="672" t="s">
        <v>803</v>
      </c>
      <c r="E10" s="672" t="s">
        <v>803</v>
      </c>
    </row>
    <row r="11" spans="1:10" ht="22.7" customHeight="1">
      <c r="A11" s="695"/>
      <c r="B11" s="669" t="s">
        <v>882</v>
      </c>
      <c r="C11" s="668" t="s">
        <v>927</v>
      </c>
      <c r="D11" s="668" t="s">
        <v>927</v>
      </c>
      <c r="E11" s="668" t="s">
        <v>927</v>
      </c>
    </row>
    <row r="12" spans="1:10" ht="15" customHeight="1">
      <c r="A12" s="695"/>
      <c r="B12" s="671" t="s">
        <v>881</v>
      </c>
      <c r="C12" s="670" t="s">
        <v>927</v>
      </c>
      <c r="D12" s="670" t="s">
        <v>927</v>
      </c>
      <c r="E12" s="670" t="s">
        <v>927</v>
      </c>
    </row>
    <row r="13" spans="1:10" s="662" customFormat="1">
      <c r="A13" s="705"/>
      <c r="B13" s="669" t="s">
        <v>878</v>
      </c>
      <c r="C13" s="668" t="s">
        <v>877</v>
      </c>
      <c r="D13" s="668" t="s">
        <v>877</v>
      </c>
      <c r="E13" s="668" t="s">
        <v>877</v>
      </c>
      <c r="F13" s="665"/>
      <c r="G13" s="723"/>
      <c r="H13" s="723"/>
      <c r="I13" s="722"/>
      <c r="J13" s="681"/>
    </row>
    <row r="14" spans="1:10" ht="15" customHeight="1">
      <c r="A14" s="705"/>
      <c r="B14" s="671" t="s">
        <v>875</v>
      </c>
      <c r="C14" s="997" t="s">
        <v>926</v>
      </c>
      <c r="D14" s="997" t="s">
        <v>926</v>
      </c>
      <c r="E14" s="997" t="s">
        <v>926</v>
      </c>
      <c r="F14" s="719" t="s">
        <v>40</v>
      </c>
      <c r="G14" s="718" t="e">
        <f>+C13+D13</f>
        <v>#VALUE!</v>
      </c>
      <c r="H14" s="718">
        <f>+VLOOKUP(F14,'[5]OUTPUT SUBORDINADAS'!$AQ$2:$AR$8,2,0)/1000</f>
        <v>328.9967069095685</v>
      </c>
      <c r="I14" s="714" t="e">
        <f>+G14-H14</f>
        <v>#VALUE!</v>
      </c>
    </row>
    <row r="15" spans="1:10" ht="15" customHeight="1">
      <c r="A15" s="695"/>
      <c r="B15" s="669" t="s">
        <v>873</v>
      </c>
      <c r="C15" s="679">
        <v>44</v>
      </c>
      <c r="D15" s="679">
        <v>15</v>
      </c>
      <c r="E15" s="679">
        <v>257</v>
      </c>
    </row>
    <row r="16" spans="1:10">
      <c r="A16" s="695"/>
      <c r="B16" s="671" t="s">
        <v>872</v>
      </c>
      <c r="C16" s="677" t="s">
        <v>1911</v>
      </c>
      <c r="D16" s="677" t="s">
        <v>1912</v>
      </c>
      <c r="E16" s="677" t="s">
        <v>958</v>
      </c>
    </row>
    <row r="17" spans="1:5">
      <c r="A17" s="695"/>
      <c r="B17" s="669" t="s">
        <v>871</v>
      </c>
      <c r="C17" s="676">
        <v>1</v>
      </c>
      <c r="D17" s="676">
        <v>1</v>
      </c>
      <c r="E17" s="676">
        <v>1</v>
      </c>
    </row>
    <row r="18" spans="1:5" ht="15" customHeight="1">
      <c r="A18" s="695"/>
      <c r="B18" s="671" t="s">
        <v>870</v>
      </c>
      <c r="C18" s="670">
        <v>1</v>
      </c>
      <c r="D18" s="670">
        <v>1</v>
      </c>
      <c r="E18" s="670">
        <v>1</v>
      </c>
    </row>
    <row r="19" spans="1:5" ht="15" customHeight="1">
      <c r="A19" s="695"/>
      <c r="B19" s="669" t="s">
        <v>869</v>
      </c>
      <c r="C19" s="675" t="s">
        <v>868</v>
      </c>
      <c r="D19" s="675" t="s">
        <v>868</v>
      </c>
      <c r="E19" s="675" t="s">
        <v>868</v>
      </c>
    </row>
    <row r="20" spans="1:5" ht="15" customHeight="1">
      <c r="A20" s="695"/>
      <c r="B20" s="671" t="s">
        <v>867</v>
      </c>
      <c r="C20" s="999">
        <v>43875</v>
      </c>
      <c r="D20" s="999">
        <v>43747</v>
      </c>
      <c r="E20" s="999">
        <v>42878</v>
      </c>
    </row>
    <row r="21" spans="1:5">
      <c r="A21" s="695"/>
      <c r="B21" s="669" t="s">
        <v>865</v>
      </c>
      <c r="C21" s="675" t="s">
        <v>921</v>
      </c>
      <c r="D21" s="675" t="s">
        <v>921</v>
      </c>
      <c r="E21" s="675" t="s">
        <v>921</v>
      </c>
    </row>
    <row r="22" spans="1:5">
      <c r="A22" s="695"/>
      <c r="B22" s="671" t="s">
        <v>863</v>
      </c>
      <c r="C22" s="999">
        <v>47528</v>
      </c>
      <c r="D22" s="999">
        <v>47398</v>
      </c>
      <c r="E22" s="999">
        <v>46531</v>
      </c>
    </row>
    <row r="23" spans="1:5" ht="15" customHeight="1">
      <c r="A23" s="695"/>
      <c r="B23" s="669" t="s">
        <v>860</v>
      </c>
      <c r="C23" s="668" t="s">
        <v>803</v>
      </c>
      <c r="D23" s="668" t="s">
        <v>803</v>
      </c>
      <c r="E23" s="668" t="s">
        <v>803</v>
      </c>
    </row>
    <row r="24" spans="1:5" ht="15" customHeight="1">
      <c r="A24" s="695"/>
      <c r="B24" s="671" t="s">
        <v>859</v>
      </c>
      <c r="C24" s="670" t="s">
        <v>996</v>
      </c>
      <c r="D24" s="670" t="s">
        <v>996</v>
      </c>
      <c r="E24" s="670" t="s">
        <v>995</v>
      </c>
    </row>
    <row r="25" spans="1:5" ht="15" customHeight="1">
      <c r="A25" s="695"/>
      <c r="B25" s="669" t="s">
        <v>854</v>
      </c>
      <c r="C25" s="668" t="s">
        <v>701</v>
      </c>
      <c r="D25" s="668" t="s">
        <v>701</v>
      </c>
      <c r="E25" s="668" t="s">
        <v>701</v>
      </c>
    </row>
    <row r="26" spans="1:5" ht="15" customHeight="1">
      <c r="A26" s="695"/>
      <c r="B26" s="1000" t="s">
        <v>852</v>
      </c>
      <c r="C26" s="1001"/>
      <c r="D26" s="1001"/>
      <c r="E26" s="1001"/>
    </row>
    <row r="27" spans="1:5" ht="15" customHeight="1">
      <c r="A27" s="695"/>
      <c r="B27" s="1002" t="s">
        <v>851</v>
      </c>
      <c r="C27" s="1003" t="s">
        <v>850</v>
      </c>
      <c r="D27" s="1003" t="s">
        <v>850</v>
      </c>
      <c r="E27" s="1003" t="s">
        <v>1899</v>
      </c>
    </row>
    <row r="28" spans="1:5">
      <c r="A28" s="695"/>
      <c r="B28" s="670" t="s">
        <v>848</v>
      </c>
      <c r="C28" s="677" t="s">
        <v>1108</v>
      </c>
      <c r="D28" s="677" t="s">
        <v>994</v>
      </c>
      <c r="E28" s="677" t="s">
        <v>993</v>
      </c>
    </row>
    <row r="29" spans="1:5">
      <c r="A29" s="695"/>
      <c r="B29" s="669" t="s">
        <v>844</v>
      </c>
      <c r="C29" s="668" t="s">
        <v>701</v>
      </c>
      <c r="D29" s="668" t="s">
        <v>701</v>
      </c>
      <c r="E29" s="668" t="s">
        <v>701</v>
      </c>
    </row>
    <row r="30" spans="1:5" ht="15" customHeight="1">
      <c r="A30" s="695"/>
      <c r="B30" s="671" t="s">
        <v>843</v>
      </c>
      <c r="C30" s="670" t="s">
        <v>840</v>
      </c>
      <c r="D30" s="670" t="s">
        <v>840</v>
      </c>
      <c r="E30" s="670" t="s">
        <v>840</v>
      </c>
    </row>
    <row r="31" spans="1:5" ht="15" customHeight="1">
      <c r="A31" s="695"/>
      <c r="B31" s="669" t="s">
        <v>842</v>
      </c>
      <c r="C31" s="668" t="s">
        <v>840</v>
      </c>
      <c r="D31" s="668" t="s">
        <v>840</v>
      </c>
      <c r="E31" s="668" t="s">
        <v>840</v>
      </c>
    </row>
    <row r="32" spans="1:5" ht="15" customHeight="1">
      <c r="A32" s="695"/>
      <c r="B32" s="671" t="s">
        <v>839</v>
      </c>
      <c r="C32" s="670" t="s">
        <v>701</v>
      </c>
      <c r="D32" s="670" t="s">
        <v>701</v>
      </c>
      <c r="E32" s="670" t="s">
        <v>701</v>
      </c>
    </row>
    <row r="33" spans="1:5" ht="15" customHeight="1">
      <c r="A33" s="695"/>
      <c r="B33" s="669" t="s">
        <v>838</v>
      </c>
      <c r="C33" s="668" t="s">
        <v>904</v>
      </c>
      <c r="D33" s="668" t="s">
        <v>904</v>
      </c>
      <c r="E33" s="668" t="s">
        <v>904</v>
      </c>
    </row>
    <row r="34" spans="1:5" ht="15" customHeight="1">
      <c r="A34" s="695"/>
      <c r="B34" s="671" t="s">
        <v>836</v>
      </c>
      <c r="C34" s="670" t="s">
        <v>953</v>
      </c>
      <c r="D34" s="670" t="s">
        <v>953</v>
      </c>
      <c r="E34" s="670" t="s">
        <v>953</v>
      </c>
    </row>
    <row r="35" spans="1:5" ht="15" customHeight="1">
      <c r="A35" s="695"/>
      <c r="B35" s="669" t="s">
        <v>834</v>
      </c>
      <c r="C35" s="668" t="s">
        <v>801</v>
      </c>
      <c r="D35" s="668" t="s">
        <v>801</v>
      </c>
      <c r="E35" s="668" t="s">
        <v>801</v>
      </c>
    </row>
    <row r="36" spans="1:5" ht="15" customHeight="1">
      <c r="A36" s="695"/>
      <c r="B36" s="671" t="s">
        <v>831</v>
      </c>
      <c r="C36" s="670" t="s">
        <v>801</v>
      </c>
      <c r="D36" s="670" t="s">
        <v>801</v>
      </c>
      <c r="E36" s="670" t="s">
        <v>801</v>
      </c>
    </row>
    <row r="37" spans="1:5">
      <c r="A37" s="695"/>
      <c r="B37" s="669" t="s">
        <v>828</v>
      </c>
      <c r="C37" s="668" t="s">
        <v>801</v>
      </c>
      <c r="D37" s="668" t="s">
        <v>801</v>
      </c>
      <c r="E37" s="668" t="s">
        <v>801</v>
      </c>
    </row>
    <row r="38" spans="1:5" ht="21.4" customHeight="1">
      <c r="A38" s="695"/>
      <c r="B38" s="671" t="s">
        <v>826</v>
      </c>
      <c r="C38" s="670" t="s">
        <v>801</v>
      </c>
      <c r="D38" s="670" t="s">
        <v>801</v>
      </c>
      <c r="E38" s="670" t="s">
        <v>801</v>
      </c>
    </row>
    <row r="39" spans="1:5" ht="15" customHeight="1">
      <c r="A39" s="695"/>
      <c r="B39" s="669" t="s">
        <v>823</v>
      </c>
      <c r="C39" s="668" t="s">
        <v>801</v>
      </c>
      <c r="D39" s="668" t="s">
        <v>801</v>
      </c>
      <c r="E39" s="668" t="s">
        <v>801</v>
      </c>
    </row>
    <row r="40" spans="1:5" ht="15" customHeight="1">
      <c r="A40" s="695"/>
      <c r="B40" s="671" t="s">
        <v>821</v>
      </c>
      <c r="C40" s="670" t="s">
        <v>801</v>
      </c>
      <c r="D40" s="670" t="s">
        <v>801</v>
      </c>
      <c r="E40" s="670" t="s">
        <v>801</v>
      </c>
    </row>
    <row r="41" spans="1:5" ht="15" customHeight="1">
      <c r="A41" s="695"/>
      <c r="B41" s="669" t="s">
        <v>818</v>
      </c>
      <c r="C41" s="668" t="s">
        <v>992</v>
      </c>
      <c r="D41" s="668" t="s">
        <v>992</v>
      </c>
      <c r="E41" s="668" t="s">
        <v>992</v>
      </c>
    </row>
    <row r="42" spans="1:5" ht="15" customHeight="1">
      <c r="A42" s="695"/>
      <c r="B42" s="671" t="s">
        <v>816</v>
      </c>
      <c r="C42" s="670" t="s">
        <v>1900</v>
      </c>
      <c r="D42" s="670" t="s">
        <v>1900</v>
      </c>
      <c r="E42" s="670" t="s">
        <v>1900</v>
      </c>
    </row>
    <row r="43" spans="1:5" ht="20.45" customHeight="1">
      <c r="A43" s="695"/>
      <c r="B43" s="669" t="s">
        <v>814</v>
      </c>
      <c r="C43" s="668" t="s">
        <v>991</v>
      </c>
      <c r="D43" s="668" t="s">
        <v>991</v>
      </c>
      <c r="E43" s="668" t="s">
        <v>991</v>
      </c>
    </row>
    <row r="44" spans="1:5">
      <c r="A44" s="695"/>
      <c r="B44" s="671" t="s">
        <v>810</v>
      </c>
      <c r="C44" s="670" t="s">
        <v>809</v>
      </c>
      <c r="D44" s="670" t="s">
        <v>809</v>
      </c>
      <c r="E44" s="670" t="s">
        <v>809</v>
      </c>
    </row>
    <row r="45" spans="1:5" ht="15" customHeight="1">
      <c r="A45" s="695"/>
      <c r="B45" s="669" t="s">
        <v>806</v>
      </c>
      <c r="C45" s="668" t="s">
        <v>801</v>
      </c>
      <c r="D45" s="668" t="s">
        <v>801</v>
      </c>
      <c r="E45" s="668" t="s">
        <v>801</v>
      </c>
    </row>
    <row r="46" spans="1:5" ht="15" customHeight="1">
      <c r="A46" s="729"/>
      <c r="B46" s="671" t="s">
        <v>1471</v>
      </c>
      <c r="C46" s="670" t="s">
        <v>801</v>
      </c>
      <c r="D46" s="670" t="s">
        <v>801</v>
      </c>
      <c r="E46" s="670" t="s">
        <v>801</v>
      </c>
    </row>
    <row r="47" spans="1:5">
      <c r="B47" s="669" t="s">
        <v>1472</v>
      </c>
      <c r="C47" s="668" t="s">
        <v>801</v>
      </c>
      <c r="D47" s="668" t="s">
        <v>801</v>
      </c>
      <c r="E47" s="668" t="s">
        <v>801</v>
      </c>
    </row>
    <row r="48" spans="1:5" ht="67.5">
      <c r="B48" s="671" t="s">
        <v>805</v>
      </c>
      <c r="C48" s="670" t="s">
        <v>950</v>
      </c>
      <c r="D48" s="670" t="s">
        <v>950</v>
      </c>
      <c r="E48" s="670" t="s">
        <v>950</v>
      </c>
    </row>
    <row r="49" spans="2:5">
      <c r="B49" s="669" t="s">
        <v>804</v>
      </c>
      <c r="C49" s="668" t="s">
        <v>701</v>
      </c>
      <c r="D49" s="668" t="s">
        <v>701</v>
      </c>
      <c r="E49" s="668" t="s">
        <v>701</v>
      </c>
    </row>
    <row r="50" spans="2:5">
      <c r="B50" s="671" t="s">
        <v>802</v>
      </c>
      <c r="C50" s="670" t="s">
        <v>801</v>
      </c>
      <c r="D50" s="670" t="s">
        <v>801</v>
      </c>
      <c r="E50" s="670" t="s">
        <v>801</v>
      </c>
    </row>
    <row r="51" spans="2:5">
      <c r="B51" s="669" t="s">
        <v>1473</v>
      </c>
      <c r="C51" s="1025" t="s">
        <v>1851</v>
      </c>
      <c r="D51" s="1025" t="s">
        <v>1851</v>
      </c>
      <c r="E51" s="1025" t="s">
        <v>1851</v>
      </c>
    </row>
  </sheetData>
  <hyperlinks>
    <hyperlink ref="C51" r:id="rId1" location="Menu_2020"/>
    <hyperlink ref="D51" r:id="rId2" location="Menu_2019"/>
    <hyperlink ref="E51" r:id="rId3" location="Menu_2017"/>
  </hyperlinks>
  <pageMargins left="0.55118110236220474" right="0.55118110236220474" top="0.59055118110236227" bottom="0.59055118110236227" header="0.51181102362204722" footer="0.51181102362204722"/>
  <pageSetup paperSize="9" scale="61" fitToWidth="0" orientation="landscape" r:id="rId4"/>
  <headerFooter alignWithMargins="0"/>
  <drawing r:id="rId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45"/>
  <sheetViews>
    <sheetView showGridLines="0" zoomScaleNormal="100" zoomScaleSheetLayoutView="100" workbookViewId="0"/>
  </sheetViews>
  <sheetFormatPr baseColWidth="10" defaultColWidth="12" defaultRowHeight="12.75"/>
  <cols>
    <col min="1" max="1" width="12" style="941"/>
    <col min="2" max="2" width="29.33203125" style="941" customWidth="1"/>
    <col min="3" max="3" width="99" style="941" customWidth="1"/>
    <col min="4" max="16384" width="12" style="941"/>
  </cols>
  <sheetData>
    <row r="2" spans="2:3">
      <c r="B2" s="1176" t="s">
        <v>1484</v>
      </c>
      <c r="C2" s="1116"/>
    </row>
    <row r="3" spans="2:3" ht="15">
      <c r="B3" s="944"/>
      <c r="C3" s="945"/>
    </row>
    <row r="4" spans="2:3" ht="15">
      <c r="B4" s="946" t="s">
        <v>1485</v>
      </c>
      <c r="C4" s="946" t="s">
        <v>1486</v>
      </c>
    </row>
    <row r="5" spans="2:3" ht="25.5">
      <c r="B5" s="947" t="s">
        <v>1487</v>
      </c>
      <c r="C5" s="1029" t="s">
        <v>1488</v>
      </c>
    </row>
    <row r="6" spans="2:3" ht="25.5">
      <c r="B6" s="947" t="s">
        <v>1489</v>
      </c>
      <c r="C6" s="1029" t="s">
        <v>1490</v>
      </c>
    </row>
    <row r="7" spans="2:3" ht="25.5">
      <c r="B7" s="947" t="s">
        <v>1491</v>
      </c>
      <c r="C7" s="1029" t="s">
        <v>1492</v>
      </c>
    </row>
    <row r="8" spans="2:3" ht="25.5">
      <c r="B8" s="947" t="s">
        <v>1493</v>
      </c>
      <c r="C8" s="1029" t="s">
        <v>1494</v>
      </c>
    </row>
    <row r="9" spans="2:3" ht="38.25">
      <c r="B9" s="947" t="s">
        <v>1495</v>
      </c>
      <c r="C9" s="1029" t="s">
        <v>2011</v>
      </c>
    </row>
    <row r="10" spans="2:3" ht="25.5">
      <c r="B10" s="947" t="s">
        <v>1496</v>
      </c>
      <c r="C10" s="1029" t="s">
        <v>1497</v>
      </c>
    </row>
    <row r="11" spans="2:3" ht="25.5">
      <c r="B11" s="947" t="s">
        <v>1498</v>
      </c>
      <c r="C11" s="1029" t="s">
        <v>1499</v>
      </c>
    </row>
    <row r="12" spans="2:3" ht="25.5">
      <c r="B12" s="947" t="s">
        <v>1500</v>
      </c>
      <c r="C12" s="1029" t="s">
        <v>2012</v>
      </c>
    </row>
    <row r="13" spans="2:3" ht="25.5">
      <c r="B13" s="947" t="s">
        <v>1501</v>
      </c>
      <c r="C13" s="1029" t="s">
        <v>1502</v>
      </c>
    </row>
    <row r="14" spans="2:3" ht="25.5">
      <c r="B14" s="947" t="s">
        <v>1503</v>
      </c>
      <c r="C14" s="1029" t="s">
        <v>1504</v>
      </c>
    </row>
    <row r="15" spans="2:3">
      <c r="B15" s="947" t="s">
        <v>1505</v>
      </c>
      <c r="C15" s="1029" t="s">
        <v>1506</v>
      </c>
    </row>
    <row r="16" spans="2:3" ht="38.25">
      <c r="B16" s="947" t="s">
        <v>1507</v>
      </c>
      <c r="C16" s="1029" t="s">
        <v>1508</v>
      </c>
    </row>
    <row r="17" spans="2:3" ht="25.5">
      <c r="B17" s="947" t="s">
        <v>1509</v>
      </c>
      <c r="C17" s="1029" t="s">
        <v>1510</v>
      </c>
    </row>
    <row r="18" spans="2:3" ht="25.5">
      <c r="B18" s="947" t="s">
        <v>1511</v>
      </c>
      <c r="C18" s="1029" t="s">
        <v>2013</v>
      </c>
    </row>
    <row r="19" spans="2:3" ht="38.25">
      <c r="B19" s="947" t="s">
        <v>1512</v>
      </c>
      <c r="C19" s="1029" t="s">
        <v>1513</v>
      </c>
    </row>
    <row r="20" spans="2:3" ht="38.25">
      <c r="B20" s="947" t="s">
        <v>1514</v>
      </c>
      <c r="C20" s="1029" t="s">
        <v>2014</v>
      </c>
    </row>
    <row r="21" spans="2:3" ht="25.5">
      <c r="B21" s="947" t="s">
        <v>2015</v>
      </c>
      <c r="C21" s="1029" t="s">
        <v>2016</v>
      </c>
    </row>
    <row r="22" spans="2:3" ht="25.5">
      <c r="B22" s="947" t="s">
        <v>1515</v>
      </c>
      <c r="C22" s="1029" t="s">
        <v>1516</v>
      </c>
    </row>
    <row r="23" spans="2:3" ht="51">
      <c r="B23" s="947" t="s">
        <v>1517</v>
      </c>
      <c r="C23" s="1029" t="s">
        <v>1518</v>
      </c>
    </row>
    <row r="24" spans="2:3" ht="38.25">
      <c r="B24" s="947" t="s">
        <v>2017</v>
      </c>
      <c r="C24" s="1029" t="s">
        <v>1519</v>
      </c>
    </row>
    <row r="25" spans="2:3" ht="38.25">
      <c r="B25" s="947" t="s">
        <v>1520</v>
      </c>
      <c r="C25" s="1029" t="s">
        <v>1521</v>
      </c>
    </row>
    <row r="26" spans="2:3" ht="25.5">
      <c r="B26" s="947" t="s">
        <v>2018</v>
      </c>
      <c r="C26" s="1029" t="s">
        <v>2019</v>
      </c>
    </row>
    <row r="27" spans="2:3" ht="25.5">
      <c r="B27" s="947" t="s">
        <v>1522</v>
      </c>
      <c r="C27" s="1029" t="s">
        <v>1523</v>
      </c>
    </row>
    <row r="28" spans="2:3">
      <c r="B28" s="947" t="s">
        <v>1524</v>
      </c>
      <c r="C28" s="1029" t="s">
        <v>1525</v>
      </c>
    </row>
    <row r="29" spans="2:3" ht="25.5">
      <c r="B29" s="947" t="s">
        <v>1526</v>
      </c>
      <c r="C29" s="1029" t="s">
        <v>1527</v>
      </c>
    </row>
    <row r="30" spans="2:3" ht="25.5">
      <c r="B30" s="947" t="s">
        <v>1528</v>
      </c>
      <c r="C30" s="1029" t="s">
        <v>2020</v>
      </c>
    </row>
    <row r="31" spans="2:3" ht="51">
      <c r="B31" s="947" t="s">
        <v>2021</v>
      </c>
      <c r="C31" s="1029" t="s">
        <v>2022</v>
      </c>
    </row>
    <row r="32" spans="2:3" ht="63.75">
      <c r="B32" s="947" t="s">
        <v>2023</v>
      </c>
      <c r="C32" s="1029" t="s">
        <v>2024</v>
      </c>
    </row>
    <row r="33" spans="2:3">
      <c r="B33" s="947" t="s">
        <v>2025</v>
      </c>
      <c r="C33" s="1029" t="s">
        <v>2026</v>
      </c>
    </row>
    <row r="34" spans="2:3" ht="63.75">
      <c r="B34" s="947" t="s">
        <v>1529</v>
      </c>
      <c r="C34" s="1029" t="s">
        <v>2027</v>
      </c>
    </row>
    <row r="35" spans="2:3" ht="25.5">
      <c r="B35" s="947" t="s">
        <v>1530</v>
      </c>
      <c r="C35" s="1029" t="s">
        <v>1531</v>
      </c>
    </row>
    <row r="36" spans="2:3" ht="25.5">
      <c r="B36" s="947" t="s">
        <v>1532</v>
      </c>
      <c r="C36" s="1029" t="s">
        <v>1533</v>
      </c>
    </row>
    <row r="37" spans="2:3" ht="38.25">
      <c r="B37" s="947" t="s">
        <v>1534</v>
      </c>
      <c r="C37" s="1029" t="s">
        <v>1535</v>
      </c>
    </row>
    <row r="38" spans="2:3">
      <c r="B38" s="947" t="s">
        <v>1536</v>
      </c>
      <c r="C38" s="1029" t="s">
        <v>1537</v>
      </c>
    </row>
    <row r="39" spans="2:3" ht="25.5">
      <c r="B39" s="947" t="s">
        <v>1538</v>
      </c>
      <c r="C39" s="1029" t="s">
        <v>445</v>
      </c>
    </row>
    <row r="40" spans="2:3" ht="38.25">
      <c r="B40" s="947" t="s">
        <v>1539</v>
      </c>
      <c r="C40" s="1029" t="s">
        <v>1540</v>
      </c>
    </row>
    <row r="41" spans="2:3" ht="25.5">
      <c r="B41" s="947" t="s">
        <v>1541</v>
      </c>
      <c r="C41" s="1029" t="s">
        <v>1542</v>
      </c>
    </row>
    <row r="42" spans="2:3" ht="38.25">
      <c r="B42" s="947" t="s">
        <v>1543</v>
      </c>
      <c r="C42" s="1029" t="s">
        <v>1544</v>
      </c>
    </row>
    <row r="43" spans="2:3" ht="38.25">
      <c r="B43" s="947" t="s">
        <v>1545</v>
      </c>
      <c r="C43" s="1029" t="s">
        <v>1546</v>
      </c>
    </row>
    <row r="44" spans="2:3" ht="38.25">
      <c r="B44" s="947" t="s">
        <v>1547</v>
      </c>
      <c r="C44" s="1029" t="s">
        <v>1548</v>
      </c>
    </row>
    <row r="45" spans="2:3" ht="51">
      <c r="B45" s="947" t="s">
        <v>1549</v>
      </c>
      <c r="C45" s="1029" t="s">
        <v>1550</v>
      </c>
    </row>
  </sheetData>
  <mergeCells count="1">
    <mergeCell ref="B2:C2"/>
  </mergeCells>
  <pageMargins left="0.7" right="0.7" top="0.75" bottom="0.75" header="0.3" footer="0.3"/>
  <pageSetup scale="41"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54"/>
  <sheetViews>
    <sheetView showGridLines="0" zoomScaleNormal="100" zoomScaleSheetLayoutView="100" workbookViewId="0"/>
  </sheetViews>
  <sheetFormatPr baseColWidth="10" defaultColWidth="8.6640625" defaultRowHeight="12.75"/>
  <cols>
    <col min="1" max="1" width="8.6640625" style="1" customWidth="1"/>
    <col min="2" max="2" width="88.6640625" style="1" customWidth="1"/>
    <col min="3" max="5" width="15.83203125" style="1" customWidth="1"/>
    <col min="6" max="6" width="22" style="1" customWidth="1"/>
    <col min="7" max="16384" width="8.6640625" style="1"/>
  </cols>
  <sheetData>
    <row r="2" spans="2:6" ht="13.5" customHeight="1">
      <c r="B2" s="48" t="s">
        <v>1553</v>
      </c>
      <c r="C2" s="1053"/>
      <c r="D2" s="1053"/>
      <c r="E2" s="1053"/>
      <c r="F2" s="1053"/>
    </row>
    <row r="3" spans="2:6">
      <c r="B3" s="22"/>
      <c r="C3" s="64"/>
      <c r="D3" s="64"/>
      <c r="E3" s="64"/>
      <c r="F3" s="64"/>
    </row>
    <row r="4" spans="2:6">
      <c r="B4" s="22"/>
      <c r="C4" s="64"/>
      <c r="D4" s="64"/>
      <c r="E4" s="64"/>
      <c r="F4" s="64"/>
    </row>
    <row r="5" spans="2:6" ht="39.75">
      <c r="B5" s="121"/>
      <c r="C5" s="1034" t="s">
        <v>537</v>
      </c>
      <c r="D5" s="1034"/>
      <c r="E5" s="1034"/>
      <c r="F5" s="343" t="s">
        <v>538</v>
      </c>
    </row>
    <row r="6" spans="2:6">
      <c r="B6" s="162"/>
      <c r="C6" s="360">
        <v>44377</v>
      </c>
      <c r="D6" s="360">
        <v>44286</v>
      </c>
      <c r="E6" s="360">
        <v>44196</v>
      </c>
      <c r="F6" s="360">
        <v>44377</v>
      </c>
    </row>
    <row r="7" spans="2:6" s="163" customFormat="1">
      <c r="B7" s="918" t="s">
        <v>276</v>
      </c>
      <c r="C7" s="926">
        <v>233844</v>
      </c>
      <c r="D7" s="926">
        <v>279356</v>
      </c>
      <c r="E7" s="418">
        <v>277644</v>
      </c>
      <c r="F7" s="418">
        <f>+C7*0.08</f>
        <v>18707.52</v>
      </c>
    </row>
    <row r="8" spans="2:6" ht="14.25">
      <c r="B8" s="919" t="s">
        <v>1406</v>
      </c>
      <c r="C8" s="927">
        <v>124745</v>
      </c>
      <c r="D8" s="927">
        <v>175481</v>
      </c>
      <c r="E8" s="190">
        <v>176056</v>
      </c>
      <c r="F8" s="190">
        <f t="shared" ref="F8:F34" si="0">+C8*0.08</f>
        <v>9979.6</v>
      </c>
    </row>
    <row r="9" spans="2:6">
      <c r="B9" s="920" t="s">
        <v>1407</v>
      </c>
      <c r="C9" s="928">
        <v>4124</v>
      </c>
      <c r="D9" s="928">
        <v>4252</v>
      </c>
      <c r="E9" s="191">
        <v>4263</v>
      </c>
      <c r="F9" s="191">
        <f t="shared" si="0"/>
        <v>329.92</v>
      </c>
    </row>
    <row r="10" spans="2:6">
      <c r="B10" s="921" t="s">
        <v>1408</v>
      </c>
      <c r="C10" s="928">
        <v>4124</v>
      </c>
      <c r="D10" s="928">
        <v>4252</v>
      </c>
      <c r="E10" s="191">
        <v>4263</v>
      </c>
      <c r="F10" s="191">
        <f t="shared" si="0"/>
        <v>329.92</v>
      </c>
    </row>
    <row r="11" spans="2:6" ht="27">
      <c r="B11" s="920" t="s">
        <v>1409</v>
      </c>
      <c r="C11" s="928">
        <v>3083</v>
      </c>
      <c r="D11" s="928">
        <v>2456</v>
      </c>
      <c r="E11" s="46">
        <v>2444</v>
      </c>
      <c r="F11" s="46">
        <f t="shared" si="0"/>
        <v>246.64000000000001</v>
      </c>
    </row>
    <row r="12" spans="2:6" s="163" customFormat="1" ht="14.25">
      <c r="B12" s="920" t="s">
        <v>1410</v>
      </c>
      <c r="C12" s="929">
        <v>101892</v>
      </c>
      <c r="D12" s="929">
        <v>97167</v>
      </c>
      <c r="E12" s="46">
        <v>94881</v>
      </c>
      <c r="F12" s="46">
        <f t="shared" si="0"/>
        <v>8151.3600000000006</v>
      </c>
    </row>
    <row r="13" spans="2:6">
      <c r="B13" s="918" t="s">
        <v>277</v>
      </c>
      <c r="C13" s="926">
        <v>11286</v>
      </c>
      <c r="D13" s="926">
        <v>9304</v>
      </c>
      <c r="E13" s="418">
        <v>9284</v>
      </c>
      <c r="F13" s="418">
        <f t="shared" si="0"/>
        <v>902.88</v>
      </c>
    </row>
    <row r="14" spans="2:6">
      <c r="B14" s="920" t="s">
        <v>1411</v>
      </c>
      <c r="C14" s="594">
        <v>9356</v>
      </c>
      <c r="D14" s="594">
        <v>7859</v>
      </c>
      <c r="E14" s="191">
        <v>7710</v>
      </c>
      <c r="F14" s="191">
        <f>+C14*0.08</f>
        <v>748.48</v>
      </c>
    </row>
    <row r="15" spans="2:6">
      <c r="B15" s="920" t="s">
        <v>278</v>
      </c>
      <c r="C15" s="594">
        <v>0</v>
      </c>
      <c r="D15" s="594">
        <v>0</v>
      </c>
      <c r="E15" s="191">
        <v>0</v>
      </c>
      <c r="F15" s="191">
        <f t="shared" si="0"/>
        <v>0</v>
      </c>
    </row>
    <row r="16" spans="2:6">
      <c r="B16" s="920" t="s">
        <v>1638</v>
      </c>
      <c r="C16" s="928">
        <v>63</v>
      </c>
      <c r="D16" s="928">
        <v>99</v>
      </c>
      <c r="E16" s="46">
        <v>89</v>
      </c>
      <c r="F16" s="46">
        <f t="shared" si="0"/>
        <v>5.04</v>
      </c>
    </row>
    <row r="17" spans="2:6">
      <c r="B17" s="920" t="s">
        <v>279</v>
      </c>
      <c r="C17" s="928">
        <v>1867</v>
      </c>
      <c r="D17" s="928">
        <v>1346</v>
      </c>
      <c r="E17" s="46">
        <v>1485</v>
      </c>
      <c r="F17" s="46">
        <f t="shared" si="0"/>
        <v>149.36000000000001</v>
      </c>
    </row>
    <row r="18" spans="2:6">
      <c r="B18" s="920" t="s">
        <v>1412</v>
      </c>
      <c r="C18" s="594">
        <v>0</v>
      </c>
      <c r="D18" s="594">
        <v>0</v>
      </c>
      <c r="E18" s="191">
        <v>0</v>
      </c>
      <c r="F18" s="191">
        <f t="shared" si="0"/>
        <v>0</v>
      </c>
    </row>
    <row r="19" spans="2:6" s="163" customFormat="1">
      <c r="B19" s="922" t="s">
        <v>280</v>
      </c>
      <c r="C19" s="930">
        <v>0</v>
      </c>
      <c r="D19" s="930">
        <v>0</v>
      </c>
      <c r="E19" s="423">
        <v>1</v>
      </c>
      <c r="F19" s="423">
        <f t="shared" si="0"/>
        <v>0</v>
      </c>
    </row>
    <row r="20" spans="2:6" s="163" customFormat="1" ht="25.5">
      <c r="B20" s="918" t="s">
        <v>1413</v>
      </c>
      <c r="C20" s="925">
        <v>139</v>
      </c>
      <c r="D20" s="925">
        <v>279</v>
      </c>
      <c r="E20" s="925">
        <v>347</v>
      </c>
      <c r="F20" s="925">
        <f t="shared" si="0"/>
        <v>11.120000000000001</v>
      </c>
    </row>
    <row r="21" spans="2:6">
      <c r="B21" s="919" t="s">
        <v>669</v>
      </c>
      <c r="C21" s="594">
        <v>116</v>
      </c>
      <c r="D21" s="594">
        <v>130</v>
      </c>
      <c r="E21" s="190">
        <v>143</v>
      </c>
      <c r="F21" s="190">
        <f t="shared" si="0"/>
        <v>9.2799999999999994</v>
      </c>
    </row>
    <row r="22" spans="2:6">
      <c r="B22" s="920" t="s">
        <v>670</v>
      </c>
      <c r="C22" s="928">
        <v>23</v>
      </c>
      <c r="D22" s="594">
        <v>149</v>
      </c>
      <c r="E22" s="191">
        <v>204</v>
      </c>
      <c r="F22" s="191">
        <f t="shared" si="0"/>
        <v>1.84</v>
      </c>
    </row>
    <row r="23" spans="2:6">
      <c r="B23" s="920" t="s">
        <v>671</v>
      </c>
      <c r="C23" s="928">
        <v>0</v>
      </c>
      <c r="D23" s="928">
        <v>0</v>
      </c>
      <c r="E23" s="191">
        <v>0</v>
      </c>
      <c r="F23" s="191">
        <f t="shared" si="0"/>
        <v>0</v>
      </c>
    </row>
    <row r="24" spans="2:6" s="163" customFormat="1">
      <c r="B24" s="920" t="s">
        <v>1414</v>
      </c>
      <c r="C24" s="594">
        <v>0</v>
      </c>
      <c r="D24" s="594">
        <v>0</v>
      </c>
      <c r="E24" s="594">
        <v>0</v>
      </c>
      <c r="F24" s="594">
        <f t="shared" si="0"/>
        <v>0</v>
      </c>
    </row>
    <row r="25" spans="2:6">
      <c r="B25" s="918" t="s">
        <v>281</v>
      </c>
      <c r="C25" s="926">
        <v>13440</v>
      </c>
      <c r="D25" s="926">
        <v>14733</v>
      </c>
      <c r="E25" s="423">
        <v>14773</v>
      </c>
      <c r="F25" s="423">
        <f t="shared" si="0"/>
        <v>1075.2</v>
      </c>
    </row>
    <row r="26" spans="2:6">
      <c r="B26" s="919" t="s">
        <v>282</v>
      </c>
      <c r="C26" s="927">
        <v>5375</v>
      </c>
      <c r="D26" s="927">
        <v>5937</v>
      </c>
      <c r="E26" s="190">
        <v>6397</v>
      </c>
      <c r="F26" s="190">
        <f t="shared" si="0"/>
        <v>430</v>
      </c>
    </row>
    <row r="27" spans="2:6" s="163" customFormat="1">
      <c r="B27" s="920" t="s">
        <v>283</v>
      </c>
      <c r="C27" s="928">
        <v>8065</v>
      </c>
      <c r="D27" s="928">
        <v>8796</v>
      </c>
      <c r="E27" s="46">
        <v>8376</v>
      </c>
      <c r="F27" s="46">
        <f t="shared" si="0"/>
        <v>645.20000000000005</v>
      </c>
    </row>
    <row r="28" spans="2:6">
      <c r="B28" s="918" t="s">
        <v>1415</v>
      </c>
      <c r="C28" s="926">
        <v>0</v>
      </c>
      <c r="D28" s="926">
        <v>0</v>
      </c>
      <c r="E28" s="418">
        <v>0</v>
      </c>
      <c r="F28" s="418">
        <f t="shared" si="0"/>
        <v>0</v>
      </c>
    </row>
    <row r="29" spans="2:6">
      <c r="B29" s="918" t="s">
        <v>32</v>
      </c>
      <c r="C29" s="926">
        <v>30763</v>
      </c>
      <c r="D29" s="926">
        <v>35488</v>
      </c>
      <c r="E29" s="418">
        <v>35656</v>
      </c>
      <c r="F29" s="418">
        <f t="shared" si="0"/>
        <v>2461.04</v>
      </c>
    </row>
    <row r="30" spans="2:6">
      <c r="B30" s="919" t="s">
        <v>284</v>
      </c>
      <c r="C30" s="927">
        <v>755</v>
      </c>
      <c r="D30" s="927">
        <v>849</v>
      </c>
      <c r="E30" s="190">
        <v>883</v>
      </c>
      <c r="F30" s="190">
        <f t="shared" si="0"/>
        <v>60.4</v>
      </c>
    </row>
    <row r="31" spans="2:6">
      <c r="B31" s="920" t="s">
        <v>285</v>
      </c>
      <c r="C31" s="928">
        <v>30008</v>
      </c>
      <c r="D31" s="928">
        <v>34639</v>
      </c>
      <c r="E31" s="46">
        <v>34773</v>
      </c>
      <c r="F31" s="46">
        <f t="shared" si="0"/>
        <v>2400.64</v>
      </c>
    </row>
    <row r="32" spans="2:6" s="163" customFormat="1">
      <c r="B32" s="919" t="s">
        <v>286</v>
      </c>
      <c r="C32" s="927">
        <v>0</v>
      </c>
      <c r="D32" s="927">
        <v>0</v>
      </c>
      <c r="E32" s="190">
        <v>0</v>
      </c>
      <c r="F32" s="190">
        <f t="shared" si="0"/>
        <v>0</v>
      </c>
    </row>
    <row r="33" spans="2:6" s="163" customFormat="1" ht="25.5">
      <c r="B33" s="923" t="s">
        <v>287</v>
      </c>
      <c r="C33" s="931">
        <v>16127</v>
      </c>
      <c r="D33" s="931">
        <v>15182</v>
      </c>
      <c r="E33" s="424">
        <v>15566</v>
      </c>
      <c r="F33" s="424">
        <f t="shared" si="0"/>
        <v>1290.1600000000001</v>
      </c>
    </row>
    <row r="34" spans="2:6">
      <c r="B34" s="924" t="s">
        <v>17</v>
      </c>
      <c r="C34" s="932">
        <v>305599</v>
      </c>
      <c r="D34" s="932">
        <v>354342</v>
      </c>
      <c r="E34" s="425">
        <v>353273</v>
      </c>
      <c r="F34" s="425">
        <f t="shared" si="0"/>
        <v>24447.920000000002</v>
      </c>
    </row>
    <row r="35" spans="2:6">
      <c r="B35" s="1047" t="s">
        <v>1416</v>
      </c>
      <c r="C35" s="1047"/>
      <c r="D35" s="1047"/>
      <c r="E35" s="1047"/>
      <c r="F35" s="1047"/>
    </row>
    <row r="36" spans="2:6">
      <c r="B36" s="1047" t="s">
        <v>559</v>
      </c>
      <c r="C36" s="1047"/>
      <c r="D36" s="1047"/>
      <c r="E36" s="1047"/>
      <c r="F36" s="1047"/>
    </row>
    <row r="37" spans="2:6" ht="13.5" customHeight="1">
      <c r="B37" s="1047" t="s">
        <v>1958</v>
      </c>
      <c r="C37" s="1047"/>
      <c r="D37" s="1047"/>
      <c r="E37" s="1047"/>
      <c r="F37" s="1047"/>
    </row>
    <row r="38" spans="2:6" ht="23.25" customHeight="1">
      <c r="B38" s="1047" t="s">
        <v>1986</v>
      </c>
      <c r="C38" s="1047"/>
      <c r="D38" s="1047"/>
      <c r="E38" s="1047"/>
      <c r="F38" s="1047"/>
    </row>
    <row r="39" spans="2:6" ht="27.75" customHeight="1">
      <c r="B39" s="1047" t="s">
        <v>1987</v>
      </c>
      <c r="C39" s="1047"/>
      <c r="D39" s="1047"/>
      <c r="E39" s="1047"/>
      <c r="F39" s="1047"/>
    </row>
    <row r="40" spans="2:6">
      <c r="B40" s="1054" t="s">
        <v>1907</v>
      </c>
      <c r="C40" s="1054"/>
      <c r="D40" s="1054"/>
      <c r="E40" s="1054"/>
      <c r="F40" s="1054"/>
    </row>
    <row r="45" spans="2:6" ht="15">
      <c r="B45" s="942" t="s">
        <v>1382</v>
      </c>
      <c r="C45" s="943"/>
      <c r="D45" s="108"/>
      <c r="E45" s="108"/>
      <c r="F45" s="108"/>
    </row>
    <row r="46" spans="2:6">
      <c r="B46" s="1044" t="s">
        <v>1988</v>
      </c>
      <c r="C46" s="1044"/>
      <c r="D46" s="1044"/>
      <c r="E46" s="1044"/>
      <c r="F46" s="1044"/>
    </row>
    <row r="47" spans="2:6">
      <c r="B47" s="1044"/>
      <c r="C47" s="1044"/>
      <c r="D47" s="1044"/>
      <c r="E47" s="1044"/>
      <c r="F47" s="1044"/>
    </row>
    <row r="48" spans="2:6">
      <c r="B48" s="1044"/>
      <c r="C48" s="1044"/>
      <c r="D48" s="1044"/>
      <c r="E48" s="1044"/>
      <c r="F48" s="1044"/>
    </row>
    <row r="49" spans="2:6">
      <c r="B49" s="1044"/>
      <c r="C49" s="1044"/>
      <c r="D49" s="1044"/>
      <c r="E49" s="1044"/>
      <c r="F49" s="1044"/>
    </row>
    <row r="50" spans="2:6">
      <c r="B50" s="1044"/>
      <c r="C50" s="1044"/>
      <c r="D50" s="1044"/>
      <c r="E50" s="1044"/>
      <c r="F50" s="1044"/>
    </row>
    <row r="51" spans="2:6">
      <c r="B51" s="1044"/>
      <c r="C51" s="1044"/>
      <c r="D51" s="1044"/>
      <c r="E51" s="1044"/>
      <c r="F51" s="1044"/>
    </row>
    <row r="52" spans="2:6">
      <c r="B52" s="1044"/>
      <c r="C52" s="1044"/>
      <c r="D52" s="1044"/>
      <c r="E52" s="1044"/>
      <c r="F52" s="1044"/>
    </row>
    <row r="53" spans="2:6">
      <c r="B53" s="1044"/>
      <c r="C53" s="1044"/>
      <c r="D53" s="1044"/>
      <c r="E53" s="1044"/>
      <c r="F53" s="1044"/>
    </row>
    <row r="54" spans="2:6">
      <c r="B54" s="1044"/>
      <c r="C54" s="1044"/>
      <c r="D54" s="1044"/>
      <c r="E54" s="1044"/>
      <c r="F54" s="1044"/>
    </row>
  </sheetData>
  <mergeCells count="9">
    <mergeCell ref="B46:F54"/>
    <mergeCell ref="C2:F2"/>
    <mergeCell ref="C5:E5"/>
    <mergeCell ref="B35:F35"/>
    <mergeCell ref="B36:F36"/>
    <mergeCell ref="B37:F37"/>
    <mergeCell ref="B38:F38"/>
    <mergeCell ref="B39:F39"/>
    <mergeCell ref="B40:F40"/>
  </mergeCells>
  <pageMargins left="0.7" right="0.7" top="0.75" bottom="0.75" header="0.3" footer="0.3"/>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67"/>
  <sheetViews>
    <sheetView showGridLines="0" zoomScaleNormal="100" zoomScaleSheetLayoutView="100" workbookViewId="0">
      <selection activeCell="B4" sqref="B4"/>
    </sheetView>
  </sheetViews>
  <sheetFormatPr baseColWidth="10" defaultColWidth="8.6640625" defaultRowHeight="12.75"/>
  <cols>
    <col min="1" max="1" width="8.6640625" style="1" customWidth="1"/>
    <col min="2" max="2" width="73" style="1" customWidth="1"/>
    <col min="3" max="6" width="18.33203125" style="59" customWidth="1"/>
    <col min="7" max="16384" width="8.6640625" style="1"/>
  </cols>
  <sheetData>
    <row r="2" spans="2:6">
      <c r="B2" s="1055" t="s">
        <v>1554</v>
      </c>
      <c r="C2" s="1055"/>
      <c r="D2" s="1055"/>
      <c r="E2" s="1055"/>
      <c r="F2" s="1055"/>
    </row>
    <row r="3" spans="2:6">
      <c r="B3" s="21"/>
      <c r="C3" s="21"/>
      <c r="D3" s="21"/>
      <c r="E3" s="21"/>
      <c r="F3" s="21"/>
    </row>
    <row r="4" spans="2:6" ht="27.75" customHeight="1">
      <c r="B4" s="361"/>
      <c r="C4" s="1056" t="s">
        <v>539</v>
      </c>
      <c r="D4" s="1056"/>
      <c r="E4" s="1056" t="s">
        <v>540</v>
      </c>
      <c r="F4" s="1056"/>
    </row>
    <row r="5" spans="2:6">
      <c r="B5" s="362" t="s">
        <v>288</v>
      </c>
      <c r="C5" s="360">
        <v>44377</v>
      </c>
      <c r="D5" s="363">
        <v>44196</v>
      </c>
      <c r="E5" s="360">
        <v>44377</v>
      </c>
      <c r="F5" s="363">
        <v>44196</v>
      </c>
    </row>
    <row r="6" spans="2:6">
      <c r="B6" s="164" t="s">
        <v>289</v>
      </c>
      <c r="C6" s="418">
        <v>10926</v>
      </c>
      <c r="D6" s="418">
        <v>14926</v>
      </c>
      <c r="E6" s="418">
        <v>136575</v>
      </c>
      <c r="F6" s="418">
        <v>186576</v>
      </c>
    </row>
    <row r="7" spans="2:6">
      <c r="B7" s="158" t="s">
        <v>13</v>
      </c>
      <c r="C7" s="198">
        <v>2372</v>
      </c>
      <c r="D7" s="198">
        <v>2347</v>
      </c>
      <c r="E7" s="198">
        <v>29648</v>
      </c>
      <c r="F7" s="198">
        <v>29343</v>
      </c>
    </row>
    <row r="8" spans="2:6">
      <c r="B8" s="137" t="s">
        <v>15</v>
      </c>
      <c r="C8" s="46">
        <v>68</v>
      </c>
      <c r="D8" s="46">
        <v>185</v>
      </c>
      <c r="E8" s="46">
        <v>848</v>
      </c>
      <c r="F8" s="46">
        <v>2317</v>
      </c>
    </row>
    <row r="9" spans="2:6">
      <c r="B9" s="137" t="s">
        <v>16</v>
      </c>
      <c r="C9" s="46">
        <v>44</v>
      </c>
      <c r="D9" s="46">
        <v>61</v>
      </c>
      <c r="E9" s="46">
        <v>554</v>
      </c>
      <c r="F9" s="46">
        <v>768</v>
      </c>
    </row>
    <row r="10" spans="2:6">
      <c r="B10" s="137" t="s">
        <v>1</v>
      </c>
      <c r="C10" s="46">
        <v>1</v>
      </c>
      <c r="D10" s="46">
        <v>1</v>
      </c>
      <c r="E10" s="46">
        <v>6</v>
      </c>
      <c r="F10" s="46">
        <v>7</v>
      </c>
    </row>
    <row r="11" spans="2:6">
      <c r="B11" s="137" t="s">
        <v>2</v>
      </c>
      <c r="C11" s="191">
        <v>0</v>
      </c>
      <c r="D11" s="191">
        <v>0</v>
      </c>
      <c r="E11" s="191">
        <v>0</v>
      </c>
      <c r="F11" s="191">
        <v>0</v>
      </c>
    </row>
    <row r="12" spans="2:6">
      <c r="B12" s="137" t="s">
        <v>3</v>
      </c>
      <c r="C12" s="46">
        <v>561</v>
      </c>
      <c r="D12" s="46">
        <v>626</v>
      </c>
      <c r="E12" s="46">
        <v>7014</v>
      </c>
      <c r="F12" s="46">
        <v>7827</v>
      </c>
    </row>
    <row r="13" spans="2:6">
      <c r="B13" s="137" t="s">
        <v>4</v>
      </c>
      <c r="C13" s="46">
        <v>3289</v>
      </c>
      <c r="D13" s="46">
        <v>6226</v>
      </c>
      <c r="E13" s="46">
        <v>41116</v>
      </c>
      <c r="F13" s="46">
        <v>77821</v>
      </c>
    </row>
    <row r="14" spans="2:6">
      <c r="B14" s="137" t="s">
        <v>5</v>
      </c>
      <c r="C14" s="46">
        <v>2258</v>
      </c>
      <c r="D14" s="46">
        <v>2749</v>
      </c>
      <c r="E14" s="46">
        <v>28223</v>
      </c>
      <c r="F14" s="46">
        <v>34362</v>
      </c>
    </row>
    <row r="15" spans="2:6">
      <c r="B15" s="137" t="s">
        <v>6</v>
      </c>
      <c r="C15" s="46">
        <v>710</v>
      </c>
      <c r="D15" s="46">
        <v>1022</v>
      </c>
      <c r="E15" s="46">
        <v>8871</v>
      </c>
      <c r="F15" s="46">
        <v>12769</v>
      </c>
    </row>
    <row r="16" spans="2:6">
      <c r="B16" s="137" t="s">
        <v>7</v>
      </c>
      <c r="C16" s="46">
        <v>408</v>
      </c>
      <c r="D16" s="46">
        <v>358</v>
      </c>
      <c r="E16" s="46">
        <v>5094</v>
      </c>
      <c r="F16" s="46">
        <v>4480</v>
      </c>
    </row>
    <row r="17" spans="2:6">
      <c r="B17" s="137" t="s">
        <v>8</v>
      </c>
      <c r="C17" s="46">
        <v>322</v>
      </c>
      <c r="D17" s="46">
        <v>381</v>
      </c>
      <c r="E17" s="46">
        <v>4031</v>
      </c>
      <c r="F17" s="46">
        <v>4758</v>
      </c>
    </row>
    <row r="18" spans="2:6">
      <c r="B18" s="137" t="s">
        <v>9</v>
      </c>
      <c r="C18" s="191">
        <v>0</v>
      </c>
      <c r="D18" s="191">
        <v>0</v>
      </c>
      <c r="E18" s="191">
        <v>0</v>
      </c>
      <c r="F18" s="191">
        <v>0</v>
      </c>
    </row>
    <row r="19" spans="2:6" ht="25.5">
      <c r="B19" s="137" t="s">
        <v>10</v>
      </c>
      <c r="C19" s="191">
        <v>0</v>
      </c>
      <c r="D19" s="191">
        <v>0</v>
      </c>
      <c r="E19" s="191">
        <v>1</v>
      </c>
      <c r="F19" s="46">
        <v>1</v>
      </c>
    </row>
    <row r="20" spans="2:6">
      <c r="B20" s="137" t="s">
        <v>11</v>
      </c>
      <c r="C20" s="46">
        <v>0</v>
      </c>
      <c r="D20" s="46">
        <v>0</v>
      </c>
      <c r="E20" s="46">
        <v>4</v>
      </c>
      <c r="F20" s="46">
        <v>3</v>
      </c>
    </row>
    <row r="21" spans="2:6">
      <c r="B21" s="137" t="s">
        <v>290</v>
      </c>
      <c r="C21" s="46">
        <v>893</v>
      </c>
      <c r="D21" s="46">
        <v>970</v>
      </c>
      <c r="E21" s="46">
        <v>11165</v>
      </c>
      <c r="F21" s="46">
        <v>12120</v>
      </c>
    </row>
    <row r="22" spans="2:6" s="166" customFormat="1">
      <c r="B22" s="167" t="s">
        <v>35</v>
      </c>
      <c r="C22" s="419">
        <v>10926</v>
      </c>
      <c r="D22" s="419">
        <v>14926</v>
      </c>
      <c r="E22" s="419">
        <v>136575</v>
      </c>
      <c r="F22" s="419">
        <v>186576</v>
      </c>
    </row>
    <row r="23" spans="2:6">
      <c r="B23" s="164" t="s">
        <v>289</v>
      </c>
      <c r="C23" s="418">
        <v>8455</v>
      </c>
      <c r="D23" s="418">
        <v>6939</v>
      </c>
      <c r="E23" s="418">
        <v>105694</v>
      </c>
      <c r="F23" s="418">
        <v>86729</v>
      </c>
    </row>
    <row r="24" spans="2:6">
      <c r="B24" s="158" t="s">
        <v>13</v>
      </c>
      <c r="C24" s="198">
        <v>90</v>
      </c>
      <c r="D24" s="198">
        <v>68</v>
      </c>
      <c r="E24" s="198">
        <v>1126</v>
      </c>
      <c r="F24" s="198">
        <v>849</v>
      </c>
    </row>
    <row r="25" spans="2:6">
      <c r="B25" s="137" t="s">
        <v>3</v>
      </c>
      <c r="C25" s="46">
        <v>573</v>
      </c>
      <c r="D25" s="46">
        <v>567</v>
      </c>
      <c r="E25" s="46">
        <v>7156</v>
      </c>
      <c r="F25" s="46">
        <v>7084</v>
      </c>
    </row>
    <row r="26" spans="2:6">
      <c r="B26" s="137" t="s">
        <v>4</v>
      </c>
      <c r="C26" s="46">
        <v>5959</v>
      </c>
      <c r="D26" s="46">
        <v>4826</v>
      </c>
      <c r="E26" s="46">
        <v>74502</v>
      </c>
      <c r="F26" s="46">
        <v>60325</v>
      </c>
    </row>
    <row r="27" spans="2:6">
      <c r="B27" s="171" t="s">
        <v>291</v>
      </c>
      <c r="C27" s="397">
        <v>1061</v>
      </c>
      <c r="D27" s="397">
        <v>916</v>
      </c>
      <c r="E27" s="397">
        <v>13259</v>
      </c>
      <c r="F27" s="397">
        <v>11452</v>
      </c>
    </row>
    <row r="28" spans="2:6">
      <c r="B28" s="171" t="s">
        <v>292</v>
      </c>
      <c r="C28" s="397">
        <v>386</v>
      </c>
      <c r="D28" s="397">
        <v>393</v>
      </c>
      <c r="E28" s="397">
        <v>4831</v>
      </c>
      <c r="F28" s="397">
        <v>4912</v>
      </c>
    </row>
    <row r="29" spans="2:6">
      <c r="B29" s="171" t="s">
        <v>293</v>
      </c>
      <c r="C29" s="397">
        <v>4512</v>
      </c>
      <c r="D29" s="397">
        <v>3517</v>
      </c>
      <c r="E29" s="397">
        <v>56412</v>
      </c>
      <c r="F29" s="397">
        <v>43961</v>
      </c>
    </row>
    <row r="30" spans="2:6">
      <c r="B30" s="137" t="s">
        <v>5</v>
      </c>
      <c r="C30" s="46">
        <v>1833</v>
      </c>
      <c r="D30" s="46">
        <v>1478</v>
      </c>
      <c r="E30" s="46">
        <v>22909</v>
      </c>
      <c r="F30" s="46">
        <v>18471</v>
      </c>
    </row>
    <row r="31" spans="2:6">
      <c r="B31" s="171" t="s">
        <v>294</v>
      </c>
      <c r="C31" s="397">
        <v>803</v>
      </c>
      <c r="D31" s="397">
        <v>586</v>
      </c>
      <c r="E31" s="397">
        <v>10035</v>
      </c>
      <c r="F31" s="397">
        <v>7319</v>
      </c>
    </row>
    <row r="32" spans="2:6">
      <c r="B32" s="171" t="s">
        <v>295</v>
      </c>
      <c r="C32" s="397">
        <v>512</v>
      </c>
      <c r="D32" s="397">
        <v>479</v>
      </c>
      <c r="E32" s="397">
        <v>6403</v>
      </c>
      <c r="F32" s="397">
        <v>5987</v>
      </c>
    </row>
    <row r="33" spans="2:6">
      <c r="B33" s="171" t="s">
        <v>296</v>
      </c>
      <c r="C33" s="397">
        <v>127</v>
      </c>
      <c r="D33" s="397">
        <v>103</v>
      </c>
      <c r="E33" s="397">
        <v>1583</v>
      </c>
      <c r="F33" s="397">
        <v>1289</v>
      </c>
    </row>
    <row r="34" spans="2:6">
      <c r="B34" s="171" t="s">
        <v>297</v>
      </c>
      <c r="C34" s="397">
        <v>391</v>
      </c>
      <c r="D34" s="397">
        <v>310</v>
      </c>
      <c r="E34" s="397">
        <v>4888</v>
      </c>
      <c r="F34" s="397">
        <v>3876</v>
      </c>
    </row>
    <row r="35" spans="2:6">
      <c r="B35" s="164" t="s">
        <v>12</v>
      </c>
      <c r="C35" s="418">
        <v>1188</v>
      </c>
      <c r="D35" s="418">
        <v>1162</v>
      </c>
      <c r="E35" s="418">
        <v>14848</v>
      </c>
      <c r="F35" s="418">
        <v>14532</v>
      </c>
    </row>
    <row r="36" spans="2:6">
      <c r="B36" s="171" t="s">
        <v>674</v>
      </c>
      <c r="C36" s="397">
        <v>210</v>
      </c>
      <c r="D36" s="397">
        <v>146</v>
      </c>
      <c r="E36" s="397">
        <v>2623</v>
      </c>
      <c r="F36" s="397">
        <v>1830</v>
      </c>
    </row>
    <row r="37" spans="2:6">
      <c r="B37" s="826" t="s">
        <v>1070</v>
      </c>
      <c r="C37" s="397">
        <v>131</v>
      </c>
      <c r="D37" s="397">
        <v>89</v>
      </c>
      <c r="E37" s="397">
        <v>1644</v>
      </c>
      <c r="F37" s="397">
        <v>1114</v>
      </c>
    </row>
    <row r="38" spans="2:6">
      <c r="B38" s="826" t="s">
        <v>1071</v>
      </c>
      <c r="C38" s="397">
        <v>53</v>
      </c>
      <c r="D38" s="397">
        <v>34</v>
      </c>
      <c r="E38" s="397">
        <v>658</v>
      </c>
      <c r="F38" s="397">
        <v>425</v>
      </c>
    </row>
    <row r="39" spans="2:6">
      <c r="B39" s="826" t="s">
        <v>1072</v>
      </c>
      <c r="C39" s="397">
        <v>26</v>
      </c>
      <c r="D39" s="397">
        <v>23</v>
      </c>
      <c r="E39" s="397">
        <v>321</v>
      </c>
      <c r="F39" s="397">
        <v>291</v>
      </c>
    </row>
    <row r="40" spans="2:6">
      <c r="B40" s="171" t="s">
        <v>591</v>
      </c>
      <c r="C40" s="397">
        <v>637</v>
      </c>
      <c r="D40" s="397">
        <v>651</v>
      </c>
      <c r="E40" s="397">
        <v>7962</v>
      </c>
      <c r="F40" s="397">
        <v>8144</v>
      </c>
    </row>
    <row r="41" spans="2:6">
      <c r="B41" s="171" t="s">
        <v>52</v>
      </c>
      <c r="C41" s="397">
        <v>304</v>
      </c>
      <c r="D41" s="397">
        <v>316</v>
      </c>
      <c r="E41" s="397">
        <v>3803</v>
      </c>
      <c r="F41" s="397">
        <v>3945</v>
      </c>
    </row>
    <row r="42" spans="2:6">
      <c r="B42" s="171" t="s">
        <v>327</v>
      </c>
      <c r="C42" s="397">
        <v>37</v>
      </c>
      <c r="D42" s="397">
        <v>49</v>
      </c>
      <c r="E42" s="416">
        <v>460</v>
      </c>
      <c r="F42" s="397">
        <v>613</v>
      </c>
    </row>
    <row r="43" spans="2:6" s="166" customFormat="1">
      <c r="B43" s="167" t="s">
        <v>34</v>
      </c>
      <c r="C43" s="419">
        <v>9643</v>
      </c>
      <c r="D43" s="419">
        <v>8101</v>
      </c>
      <c r="E43" s="419">
        <v>120542</v>
      </c>
      <c r="F43" s="419">
        <v>101261</v>
      </c>
    </row>
    <row r="44" spans="2:6" s="166" customFormat="1">
      <c r="B44" s="169" t="s">
        <v>298</v>
      </c>
      <c r="C44" s="420">
        <v>5</v>
      </c>
      <c r="D44" s="420">
        <v>7</v>
      </c>
      <c r="E44" s="420">
        <v>63</v>
      </c>
      <c r="F44" s="420">
        <v>89</v>
      </c>
    </row>
    <row r="45" spans="2:6" s="166" customFormat="1">
      <c r="B45" s="583" t="s">
        <v>672</v>
      </c>
      <c r="C45" s="420">
        <v>11</v>
      </c>
      <c r="D45" s="420">
        <v>28</v>
      </c>
      <c r="E45" s="584">
        <v>139</v>
      </c>
      <c r="F45" s="420">
        <v>347</v>
      </c>
    </row>
    <row r="46" spans="2:6" s="166" customFormat="1">
      <c r="B46" s="168" t="s">
        <v>299</v>
      </c>
      <c r="C46" s="421">
        <v>20585</v>
      </c>
      <c r="D46" s="421">
        <v>23062</v>
      </c>
      <c r="E46" s="421">
        <v>257318</v>
      </c>
      <c r="F46" s="421">
        <v>288273</v>
      </c>
    </row>
    <row r="47" spans="2:6">
      <c r="B47" s="164" t="s">
        <v>300</v>
      </c>
      <c r="C47" s="418">
        <v>0</v>
      </c>
      <c r="D47" s="418">
        <v>0</v>
      </c>
      <c r="E47" s="418">
        <v>0</v>
      </c>
      <c r="F47" s="418">
        <v>1</v>
      </c>
    </row>
    <row r="48" spans="2:6">
      <c r="B48" s="136" t="s">
        <v>301</v>
      </c>
      <c r="C48" s="190">
        <v>212</v>
      </c>
      <c r="D48" s="190">
        <v>275</v>
      </c>
      <c r="E48" s="190">
        <v>2655</v>
      </c>
      <c r="F48" s="190">
        <v>3431</v>
      </c>
    </row>
    <row r="49" spans="2:6">
      <c r="B49" s="171" t="s">
        <v>302</v>
      </c>
      <c r="C49" s="397">
        <v>127</v>
      </c>
      <c r="D49" s="397">
        <v>155</v>
      </c>
      <c r="E49" s="397">
        <v>1584</v>
      </c>
      <c r="F49" s="397">
        <v>1943</v>
      </c>
    </row>
    <row r="50" spans="2:6">
      <c r="B50" s="171" t="s">
        <v>303</v>
      </c>
      <c r="C50" s="397">
        <v>0</v>
      </c>
      <c r="D50" s="397">
        <v>0</v>
      </c>
      <c r="E50" s="397">
        <v>2</v>
      </c>
      <c r="F50" s="397">
        <v>4</v>
      </c>
    </row>
    <row r="51" spans="2:6">
      <c r="B51" s="171" t="s">
        <v>304</v>
      </c>
      <c r="C51" s="397">
        <v>53</v>
      </c>
      <c r="D51" s="397">
        <v>97</v>
      </c>
      <c r="E51" s="397">
        <v>668</v>
      </c>
      <c r="F51" s="397">
        <v>1210</v>
      </c>
    </row>
    <row r="52" spans="2:6">
      <c r="B52" s="171" t="s">
        <v>305</v>
      </c>
      <c r="C52" s="397">
        <v>30</v>
      </c>
      <c r="D52" s="397">
        <v>22</v>
      </c>
      <c r="E52" s="397">
        <v>380</v>
      </c>
      <c r="F52" s="397">
        <v>264</v>
      </c>
    </row>
    <row r="53" spans="2:6">
      <c r="B53" s="171" t="s">
        <v>306</v>
      </c>
      <c r="C53" s="397">
        <v>2</v>
      </c>
      <c r="D53" s="397">
        <v>1</v>
      </c>
      <c r="E53" s="397">
        <v>21</v>
      </c>
      <c r="F53" s="397">
        <v>10</v>
      </c>
    </row>
    <row r="54" spans="2:6">
      <c r="B54" s="136" t="s">
        <v>307</v>
      </c>
      <c r="C54" s="190">
        <v>646</v>
      </c>
      <c r="D54" s="190">
        <v>669</v>
      </c>
      <c r="E54" s="190">
        <v>8065</v>
      </c>
      <c r="F54" s="190">
        <v>8376</v>
      </c>
    </row>
    <row r="55" spans="2:6" s="166" customFormat="1">
      <c r="B55" s="167" t="s">
        <v>308</v>
      </c>
      <c r="C55" s="419">
        <v>858</v>
      </c>
      <c r="D55" s="419">
        <v>944</v>
      </c>
      <c r="E55" s="419">
        <v>10720</v>
      </c>
      <c r="F55" s="419">
        <v>11807</v>
      </c>
    </row>
    <row r="56" spans="2:6" s="166" customFormat="1">
      <c r="B56" s="169" t="s">
        <v>309</v>
      </c>
      <c r="C56" s="420">
        <v>218</v>
      </c>
      <c r="D56" s="420">
        <v>237</v>
      </c>
      <c r="E56" s="420">
        <v>2720</v>
      </c>
      <c r="F56" s="420">
        <v>2966</v>
      </c>
    </row>
    <row r="57" spans="2:6" s="166" customFormat="1">
      <c r="B57" s="169" t="s">
        <v>310</v>
      </c>
      <c r="C57" s="420">
        <v>149</v>
      </c>
      <c r="D57" s="420">
        <v>119</v>
      </c>
      <c r="E57" s="420">
        <v>1867</v>
      </c>
      <c r="F57" s="420">
        <v>1485</v>
      </c>
    </row>
    <row r="58" spans="2:6" s="166" customFormat="1">
      <c r="B58" s="169" t="s">
        <v>311</v>
      </c>
      <c r="C58" s="420">
        <v>2461</v>
      </c>
      <c r="D58" s="420">
        <v>2853</v>
      </c>
      <c r="E58" s="420">
        <v>30763</v>
      </c>
      <c r="F58" s="420">
        <v>35656</v>
      </c>
    </row>
    <row r="59" spans="2:6" s="166" customFormat="1" ht="14.25">
      <c r="B59" s="167" t="s">
        <v>606</v>
      </c>
      <c r="C59" s="419">
        <v>177</v>
      </c>
      <c r="D59" s="419">
        <v>1047</v>
      </c>
      <c r="E59" s="419">
        <v>2211</v>
      </c>
      <c r="F59" s="419">
        <v>13084</v>
      </c>
    </row>
    <row r="60" spans="2:6" s="166" customFormat="1" ht="15">
      <c r="B60" s="170" t="s">
        <v>312</v>
      </c>
      <c r="C60" s="422">
        <v>24448</v>
      </c>
      <c r="D60" s="422">
        <v>28262</v>
      </c>
      <c r="E60" s="422">
        <v>305599</v>
      </c>
      <c r="F60" s="422">
        <v>353273</v>
      </c>
    </row>
    <row r="61" spans="2:6" s="364" customFormat="1" ht="9">
      <c r="B61" s="520" t="s">
        <v>558</v>
      </c>
      <c r="C61" s="521"/>
      <c r="D61" s="521"/>
      <c r="E61" s="521"/>
      <c r="F61" s="521"/>
    </row>
    <row r="62" spans="2:6" s="364" customFormat="1" ht="9">
      <c r="B62" s="520" t="s">
        <v>559</v>
      </c>
      <c r="C62" s="521"/>
      <c r="D62" s="521"/>
      <c r="E62" s="521"/>
      <c r="F62" s="521"/>
    </row>
    <row r="63" spans="2:6" s="364" customFormat="1" ht="14.25" customHeight="1">
      <c r="B63" s="1057" t="s">
        <v>1339</v>
      </c>
      <c r="C63" s="1057"/>
      <c r="D63" s="1057"/>
      <c r="E63" s="1057"/>
      <c r="F63" s="1057"/>
    </row>
    <row r="64" spans="2:6">
      <c r="B64" s="61"/>
      <c r="C64" s="38"/>
      <c r="D64" s="38"/>
      <c r="E64" s="1"/>
      <c r="F64" s="1"/>
    </row>
    <row r="65" spans="2:6">
      <c r="C65" s="1"/>
      <c r="D65" s="1"/>
      <c r="E65" s="1"/>
      <c r="F65" s="1"/>
    </row>
    <row r="66" spans="2:6" ht="15">
      <c r="B66" s="942" t="s">
        <v>1382</v>
      </c>
      <c r="C66" s="943"/>
      <c r="D66" s="108"/>
      <c r="E66" s="108"/>
      <c r="F66" s="108"/>
    </row>
    <row r="67" spans="2:6">
      <c r="B67" s="1044" t="s">
        <v>1821</v>
      </c>
      <c r="C67" s="1044"/>
      <c r="D67" s="1044"/>
      <c r="E67" s="1044"/>
      <c r="F67" s="1044"/>
    </row>
  </sheetData>
  <mergeCells count="5">
    <mergeCell ref="B2:F2"/>
    <mergeCell ref="C4:D4"/>
    <mergeCell ref="E4:F4"/>
    <mergeCell ref="B63:F63"/>
    <mergeCell ref="B67:F67"/>
  </mergeCells>
  <pageMargins left="0.7" right="0.7" top="0.75" bottom="0.75" header="0.3" footer="0.3"/>
  <pageSetup scale="6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10"/>
  <sheetViews>
    <sheetView showGridLines="0" zoomScaleNormal="100" zoomScaleSheetLayoutView="100" workbookViewId="0">
      <selection activeCell="B4" sqref="B4"/>
    </sheetView>
  </sheetViews>
  <sheetFormatPr baseColWidth="10" defaultColWidth="9" defaultRowHeight="12.75"/>
  <cols>
    <col min="1" max="1" width="8.6640625" style="66" customWidth="1"/>
    <col min="2" max="2" width="64.1640625" style="66" customWidth="1"/>
    <col min="3" max="3" width="16" style="66" customWidth="1"/>
    <col min="4" max="4" width="18.33203125" style="66" customWidth="1"/>
    <col min="5" max="5" width="18.83203125" style="66" customWidth="1"/>
    <col min="6" max="7" width="24.6640625" style="66" bestFit="1" customWidth="1"/>
    <col min="8" max="8" width="19.1640625" style="66" bestFit="1" customWidth="1"/>
    <col min="9" max="10" width="16" style="66" customWidth="1"/>
    <col min="11" max="11" width="14.1640625" style="66" customWidth="1"/>
    <col min="12" max="16384" width="9" style="66"/>
  </cols>
  <sheetData>
    <row r="2" spans="1:11" s="1" customFormat="1">
      <c r="B2" s="1055" t="s">
        <v>1555</v>
      </c>
      <c r="C2" s="1055"/>
      <c r="D2" s="1055"/>
      <c r="E2" s="1055"/>
      <c r="F2" s="1055"/>
      <c r="G2" s="1055"/>
      <c r="H2" s="1055"/>
      <c r="I2" s="1055"/>
      <c r="J2" s="1055"/>
      <c r="K2" s="1055"/>
    </row>
    <row r="3" spans="1:11">
      <c r="A3" s="1"/>
      <c r="B3" s="437"/>
      <c r="C3" s="22"/>
      <c r="D3" s="22"/>
      <c r="E3" s="22"/>
      <c r="F3" s="65"/>
      <c r="G3" s="65"/>
      <c r="H3" s="65"/>
      <c r="I3" s="65"/>
      <c r="J3" s="65"/>
      <c r="K3" s="65"/>
    </row>
    <row r="4" spans="1:11" s="67" customFormat="1" ht="52.5">
      <c r="B4" s="342" t="s">
        <v>615</v>
      </c>
      <c r="C4" s="343" t="s">
        <v>544</v>
      </c>
      <c r="D4" s="343" t="s">
        <v>545</v>
      </c>
      <c r="E4" s="343" t="s">
        <v>546</v>
      </c>
      <c r="F4" s="343" t="s">
        <v>547</v>
      </c>
      <c r="G4" s="343" t="s">
        <v>541</v>
      </c>
      <c r="H4" s="343" t="s">
        <v>543</v>
      </c>
      <c r="I4" s="343" t="s">
        <v>542</v>
      </c>
      <c r="J4" s="343" t="s">
        <v>1308</v>
      </c>
      <c r="K4" s="343" t="s">
        <v>1309</v>
      </c>
    </row>
    <row r="5" spans="1:11" s="70" customFormat="1">
      <c r="B5" s="172" t="s">
        <v>313</v>
      </c>
      <c r="C5" s="426">
        <v>149573</v>
      </c>
      <c r="D5" s="426">
        <v>-102</v>
      </c>
      <c r="E5" s="426">
        <v>149471</v>
      </c>
      <c r="F5" s="426">
        <v>164474</v>
      </c>
      <c r="G5" s="426">
        <v>5914</v>
      </c>
      <c r="H5" s="426">
        <v>173364</v>
      </c>
      <c r="I5" s="426">
        <v>170003</v>
      </c>
      <c r="J5" s="426">
        <v>29648</v>
      </c>
      <c r="K5" s="175">
        <v>0.1744</v>
      </c>
    </row>
    <row r="6" spans="1:11" s="70" customFormat="1">
      <c r="B6" s="69" t="s">
        <v>314</v>
      </c>
      <c r="C6" s="427">
        <v>5391</v>
      </c>
      <c r="D6" s="427">
        <v>-7</v>
      </c>
      <c r="E6" s="427">
        <v>5384</v>
      </c>
      <c r="F6" s="427">
        <v>1025</v>
      </c>
      <c r="G6" s="427">
        <v>999</v>
      </c>
      <c r="H6" s="427">
        <v>1826</v>
      </c>
      <c r="I6" s="427">
        <v>1361</v>
      </c>
      <c r="J6" s="427">
        <v>848</v>
      </c>
      <c r="K6" s="176">
        <v>0.62309999999999999</v>
      </c>
    </row>
    <row r="7" spans="1:11" s="70" customFormat="1">
      <c r="B7" s="69" t="s">
        <v>315</v>
      </c>
      <c r="C7" s="427">
        <v>1198</v>
      </c>
      <c r="D7" s="427">
        <v>-1</v>
      </c>
      <c r="E7" s="427">
        <v>1197</v>
      </c>
      <c r="F7" s="427">
        <v>569</v>
      </c>
      <c r="G7" s="427">
        <v>309</v>
      </c>
      <c r="H7" s="427">
        <v>919</v>
      </c>
      <c r="I7" s="427">
        <v>806</v>
      </c>
      <c r="J7" s="427">
        <v>554</v>
      </c>
      <c r="K7" s="176">
        <v>0.68779999999999997</v>
      </c>
    </row>
    <row r="8" spans="1:11" s="70" customFormat="1">
      <c r="B8" s="69" t="s">
        <v>1</v>
      </c>
      <c r="C8" s="427">
        <v>72</v>
      </c>
      <c r="D8" s="427">
        <v>0</v>
      </c>
      <c r="E8" s="427">
        <v>72</v>
      </c>
      <c r="F8" s="427">
        <v>72</v>
      </c>
      <c r="G8" s="427">
        <v>0</v>
      </c>
      <c r="H8" s="427">
        <v>72</v>
      </c>
      <c r="I8" s="427">
        <v>72</v>
      </c>
      <c r="J8" s="427">
        <v>6</v>
      </c>
      <c r="K8" s="176">
        <v>8.7599999999999997E-2</v>
      </c>
    </row>
    <row r="9" spans="1:11" s="70" customFormat="1">
      <c r="B9" s="69" t="s">
        <v>2</v>
      </c>
      <c r="C9" s="427">
        <v>0</v>
      </c>
      <c r="D9" s="427">
        <v>0</v>
      </c>
      <c r="E9" s="427">
        <v>0</v>
      </c>
      <c r="F9" s="427">
        <v>0</v>
      </c>
      <c r="G9" s="427">
        <v>0</v>
      </c>
      <c r="H9" s="427">
        <v>0</v>
      </c>
      <c r="I9" s="427">
        <v>0</v>
      </c>
      <c r="J9" s="427">
        <v>0</v>
      </c>
      <c r="K9" s="176">
        <v>0</v>
      </c>
    </row>
    <row r="10" spans="1:11" s="70" customFormat="1">
      <c r="B10" s="69" t="s">
        <v>3</v>
      </c>
      <c r="C10" s="427">
        <v>33951</v>
      </c>
      <c r="D10" s="427">
        <v>-29</v>
      </c>
      <c r="E10" s="427">
        <v>33922</v>
      </c>
      <c r="F10" s="427">
        <v>9884</v>
      </c>
      <c r="G10" s="427">
        <v>14023</v>
      </c>
      <c r="H10" s="427">
        <v>26772</v>
      </c>
      <c r="I10" s="427">
        <v>14652</v>
      </c>
      <c r="J10" s="427">
        <v>7014</v>
      </c>
      <c r="K10" s="176">
        <v>0.47870000000000001</v>
      </c>
    </row>
    <row r="11" spans="1:11" s="70" customFormat="1">
      <c r="B11" s="69" t="s">
        <v>4</v>
      </c>
      <c r="C11" s="427">
        <v>59125</v>
      </c>
      <c r="D11" s="427">
        <v>-739</v>
      </c>
      <c r="E11" s="427">
        <v>58385</v>
      </c>
      <c r="F11" s="427">
        <v>35835</v>
      </c>
      <c r="G11" s="427">
        <v>17714</v>
      </c>
      <c r="H11" s="427">
        <v>53458</v>
      </c>
      <c r="I11" s="427">
        <v>44109</v>
      </c>
      <c r="J11" s="427">
        <v>41116</v>
      </c>
      <c r="K11" s="176">
        <v>0.93210000000000004</v>
      </c>
    </row>
    <row r="12" spans="1:11" s="70" customFormat="1">
      <c r="B12" s="69" t="s">
        <v>5</v>
      </c>
      <c r="C12" s="427">
        <v>67464</v>
      </c>
      <c r="D12" s="427">
        <v>-1383</v>
      </c>
      <c r="E12" s="427">
        <v>66080</v>
      </c>
      <c r="F12" s="427">
        <v>41278</v>
      </c>
      <c r="G12" s="427">
        <v>18905</v>
      </c>
      <c r="H12" s="427">
        <v>56956</v>
      </c>
      <c r="I12" s="427">
        <v>40454</v>
      </c>
      <c r="J12" s="427">
        <v>28223</v>
      </c>
      <c r="K12" s="176">
        <v>0.69769999999999999</v>
      </c>
    </row>
    <row r="13" spans="1:11" s="70" customFormat="1" ht="25.5">
      <c r="B13" s="69" t="s">
        <v>6</v>
      </c>
      <c r="C13" s="427">
        <v>24784</v>
      </c>
      <c r="D13" s="427">
        <v>-268</v>
      </c>
      <c r="E13" s="427">
        <v>24516</v>
      </c>
      <c r="F13" s="427">
        <v>24203</v>
      </c>
      <c r="G13" s="427">
        <v>305</v>
      </c>
      <c r="H13" s="427">
        <v>24305</v>
      </c>
      <c r="I13" s="427">
        <v>24181</v>
      </c>
      <c r="J13" s="427">
        <v>8871</v>
      </c>
      <c r="K13" s="176">
        <v>0.36680000000000001</v>
      </c>
    </row>
    <row r="14" spans="1:11" s="70" customFormat="1">
      <c r="B14" s="69" t="s">
        <v>7</v>
      </c>
      <c r="C14" s="427">
        <v>9041</v>
      </c>
      <c r="D14" s="427">
        <v>-4183</v>
      </c>
      <c r="E14" s="427">
        <v>4858</v>
      </c>
      <c r="F14" s="427">
        <v>4381</v>
      </c>
      <c r="G14" s="427">
        <v>390</v>
      </c>
      <c r="H14" s="427">
        <v>4732</v>
      </c>
      <c r="I14" s="427">
        <v>4540</v>
      </c>
      <c r="J14" s="427">
        <v>5094</v>
      </c>
      <c r="K14" s="176">
        <v>1.1222000000000001</v>
      </c>
    </row>
    <row r="15" spans="1:11" s="70" customFormat="1">
      <c r="B15" s="69" t="s">
        <v>8</v>
      </c>
      <c r="C15" s="427">
        <v>3632</v>
      </c>
      <c r="D15" s="427">
        <v>-506</v>
      </c>
      <c r="E15" s="427">
        <v>3126</v>
      </c>
      <c r="F15" s="427">
        <v>2551</v>
      </c>
      <c r="G15" s="427">
        <v>411</v>
      </c>
      <c r="H15" s="427">
        <v>2962</v>
      </c>
      <c r="I15" s="427">
        <v>2687</v>
      </c>
      <c r="J15" s="427">
        <v>4031</v>
      </c>
      <c r="K15" s="176">
        <v>1.5</v>
      </c>
    </row>
    <row r="16" spans="1:11" s="70" customFormat="1">
      <c r="B16" s="69" t="s">
        <v>9</v>
      </c>
      <c r="C16" s="427">
        <v>0</v>
      </c>
      <c r="D16" s="427">
        <v>0</v>
      </c>
      <c r="E16" s="427">
        <v>0</v>
      </c>
      <c r="F16" s="427">
        <v>0</v>
      </c>
      <c r="G16" s="427">
        <v>0</v>
      </c>
      <c r="H16" s="427">
        <v>0</v>
      </c>
      <c r="I16" s="427">
        <v>0</v>
      </c>
      <c r="J16" s="427">
        <v>0</v>
      </c>
      <c r="K16" s="1023" t="s">
        <v>1340</v>
      </c>
    </row>
    <row r="17" spans="2:11" s="70" customFormat="1" ht="25.5">
      <c r="B17" s="69" t="s">
        <v>10</v>
      </c>
      <c r="C17" s="427">
        <v>1</v>
      </c>
      <c r="D17" s="427">
        <v>0</v>
      </c>
      <c r="E17" s="427">
        <v>1</v>
      </c>
      <c r="F17" s="427">
        <v>1</v>
      </c>
      <c r="G17" s="427">
        <v>0</v>
      </c>
      <c r="H17" s="427">
        <v>1</v>
      </c>
      <c r="I17" s="427">
        <v>1</v>
      </c>
      <c r="J17" s="427">
        <v>1</v>
      </c>
      <c r="K17" s="176">
        <v>0.61350000000000005</v>
      </c>
    </row>
    <row r="18" spans="2:11" s="70" customFormat="1">
      <c r="B18" s="69" t="s">
        <v>11</v>
      </c>
      <c r="C18" s="427">
        <v>4</v>
      </c>
      <c r="D18" s="427">
        <v>0</v>
      </c>
      <c r="E18" s="427">
        <v>4</v>
      </c>
      <c r="F18" s="427">
        <v>0</v>
      </c>
      <c r="G18" s="427">
        <v>1</v>
      </c>
      <c r="H18" s="427">
        <v>4</v>
      </c>
      <c r="I18" s="427">
        <v>4</v>
      </c>
      <c r="J18" s="427">
        <v>4</v>
      </c>
      <c r="K18" s="176">
        <v>1</v>
      </c>
    </row>
    <row r="19" spans="2:11" s="70" customFormat="1">
      <c r="B19" s="69" t="s">
        <v>290</v>
      </c>
      <c r="C19" s="427">
        <v>17714</v>
      </c>
      <c r="D19" s="427">
        <v>0</v>
      </c>
      <c r="E19" s="427">
        <v>17714</v>
      </c>
      <c r="F19" s="427">
        <v>17361</v>
      </c>
      <c r="G19" s="427">
        <v>20</v>
      </c>
      <c r="H19" s="427">
        <v>17381</v>
      </c>
      <c r="I19" s="427">
        <v>17371</v>
      </c>
      <c r="J19" s="427">
        <v>11165</v>
      </c>
      <c r="K19" s="176">
        <v>0.64280000000000004</v>
      </c>
    </row>
    <row r="20" spans="2:11">
      <c r="B20" s="181" t="s">
        <v>316</v>
      </c>
      <c r="C20" s="428">
        <v>371949</v>
      </c>
      <c r="D20" s="428">
        <v>-7217</v>
      </c>
      <c r="E20" s="428">
        <v>364732</v>
      </c>
      <c r="F20" s="428">
        <v>301634</v>
      </c>
      <c r="G20" s="428">
        <v>58990</v>
      </c>
      <c r="H20" s="428">
        <v>362752</v>
      </c>
      <c r="I20" s="428">
        <v>320241</v>
      </c>
      <c r="J20" s="428">
        <v>136575</v>
      </c>
      <c r="K20" s="182">
        <v>0.42649999999999999</v>
      </c>
    </row>
    <row r="21" spans="2:11" s="70" customFormat="1">
      <c r="B21" s="172" t="s">
        <v>313</v>
      </c>
      <c r="C21" s="426">
        <v>20418</v>
      </c>
      <c r="D21" s="426">
        <v>-4</v>
      </c>
      <c r="E21" s="429">
        <v>0</v>
      </c>
      <c r="F21" s="426">
        <v>21093</v>
      </c>
      <c r="G21" s="426">
        <v>245</v>
      </c>
      <c r="H21" s="426">
        <v>21338</v>
      </c>
      <c r="I21" s="426">
        <v>21213</v>
      </c>
      <c r="J21" s="426">
        <v>1126</v>
      </c>
      <c r="K21" s="175">
        <v>5.3100000000000001E-2</v>
      </c>
    </row>
    <row r="22" spans="2:11" s="70" customFormat="1">
      <c r="B22" s="69" t="s">
        <v>3</v>
      </c>
      <c r="C22" s="427">
        <v>106223</v>
      </c>
      <c r="D22" s="427">
        <v>-45</v>
      </c>
      <c r="E22" s="430">
        <v>0</v>
      </c>
      <c r="F22" s="427">
        <v>84166</v>
      </c>
      <c r="G22" s="427">
        <v>6619</v>
      </c>
      <c r="H22" s="431">
        <v>90785</v>
      </c>
      <c r="I22" s="427">
        <v>88550</v>
      </c>
      <c r="J22" s="427">
        <v>7156</v>
      </c>
      <c r="K22" s="176">
        <v>8.0799999999999997E-2</v>
      </c>
    </row>
    <row r="23" spans="2:11" s="70" customFormat="1">
      <c r="B23" s="69" t="s">
        <v>4</v>
      </c>
      <c r="C23" s="427">
        <v>166227</v>
      </c>
      <c r="D23" s="427">
        <v>-2320</v>
      </c>
      <c r="E23" s="430">
        <v>0</v>
      </c>
      <c r="F23" s="427">
        <v>86027</v>
      </c>
      <c r="G23" s="427">
        <v>69843</v>
      </c>
      <c r="H23" s="431">
        <v>155870</v>
      </c>
      <c r="I23" s="431">
        <v>131163</v>
      </c>
      <c r="J23" s="427">
        <v>74502</v>
      </c>
      <c r="K23" s="176">
        <v>0.56799999999999995</v>
      </c>
    </row>
    <row r="24" spans="2:11" s="177" customFormat="1" ht="12">
      <c r="B24" s="178" t="s">
        <v>317</v>
      </c>
      <c r="C24" s="432">
        <v>25522</v>
      </c>
      <c r="D24" s="432">
        <v>-979</v>
      </c>
      <c r="E24" s="433">
        <v>0</v>
      </c>
      <c r="F24" s="432">
        <v>15456</v>
      </c>
      <c r="G24" s="434">
        <v>4642</v>
      </c>
      <c r="H24" s="434">
        <v>20098</v>
      </c>
      <c r="I24" s="434">
        <v>17418</v>
      </c>
      <c r="J24" s="432">
        <v>13259</v>
      </c>
      <c r="K24" s="179">
        <v>0.76119999999999999</v>
      </c>
    </row>
    <row r="25" spans="2:11" s="177" customFormat="1" ht="12">
      <c r="B25" s="178" t="s">
        <v>318</v>
      </c>
      <c r="C25" s="432">
        <v>6764</v>
      </c>
      <c r="D25" s="432">
        <v>-65</v>
      </c>
      <c r="E25" s="433">
        <v>0</v>
      </c>
      <c r="F25" s="432">
        <v>5920</v>
      </c>
      <c r="G25" s="434">
        <v>844</v>
      </c>
      <c r="H25" s="434">
        <v>6764</v>
      </c>
      <c r="I25" s="434">
        <v>6374</v>
      </c>
      <c r="J25" s="432">
        <v>4831</v>
      </c>
      <c r="K25" s="179">
        <v>0.75790000000000002</v>
      </c>
    </row>
    <row r="26" spans="2:11" s="177" customFormat="1" ht="12">
      <c r="B26" s="178" t="s">
        <v>319</v>
      </c>
      <c r="C26" s="432">
        <v>133941</v>
      </c>
      <c r="D26" s="432">
        <v>-1276</v>
      </c>
      <c r="E26" s="433">
        <v>0</v>
      </c>
      <c r="F26" s="432">
        <v>64651</v>
      </c>
      <c r="G26" s="434">
        <v>64358</v>
      </c>
      <c r="H26" s="434">
        <v>129009</v>
      </c>
      <c r="I26" s="434">
        <v>107371</v>
      </c>
      <c r="J26" s="432">
        <v>56412</v>
      </c>
      <c r="K26" s="179">
        <v>0.52539999999999998</v>
      </c>
    </row>
    <row r="27" spans="2:11" s="70" customFormat="1">
      <c r="B27" s="69" t="s">
        <v>320</v>
      </c>
      <c r="C27" s="427">
        <v>120134</v>
      </c>
      <c r="D27" s="427">
        <v>-2912</v>
      </c>
      <c r="E27" s="430">
        <v>0</v>
      </c>
      <c r="F27" s="427">
        <v>93856</v>
      </c>
      <c r="G27" s="427">
        <v>23812</v>
      </c>
      <c r="H27" s="427">
        <v>117667</v>
      </c>
      <c r="I27" s="427">
        <v>97561</v>
      </c>
      <c r="J27" s="427">
        <v>22909</v>
      </c>
      <c r="K27" s="176">
        <v>0.23480000000000001</v>
      </c>
    </row>
    <row r="28" spans="2:11" s="177" customFormat="1" ht="12">
      <c r="B28" s="178" t="s">
        <v>321</v>
      </c>
      <c r="C28" s="432">
        <v>77499</v>
      </c>
      <c r="D28" s="432">
        <v>-1075</v>
      </c>
      <c r="E28" s="433">
        <v>0</v>
      </c>
      <c r="F28" s="432">
        <v>72532</v>
      </c>
      <c r="G28" s="432">
        <v>4939</v>
      </c>
      <c r="H28" s="432">
        <v>77472</v>
      </c>
      <c r="I28" s="432">
        <v>72635</v>
      </c>
      <c r="J28" s="432">
        <v>10035</v>
      </c>
      <c r="K28" s="179">
        <v>0.13819999999999999</v>
      </c>
    </row>
    <row r="29" spans="2:11" s="177" customFormat="1" ht="12">
      <c r="B29" s="178" t="s">
        <v>322</v>
      </c>
      <c r="C29" s="432">
        <v>24348</v>
      </c>
      <c r="D29" s="432">
        <v>-626</v>
      </c>
      <c r="E29" s="433">
        <v>0</v>
      </c>
      <c r="F29" s="432">
        <v>6356</v>
      </c>
      <c r="G29" s="432">
        <v>17992</v>
      </c>
      <c r="H29" s="432">
        <v>24348</v>
      </c>
      <c r="I29" s="432">
        <v>9465</v>
      </c>
      <c r="J29" s="432">
        <v>6403</v>
      </c>
      <c r="K29" s="179">
        <v>0.67649999999999999</v>
      </c>
    </row>
    <row r="30" spans="2:11" s="177" customFormat="1" ht="12">
      <c r="B30" s="178" t="s">
        <v>323</v>
      </c>
      <c r="C30" s="432">
        <v>18287</v>
      </c>
      <c r="D30" s="432">
        <v>-1211</v>
      </c>
      <c r="E30" s="433">
        <v>0</v>
      </c>
      <c r="F30" s="432">
        <v>14967</v>
      </c>
      <c r="G30" s="432">
        <v>880</v>
      </c>
      <c r="H30" s="432">
        <v>15848</v>
      </c>
      <c r="I30" s="432">
        <v>15461</v>
      </c>
      <c r="J30" s="432">
        <v>6471</v>
      </c>
      <c r="K30" s="179">
        <v>0.41849999999999998</v>
      </c>
    </row>
    <row r="31" spans="2:11" s="177" customFormat="1" ht="12">
      <c r="B31" s="180" t="s">
        <v>324</v>
      </c>
      <c r="C31" s="432">
        <v>6215</v>
      </c>
      <c r="D31" s="432">
        <v>-301</v>
      </c>
      <c r="E31" s="433">
        <v>0</v>
      </c>
      <c r="F31" s="432">
        <v>2993</v>
      </c>
      <c r="G31" s="432">
        <v>825</v>
      </c>
      <c r="H31" s="432">
        <v>3817</v>
      </c>
      <c r="I31" s="432">
        <v>3453</v>
      </c>
      <c r="J31" s="432">
        <v>1583</v>
      </c>
      <c r="K31" s="179">
        <v>0.45839999999999997</v>
      </c>
    </row>
    <row r="32" spans="2:11" s="177" customFormat="1" ht="12">
      <c r="B32" s="180" t="s">
        <v>325</v>
      </c>
      <c r="C32" s="432">
        <v>12073</v>
      </c>
      <c r="D32" s="432">
        <v>-910</v>
      </c>
      <c r="E32" s="433">
        <v>0</v>
      </c>
      <c r="F32" s="432">
        <v>11975</v>
      </c>
      <c r="G32" s="432">
        <v>56</v>
      </c>
      <c r="H32" s="432">
        <v>12031</v>
      </c>
      <c r="I32" s="432">
        <v>12008</v>
      </c>
      <c r="J32" s="432">
        <v>4888</v>
      </c>
      <c r="K32" s="179">
        <v>0.40710000000000002</v>
      </c>
    </row>
    <row r="33" spans="2:11">
      <c r="B33" s="181" t="s">
        <v>326</v>
      </c>
      <c r="C33" s="435">
        <v>413002</v>
      </c>
      <c r="D33" s="435">
        <v>-5282</v>
      </c>
      <c r="E33" s="435">
        <v>0</v>
      </c>
      <c r="F33" s="435">
        <v>285141</v>
      </c>
      <c r="G33" s="435">
        <v>100520</v>
      </c>
      <c r="H33" s="435">
        <v>385661</v>
      </c>
      <c r="I33" s="435">
        <v>338488</v>
      </c>
      <c r="J33" s="435">
        <v>105694</v>
      </c>
      <c r="K33" s="183">
        <v>0.31230000000000002</v>
      </c>
    </row>
    <row r="34" spans="2:11">
      <c r="B34" s="184" t="s">
        <v>36</v>
      </c>
      <c r="C34" s="435">
        <v>784950</v>
      </c>
      <c r="D34" s="435">
        <v>-12499</v>
      </c>
      <c r="E34" s="435">
        <v>364732</v>
      </c>
      <c r="F34" s="435">
        <v>586776</v>
      </c>
      <c r="G34" s="435">
        <v>159510</v>
      </c>
      <c r="H34" s="435">
        <v>748413</v>
      </c>
      <c r="I34" s="435">
        <v>658728</v>
      </c>
      <c r="J34" s="435">
        <v>242269</v>
      </c>
      <c r="K34" s="183">
        <v>0.36780000000000002</v>
      </c>
    </row>
    <row r="35" spans="2:11" s="166" customFormat="1" ht="14.25">
      <c r="B35" s="583" t="s">
        <v>1307</v>
      </c>
      <c r="C35" s="435">
        <v>1114</v>
      </c>
      <c r="D35" s="435">
        <v>-1</v>
      </c>
      <c r="E35" s="435">
        <v>1113</v>
      </c>
      <c r="F35" s="435">
        <v>1113</v>
      </c>
      <c r="G35" s="435">
        <v>0</v>
      </c>
      <c r="H35" s="435">
        <v>1113</v>
      </c>
      <c r="I35" s="435">
        <v>1059</v>
      </c>
      <c r="J35" s="435">
        <v>139</v>
      </c>
      <c r="K35" s="183">
        <v>0.13089999999999999</v>
      </c>
    </row>
    <row r="36" spans="2:11" s="70" customFormat="1">
      <c r="B36" s="184" t="s">
        <v>12</v>
      </c>
      <c r="C36" s="435">
        <f>3269+C43</f>
        <v>6454</v>
      </c>
      <c r="D36" s="435">
        <v>0</v>
      </c>
      <c r="E36" s="435">
        <v>6454</v>
      </c>
      <c r="F36" s="435">
        <v>6454</v>
      </c>
      <c r="G36" s="435">
        <v>0</v>
      </c>
      <c r="H36" s="435">
        <v>6454</v>
      </c>
      <c r="I36" s="435">
        <v>6454</v>
      </c>
      <c r="J36" s="435">
        <v>14848</v>
      </c>
      <c r="K36" s="183">
        <v>2.3006000000000002</v>
      </c>
    </row>
    <row r="37" spans="2:11" s="177" customFormat="1">
      <c r="B37" s="178" t="s">
        <v>590</v>
      </c>
      <c r="C37" s="432">
        <v>1179</v>
      </c>
      <c r="D37" s="433">
        <v>0</v>
      </c>
      <c r="E37" s="432">
        <v>1179</v>
      </c>
      <c r="F37" s="432">
        <v>1179</v>
      </c>
      <c r="G37" s="427">
        <v>0</v>
      </c>
      <c r="H37" s="434">
        <v>1179</v>
      </c>
      <c r="I37" s="434">
        <v>1179</v>
      </c>
      <c r="J37" s="432">
        <v>2623</v>
      </c>
      <c r="K37" s="179">
        <v>2.2250000000000001</v>
      </c>
    </row>
    <row r="38" spans="2:11" s="177" customFormat="1">
      <c r="B38" s="982" t="s">
        <v>1070</v>
      </c>
      <c r="C38" s="432">
        <v>865</v>
      </c>
      <c r="D38" s="433">
        <v>0</v>
      </c>
      <c r="E38" s="432">
        <v>865</v>
      </c>
      <c r="F38" s="432">
        <v>865</v>
      </c>
      <c r="G38" s="427">
        <v>0</v>
      </c>
      <c r="H38" s="434">
        <v>865</v>
      </c>
      <c r="I38" s="434">
        <v>865</v>
      </c>
      <c r="J38" s="432">
        <v>1644</v>
      </c>
      <c r="K38" s="179">
        <v>1.9</v>
      </c>
    </row>
    <row r="39" spans="2:11" s="177" customFormat="1" ht="24">
      <c r="B39" s="982" t="s">
        <v>1071</v>
      </c>
      <c r="C39" s="432">
        <v>227</v>
      </c>
      <c r="D39" s="433">
        <v>0</v>
      </c>
      <c r="E39" s="432">
        <v>227</v>
      </c>
      <c r="F39" s="432">
        <v>227</v>
      </c>
      <c r="G39" s="427">
        <v>0</v>
      </c>
      <c r="H39" s="434">
        <v>227</v>
      </c>
      <c r="I39" s="434">
        <v>227</v>
      </c>
      <c r="J39" s="432">
        <v>658</v>
      </c>
      <c r="K39" s="179">
        <v>2.9</v>
      </c>
    </row>
    <row r="40" spans="2:11" s="177" customFormat="1">
      <c r="B40" s="982" t="s">
        <v>1072</v>
      </c>
      <c r="C40" s="432">
        <v>87</v>
      </c>
      <c r="D40" s="433">
        <v>0</v>
      </c>
      <c r="E40" s="432">
        <v>87</v>
      </c>
      <c r="F40" s="432">
        <v>87</v>
      </c>
      <c r="G40" s="427">
        <v>0</v>
      </c>
      <c r="H40" s="434">
        <v>87</v>
      </c>
      <c r="I40" s="434">
        <v>87</v>
      </c>
      <c r="J40" s="432">
        <v>321</v>
      </c>
      <c r="K40" s="179">
        <v>3.7</v>
      </c>
    </row>
    <row r="41" spans="2:11" s="70" customFormat="1">
      <c r="B41" s="174" t="s">
        <v>52</v>
      </c>
      <c r="C41" s="427">
        <v>1925</v>
      </c>
      <c r="D41" s="433">
        <v>0</v>
      </c>
      <c r="E41" s="427">
        <v>1925</v>
      </c>
      <c r="F41" s="427">
        <v>1925</v>
      </c>
      <c r="G41" s="427">
        <v>0</v>
      </c>
      <c r="H41" s="427">
        <v>1925</v>
      </c>
      <c r="I41" s="427">
        <v>1925</v>
      </c>
      <c r="J41" s="427">
        <v>3803</v>
      </c>
      <c r="K41" s="176">
        <v>1.9758</v>
      </c>
    </row>
    <row r="42" spans="2:11" s="70" customFormat="1">
      <c r="B42" s="172" t="s">
        <v>327</v>
      </c>
      <c r="C42" s="426">
        <v>165</v>
      </c>
      <c r="D42" s="433">
        <v>0</v>
      </c>
      <c r="E42" s="426">
        <v>165</v>
      </c>
      <c r="F42" s="426">
        <v>165</v>
      </c>
      <c r="G42" s="427">
        <v>0</v>
      </c>
      <c r="H42" s="426">
        <v>165</v>
      </c>
      <c r="I42" s="426">
        <v>165</v>
      </c>
      <c r="J42" s="426">
        <v>460</v>
      </c>
      <c r="K42" s="175">
        <v>2.7848999999999999</v>
      </c>
    </row>
    <row r="43" spans="2:11" s="70" customFormat="1">
      <c r="B43" s="172" t="s">
        <v>591</v>
      </c>
      <c r="C43" s="426">
        <v>3185</v>
      </c>
      <c r="D43" s="433">
        <v>0</v>
      </c>
      <c r="E43" s="426">
        <v>3185</v>
      </c>
      <c r="F43" s="426">
        <v>3185</v>
      </c>
      <c r="G43" s="427">
        <v>0</v>
      </c>
      <c r="H43" s="426">
        <v>3185</v>
      </c>
      <c r="I43" s="426">
        <v>3185</v>
      </c>
      <c r="J43" s="426">
        <v>7962</v>
      </c>
      <c r="K43" s="1024">
        <v>2.5</v>
      </c>
    </row>
    <row r="44" spans="2:11">
      <c r="B44" s="185" t="s">
        <v>328</v>
      </c>
      <c r="C44" s="436">
        <v>792518</v>
      </c>
      <c r="D44" s="436">
        <v>-12500</v>
      </c>
      <c r="E44" s="436">
        <v>372299</v>
      </c>
      <c r="F44" s="436">
        <v>594343</v>
      </c>
      <c r="G44" s="436">
        <v>159510</v>
      </c>
      <c r="H44" s="436">
        <v>755980</v>
      </c>
      <c r="I44" s="436">
        <v>666241</v>
      </c>
      <c r="J44" s="436">
        <v>257255</v>
      </c>
      <c r="K44" s="68">
        <v>0.38800000000000001</v>
      </c>
    </row>
    <row r="45" spans="2:11" s="186" customFormat="1" ht="9">
      <c r="B45" s="71" t="s">
        <v>560</v>
      </c>
      <c r="C45" s="74"/>
      <c r="D45" s="74"/>
      <c r="E45" s="72"/>
      <c r="F45" s="187"/>
      <c r="G45" s="187"/>
      <c r="H45" s="188"/>
      <c r="I45" s="188"/>
      <c r="J45" s="188"/>
      <c r="K45" s="188"/>
    </row>
    <row r="46" spans="2:11" s="186" customFormat="1" ht="9">
      <c r="B46" s="71" t="s">
        <v>626</v>
      </c>
      <c r="C46" s="74"/>
      <c r="D46" s="74"/>
      <c r="E46" s="72"/>
      <c r="F46" s="187"/>
      <c r="G46" s="187"/>
      <c r="H46" s="188"/>
      <c r="I46" s="188"/>
      <c r="J46" s="188"/>
      <c r="K46" s="188"/>
    </row>
    <row r="47" spans="2:11" s="186" customFormat="1" ht="9">
      <c r="B47" s="74" t="s">
        <v>627</v>
      </c>
      <c r="C47" s="74"/>
      <c r="D47" s="74"/>
      <c r="E47" s="75"/>
      <c r="F47" s="75"/>
      <c r="G47" s="75"/>
      <c r="H47" s="188"/>
      <c r="I47" s="188"/>
      <c r="J47" s="188"/>
      <c r="K47" s="188"/>
    </row>
    <row r="48" spans="2:11" s="186" customFormat="1" ht="9">
      <c r="B48" s="71" t="s">
        <v>628</v>
      </c>
      <c r="C48" s="74"/>
      <c r="D48" s="74"/>
      <c r="E48" s="74"/>
      <c r="F48" s="74"/>
      <c r="G48" s="74"/>
      <c r="H48" s="188"/>
      <c r="I48" s="188"/>
      <c r="J48" s="188"/>
      <c r="K48" s="188"/>
    </row>
    <row r="49" spans="1:11" s="186" customFormat="1" ht="9">
      <c r="B49" s="71" t="s">
        <v>1572</v>
      </c>
      <c r="C49" s="74"/>
      <c r="D49" s="74"/>
      <c r="E49" s="76"/>
      <c r="F49" s="189"/>
      <c r="G49" s="189"/>
      <c r="H49" s="188"/>
      <c r="I49" s="188"/>
      <c r="J49" s="188"/>
      <c r="K49" s="188"/>
    </row>
    <row r="50" spans="1:11" s="186" customFormat="1" ht="9">
      <c r="B50" s="71" t="s">
        <v>625</v>
      </c>
      <c r="C50" s="74"/>
      <c r="D50" s="74"/>
      <c r="E50" s="188"/>
      <c r="F50" s="188"/>
      <c r="G50" s="188"/>
      <c r="H50" s="188"/>
      <c r="I50" s="188"/>
      <c r="J50" s="188"/>
      <c r="K50" s="188"/>
    </row>
    <row r="51" spans="1:11" s="73" customFormat="1">
      <c r="A51" s="1"/>
      <c r="B51" s="71" t="s">
        <v>1989</v>
      </c>
      <c r="C51" s="77"/>
      <c r="D51" s="77"/>
      <c r="E51" s="77"/>
      <c r="F51" s="77"/>
      <c r="G51" s="77"/>
      <c r="H51" s="77"/>
      <c r="I51" s="77"/>
      <c r="J51" s="77"/>
      <c r="K51" s="77"/>
    </row>
    <row r="52" spans="1:11">
      <c r="C52" s="542"/>
      <c r="D52" s="542"/>
      <c r="E52" s="542"/>
      <c r="F52" s="542"/>
      <c r="G52" s="542"/>
      <c r="H52" s="542"/>
      <c r="I52" s="542"/>
      <c r="J52" s="542"/>
    </row>
    <row r="53" spans="1:11" s="1" customFormat="1">
      <c r="B53" s="1055" t="s">
        <v>1417</v>
      </c>
      <c r="C53" s="1055"/>
      <c r="D53" s="1055"/>
      <c r="E53" s="1055"/>
      <c r="F53" s="1055"/>
      <c r="G53" s="1055"/>
      <c r="H53" s="1055"/>
      <c r="I53" s="1055"/>
      <c r="J53" s="1055"/>
      <c r="K53" s="1055"/>
    </row>
    <row r="54" spans="1:11" s="1" customFormat="1">
      <c r="A54" s="53"/>
      <c r="B54" s="52"/>
      <c r="C54" s="52"/>
      <c r="D54" s="52"/>
      <c r="E54" s="52"/>
      <c r="F54" s="52"/>
      <c r="G54" s="52"/>
      <c r="H54" s="52"/>
      <c r="I54" s="52"/>
      <c r="J54" s="52"/>
      <c r="K54" s="52"/>
    </row>
    <row r="55" spans="1:11" s="67" customFormat="1" ht="52.5">
      <c r="B55" s="541" t="s">
        <v>615</v>
      </c>
      <c r="C55" s="878" t="s">
        <v>544</v>
      </c>
      <c r="D55" s="878" t="s">
        <v>545</v>
      </c>
      <c r="E55" s="878" t="s">
        <v>546</v>
      </c>
      <c r="F55" s="878" t="s">
        <v>547</v>
      </c>
      <c r="G55" s="878" t="s">
        <v>541</v>
      </c>
      <c r="H55" s="878" t="s">
        <v>543</v>
      </c>
      <c r="I55" s="878" t="s">
        <v>542</v>
      </c>
      <c r="J55" s="878" t="s">
        <v>1308</v>
      </c>
      <c r="K55" s="878" t="s">
        <v>1309</v>
      </c>
    </row>
    <row r="56" spans="1:11" s="70" customFormat="1">
      <c r="B56" s="172" t="s">
        <v>313</v>
      </c>
      <c r="C56" s="426">
        <v>177273</v>
      </c>
      <c r="D56" s="426">
        <v>-120</v>
      </c>
      <c r="E56" s="426">
        <v>177153</v>
      </c>
      <c r="F56" s="426">
        <v>204373</v>
      </c>
      <c r="G56" s="426">
        <v>9038</v>
      </c>
      <c r="H56" s="426">
        <v>213411</v>
      </c>
      <c r="I56" s="426">
        <v>207083</v>
      </c>
      <c r="J56" s="426">
        <v>29392</v>
      </c>
      <c r="K56" s="175">
        <v>0.14199999999999999</v>
      </c>
    </row>
    <row r="57" spans="1:11" s="70" customFormat="1">
      <c r="B57" s="69" t="s">
        <v>314</v>
      </c>
      <c r="C57" s="427">
        <v>19740</v>
      </c>
      <c r="D57" s="427">
        <v>-28</v>
      </c>
      <c r="E57" s="427">
        <v>19712</v>
      </c>
      <c r="F57" s="427">
        <v>6881</v>
      </c>
      <c r="G57" s="427">
        <v>851</v>
      </c>
      <c r="H57" s="427">
        <v>7732</v>
      </c>
      <c r="I57" s="427">
        <v>7207</v>
      </c>
      <c r="J57" s="427">
        <v>2317</v>
      </c>
      <c r="K57" s="176">
        <v>0.32200000000000001</v>
      </c>
    </row>
    <row r="58" spans="1:11" s="70" customFormat="1">
      <c r="B58" s="69" t="s">
        <v>315</v>
      </c>
      <c r="C58" s="427">
        <v>1926</v>
      </c>
      <c r="D58" s="427">
        <v>-1</v>
      </c>
      <c r="E58" s="427">
        <v>1925</v>
      </c>
      <c r="F58" s="427">
        <v>1678</v>
      </c>
      <c r="G58" s="427">
        <v>242</v>
      </c>
      <c r="H58" s="427">
        <v>1920</v>
      </c>
      <c r="I58" s="427">
        <v>1835</v>
      </c>
      <c r="J58" s="427">
        <v>768</v>
      </c>
      <c r="K58" s="176">
        <v>0.41799999999999998</v>
      </c>
    </row>
    <row r="59" spans="1:11" s="70" customFormat="1">
      <c r="B59" s="69" t="s">
        <v>1</v>
      </c>
      <c r="C59" s="427">
        <v>271</v>
      </c>
      <c r="D59" s="427">
        <v>0</v>
      </c>
      <c r="E59" s="427">
        <v>271</v>
      </c>
      <c r="F59" s="427">
        <v>303</v>
      </c>
      <c r="G59" s="427">
        <v>38</v>
      </c>
      <c r="H59" s="427">
        <v>341</v>
      </c>
      <c r="I59" s="427">
        <v>303</v>
      </c>
      <c r="J59" s="427">
        <v>7</v>
      </c>
      <c r="K59" s="176">
        <v>2.4E-2</v>
      </c>
    </row>
    <row r="60" spans="1:11" s="70" customFormat="1">
      <c r="B60" s="69" t="s">
        <v>2</v>
      </c>
      <c r="C60" s="427">
        <v>0</v>
      </c>
      <c r="D60" s="427">
        <v>0</v>
      </c>
      <c r="E60" s="427">
        <v>0</v>
      </c>
      <c r="F60" s="427">
        <v>0</v>
      </c>
      <c r="G60" s="427">
        <v>0</v>
      </c>
      <c r="H60" s="427">
        <v>0</v>
      </c>
      <c r="I60" s="427">
        <v>0</v>
      </c>
      <c r="J60" s="427">
        <v>0</v>
      </c>
      <c r="K60" s="176">
        <v>0</v>
      </c>
    </row>
    <row r="61" spans="1:11" s="70" customFormat="1">
      <c r="B61" s="69" t="s">
        <v>3</v>
      </c>
      <c r="C61" s="427">
        <v>35589</v>
      </c>
      <c r="D61" s="427">
        <v>-41</v>
      </c>
      <c r="E61" s="427">
        <v>35548</v>
      </c>
      <c r="F61" s="427">
        <v>15386</v>
      </c>
      <c r="G61" s="427">
        <v>13541</v>
      </c>
      <c r="H61" s="427">
        <v>28927</v>
      </c>
      <c r="I61" s="427">
        <v>17047</v>
      </c>
      <c r="J61" s="427">
        <v>7827</v>
      </c>
      <c r="K61" s="176">
        <v>0.45900000000000002</v>
      </c>
    </row>
    <row r="62" spans="1:11" s="70" customFormat="1">
      <c r="B62" s="69" t="s">
        <v>4</v>
      </c>
      <c r="C62" s="427">
        <v>106523</v>
      </c>
      <c r="D62" s="427">
        <v>-1507</v>
      </c>
      <c r="E62" s="427">
        <v>105016</v>
      </c>
      <c r="F62" s="427">
        <v>64598</v>
      </c>
      <c r="G62" s="427">
        <v>30885</v>
      </c>
      <c r="H62" s="427">
        <v>95483</v>
      </c>
      <c r="I62" s="427">
        <v>79985</v>
      </c>
      <c r="J62" s="427">
        <v>77822</v>
      </c>
      <c r="K62" s="176">
        <v>0.97299999999999998</v>
      </c>
    </row>
    <row r="63" spans="1:11" s="70" customFormat="1">
      <c r="B63" s="69" t="s">
        <v>5</v>
      </c>
      <c r="C63" s="427">
        <v>82631</v>
      </c>
      <c r="D63" s="427">
        <v>-1815</v>
      </c>
      <c r="E63" s="427">
        <v>80816</v>
      </c>
      <c r="F63" s="427">
        <v>46040</v>
      </c>
      <c r="G63" s="427">
        <v>25794</v>
      </c>
      <c r="H63" s="427">
        <v>71833</v>
      </c>
      <c r="I63" s="427">
        <v>49019</v>
      </c>
      <c r="J63" s="427">
        <v>34362</v>
      </c>
      <c r="K63" s="176">
        <v>0.70099999999999996</v>
      </c>
    </row>
    <row r="64" spans="1:11" s="70" customFormat="1" ht="25.5">
      <c r="B64" s="69" t="s">
        <v>6</v>
      </c>
      <c r="C64" s="427">
        <v>35013</v>
      </c>
      <c r="D64" s="427">
        <v>-324</v>
      </c>
      <c r="E64" s="427">
        <v>34690</v>
      </c>
      <c r="F64" s="427">
        <v>34433</v>
      </c>
      <c r="G64" s="427">
        <v>216</v>
      </c>
      <c r="H64" s="427">
        <v>34649</v>
      </c>
      <c r="I64" s="427">
        <v>34614</v>
      </c>
      <c r="J64" s="427">
        <v>12769</v>
      </c>
      <c r="K64" s="176">
        <v>0.36899999999999999</v>
      </c>
    </row>
    <row r="65" spans="2:11" s="70" customFormat="1">
      <c r="B65" s="69" t="s">
        <v>7</v>
      </c>
      <c r="C65" s="427">
        <v>8392</v>
      </c>
      <c r="D65" s="427">
        <v>-4309</v>
      </c>
      <c r="E65" s="427">
        <v>4083</v>
      </c>
      <c r="F65" s="427">
        <v>3847</v>
      </c>
      <c r="G65" s="427">
        <v>170</v>
      </c>
      <c r="H65" s="427">
        <v>4017</v>
      </c>
      <c r="I65" s="427">
        <v>3959</v>
      </c>
      <c r="J65" s="427">
        <v>4480</v>
      </c>
      <c r="K65" s="176">
        <v>1.1319999999999999</v>
      </c>
    </row>
    <row r="66" spans="2:11" s="70" customFormat="1">
      <c r="B66" s="69" t="s">
        <v>8</v>
      </c>
      <c r="C66" s="427">
        <v>4122</v>
      </c>
      <c r="D66" s="427">
        <v>-544</v>
      </c>
      <c r="E66" s="427">
        <v>3578</v>
      </c>
      <c r="F66" s="427">
        <v>3035</v>
      </c>
      <c r="G66" s="427">
        <v>419</v>
      </c>
      <c r="H66" s="427">
        <v>3454</v>
      </c>
      <c r="I66" s="427">
        <v>3172</v>
      </c>
      <c r="J66" s="427">
        <v>4758</v>
      </c>
      <c r="K66" s="176">
        <v>1.5</v>
      </c>
    </row>
    <row r="67" spans="2:11" s="70" customFormat="1">
      <c r="B67" s="69" t="s">
        <v>9</v>
      </c>
      <c r="C67" s="427">
        <v>0</v>
      </c>
      <c r="D67" s="427">
        <v>0</v>
      </c>
      <c r="E67" s="427">
        <v>0</v>
      </c>
      <c r="F67" s="427">
        <v>0</v>
      </c>
      <c r="G67" s="427">
        <v>0</v>
      </c>
      <c r="H67" s="427">
        <v>0</v>
      </c>
      <c r="I67" s="427">
        <v>0</v>
      </c>
      <c r="J67" s="427">
        <v>0</v>
      </c>
      <c r="K67" s="427">
        <v>0</v>
      </c>
    </row>
    <row r="68" spans="2:11" s="70" customFormat="1" ht="25.5">
      <c r="B68" s="69" t="s">
        <v>10</v>
      </c>
      <c r="C68" s="427">
        <v>1</v>
      </c>
      <c r="D68" s="427">
        <v>0</v>
      </c>
      <c r="E68" s="427">
        <v>1</v>
      </c>
      <c r="F68" s="427">
        <v>1</v>
      </c>
      <c r="G68" s="427">
        <v>0</v>
      </c>
      <c r="H68" s="427">
        <v>1</v>
      </c>
      <c r="I68" s="427">
        <v>1</v>
      </c>
      <c r="J68" s="427">
        <v>1</v>
      </c>
      <c r="K68" s="176">
        <v>0.875</v>
      </c>
    </row>
    <row r="69" spans="2:11" s="70" customFormat="1">
      <c r="B69" s="69" t="s">
        <v>11</v>
      </c>
      <c r="C69" s="427">
        <v>8</v>
      </c>
      <c r="D69" s="427">
        <v>0</v>
      </c>
      <c r="E69" s="427">
        <v>8</v>
      </c>
      <c r="F69" s="427">
        <v>0</v>
      </c>
      <c r="G69" s="427">
        <v>5</v>
      </c>
      <c r="H69" s="427">
        <v>5</v>
      </c>
      <c r="I69" s="427">
        <v>3</v>
      </c>
      <c r="J69" s="427">
        <v>3</v>
      </c>
      <c r="K69" s="176">
        <v>1</v>
      </c>
    </row>
    <row r="70" spans="2:11" s="70" customFormat="1">
      <c r="B70" s="69" t="s">
        <v>290</v>
      </c>
      <c r="C70" s="427">
        <v>20030</v>
      </c>
      <c r="D70" s="427">
        <v>0</v>
      </c>
      <c r="E70" s="427">
        <v>20030</v>
      </c>
      <c r="F70" s="427">
        <v>19964</v>
      </c>
      <c r="G70" s="427">
        <v>675</v>
      </c>
      <c r="H70" s="427">
        <v>20638</v>
      </c>
      <c r="I70" s="427">
        <v>20389</v>
      </c>
      <c r="J70" s="427">
        <v>12071</v>
      </c>
      <c r="K70" s="176">
        <v>0.59199999999999997</v>
      </c>
    </row>
    <row r="71" spans="2:11" s="70" customFormat="1">
      <c r="B71" s="181" t="s">
        <v>316</v>
      </c>
      <c r="C71" s="428">
        <v>491521</v>
      </c>
      <c r="D71" s="428">
        <v>-8691</v>
      </c>
      <c r="E71" s="428">
        <v>482830</v>
      </c>
      <c r="F71" s="428">
        <v>400539</v>
      </c>
      <c r="G71" s="428">
        <v>81872</v>
      </c>
      <c r="H71" s="428">
        <v>482412</v>
      </c>
      <c r="I71" s="428">
        <v>424616</v>
      </c>
      <c r="J71" s="428">
        <v>186576</v>
      </c>
      <c r="K71" s="182">
        <v>0.439</v>
      </c>
    </row>
    <row r="72" spans="2:11">
      <c r="B72" s="172" t="s">
        <v>313</v>
      </c>
      <c r="C72" s="426">
        <v>13333</v>
      </c>
      <c r="D72" s="426">
        <v>-7</v>
      </c>
      <c r="E72" s="429"/>
      <c r="F72" s="426">
        <v>14233</v>
      </c>
      <c r="G72" s="426">
        <v>193</v>
      </c>
      <c r="H72" s="426">
        <v>14427</v>
      </c>
      <c r="I72" s="426">
        <v>14328</v>
      </c>
      <c r="J72" s="426">
        <v>849</v>
      </c>
      <c r="K72" s="175">
        <v>5.8999999999999997E-2</v>
      </c>
    </row>
    <row r="73" spans="2:11" s="70" customFormat="1">
      <c r="B73" s="69" t="s">
        <v>3</v>
      </c>
      <c r="C73" s="427">
        <v>112423</v>
      </c>
      <c r="D73" s="427">
        <v>-33</v>
      </c>
      <c r="E73" s="430"/>
      <c r="F73" s="427">
        <v>91252</v>
      </c>
      <c r="G73" s="427">
        <v>5813</v>
      </c>
      <c r="H73" s="431">
        <v>97065</v>
      </c>
      <c r="I73" s="427">
        <v>94455</v>
      </c>
      <c r="J73" s="427">
        <v>7084</v>
      </c>
      <c r="K73" s="176">
        <v>7.4999999999999997E-2</v>
      </c>
    </row>
    <row r="74" spans="2:11" s="70" customFormat="1">
      <c r="B74" s="69" t="s">
        <v>4</v>
      </c>
      <c r="C74" s="427">
        <v>162314</v>
      </c>
      <c r="D74" s="427">
        <v>-2335</v>
      </c>
      <c r="E74" s="430"/>
      <c r="F74" s="427">
        <v>82250</v>
      </c>
      <c r="G74" s="427">
        <v>69516</v>
      </c>
      <c r="H74" s="431">
        <v>151767</v>
      </c>
      <c r="I74" s="431">
        <v>115181</v>
      </c>
      <c r="J74" s="427">
        <v>60324</v>
      </c>
      <c r="K74" s="176">
        <v>0.52400000000000002</v>
      </c>
    </row>
    <row r="75" spans="2:11" s="70" customFormat="1">
      <c r="B75" s="178" t="s">
        <v>317</v>
      </c>
      <c r="C75" s="432">
        <v>23254</v>
      </c>
      <c r="D75" s="432">
        <v>-1028</v>
      </c>
      <c r="E75" s="433"/>
      <c r="F75" s="432">
        <v>14156</v>
      </c>
      <c r="G75" s="434">
        <v>4019</v>
      </c>
      <c r="H75" s="434">
        <v>18175</v>
      </c>
      <c r="I75" s="434">
        <v>15734</v>
      </c>
      <c r="J75" s="432">
        <v>11452</v>
      </c>
      <c r="K75" s="179">
        <v>0.72799999999999998</v>
      </c>
    </row>
    <row r="76" spans="2:11" s="177" customFormat="1" ht="12">
      <c r="B76" s="178" t="s">
        <v>318</v>
      </c>
      <c r="C76" s="432">
        <v>6407</v>
      </c>
      <c r="D76" s="432">
        <v>-23</v>
      </c>
      <c r="E76" s="433"/>
      <c r="F76" s="432">
        <v>5790</v>
      </c>
      <c r="G76" s="434">
        <v>616</v>
      </c>
      <c r="H76" s="434">
        <v>6407</v>
      </c>
      <c r="I76" s="434">
        <v>6136</v>
      </c>
      <c r="J76" s="432">
        <v>4912</v>
      </c>
      <c r="K76" s="179">
        <v>0.80100000000000005</v>
      </c>
    </row>
    <row r="77" spans="2:11" s="177" customFormat="1" ht="12">
      <c r="B77" s="178" t="s">
        <v>319</v>
      </c>
      <c r="C77" s="432">
        <v>132653</v>
      </c>
      <c r="D77" s="432">
        <v>-1285</v>
      </c>
      <c r="E77" s="433"/>
      <c r="F77" s="432">
        <v>62304</v>
      </c>
      <c r="G77" s="434">
        <v>64881</v>
      </c>
      <c r="H77" s="434">
        <v>127185</v>
      </c>
      <c r="I77" s="434">
        <v>93312</v>
      </c>
      <c r="J77" s="432">
        <v>43960</v>
      </c>
      <c r="K77" s="179">
        <v>0.47099999999999997</v>
      </c>
    </row>
    <row r="78" spans="2:11" s="177" customFormat="1">
      <c r="B78" s="69" t="s">
        <v>320</v>
      </c>
      <c r="C78" s="427">
        <v>115544</v>
      </c>
      <c r="D78" s="427">
        <v>-3020</v>
      </c>
      <c r="E78" s="430"/>
      <c r="F78" s="427">
        <v>91886</v>
      </c>
      <c r="G78" s="427">
        <v>21425</v>
      </c>
      <c r="H78" s="427">
        <v>113310</v>
      </c>
      <c r="I78" s="427">
        <v>95236</v>
      </c>
      <c r="J78" s="427">
        <v>18471</v>
      </c>
      <c r="K78" s="176">
        <v>0.19400000000000001</v>
      </c>
    </row>
    <row r="79" spans="2:11" s="70" customFormat="1">
      <c r="B79" s="178" t="s">
        <v>321</v>
      </c>
      <c r="C79" s="432">
        <v>76070</v>
      </c>
      <c r="D79" s="432">
        <v>-1129</v>
      </c>
      <c r="E79" s="433"/>
      <c r="F79" s="432">
        <v>71737</v>
      </c>
      <c r="G79" s="432">
        <v>4308</v>
      </c>
      <c r="H79" s="432">
        <v>76045</v>
      </c>
      <c r="I79" s="432">
        <v>71824</v>
      </c>
      <c r="J79" s="432">
        <v>7319</v>
      </c>
      <c r="K79" s="179">
        <v>0.10199999999999999</v>
      </c>
    </row>
    <row r="80" spans="2:11" s="177" customFormat="1" ht="12">
      <c r="B80" s="178" t="s">
        <v>322</v>
      </c>
      <c r="C80" s="432">
        <v>22516</v>
      </c>
      <c r="D80" s="432">
        <v>-734</v>
      </c>
      <c r="E80" s="433"/>
      <c r="F80" s="432">
        <v>6222</v>
      </c>
      <c r="G80" s="432">
        <v>16293</v>
      </c>
      <c r="H80" s="432">
        <v>22516</v>
      </c>
      <c r="I80" s="432">
        <v>9035</v>
      </c>
      <c r="J80" s="432">
        <v>5987</v>
      </c>
      <c r="K80" s="179">
        <v>0.66300000000000003</v>
      </c>
    </row>
    <row r="81" spans="1:11" s="177" customFormat="1" ht="12">
      <c r="B81" s="178" t="s">
        <v>323</v>
      </c>
      <c r="C81" s="432">
        <v>16959</v>
      </c>
      <c r="D81" s="432">
        <v>-1157</v>
      </c>
      <c r="E81" s="433"/>
      <c r="F81" s="432">
        <v>13926</v>
      </c>
      <c r="G81" s="432">
        <v>823</v>
      </c>
      <c r="H81" s="432">
        <v>14749</v>
      </c>
      <c r="I81" s="432">
        <v>14377</v>
      </c>
      <c r="J81" s="432">
        <v>5165</v>
      </c>
      <c r="K81" s="179">
        <v>0.35899999999999999</v>
      </c>
    </row>
    <row r="82" spans="1:11" s="177" customFormat="1" ht="12">
      <c r="B82" s="180" t="s">
        <v>324</v>
      </c>
      <c r="C82" s="432">
        <v>5768</v>
      </c>
      <c r="D82" s="432">
        <v>-296</v>
      </c>
      <c r="E82" s="433"/>
      <c r="F82" s="432">
        <v>2765</v>
      </c>
      <c r="G82" s="432">
        <v>813</v>
      </c>
      <c r="H82" s="432">
        <v>3578</v>
      </c>
      <c r="I82" s="432">
        <v>3211</v>
      </c>
      <c r="J82" s="432">
        <v>1289</v>
      </c>
      <c r="K82" s="179">
        <v>0.40100000000000002</v>
      </c>
    </row>
    <row r="83" spans="1:11" s="177" customFormat="1" ht="12">
      <c r="B83" s="180" t="s">
        <v>325</v>
      </c>
      <c r="C83" s="432">
        <v>11191</v>
      </c>
      <c r="D83" s="432">
        <v>-862</v>
      </c>
      <c r="E83" s="433"/>
      <c r="F83" s="432">
        <v>11161</v>
      </c>
      <c r="G83" s="432">
        <v>10</v>
      </c>
      <c r="H83" s="432">
        <v>11171</v>
      </c>
      <c r="I83" s="432">
        <v>11166</v>
      </c>
      <c r="J83" s="432">
        <v>3876</v>
      </c>
      <c r="K83" s="179">
        <v>0.34699999999999998</v>
      </c>
    </row>
    <row r="84" spans="1:11" s="177" customFormat="1">
      <c r="B84" s="181" t="s">
        <v>326</v>
      </c>
      <c r="C84" s="435">
        <v>403615</v>
      </c>
      <c r="D84" s="435">
        <v>-5395</v>
      </c>
      <c r="E84" s="435"/>
      <c r="F84" s="435">
        <v>279622</v>
      </c>
      <c r="G84" s="435">
        <v>96946</v>
      </c>
      <c r="H84" s="435">
        <v>376568</v>
      </c>
      <c r="I84" s="435">
        <v>319200</v>
      </c>
      <c r="J84" s="435">
        <v>86729</v>
      </c>
      <c r="K84" s="183">
        <v>0.27200000000000002</v>
      </c>
    </row>
    <row r="85" spans="1:11" s="70" customFormat="1">
      <c r="A85" s="173"/>
      <c r="B85" s="184" t="s">
        <v>36</v>
      </c>
      <c r="C85" s="435">
        <v>895135</v>
      </c>
      <c r="D85" s="435">
        <v>-14086</v>
      </c>
      <c r="E85" s="435">
        <v>482830</v>
      </c>
      <c r="F85" s="435">
        <v>680161</v>
      </c>
      <c r="G85" s="435">
        <v>178819</v>
      </c>
      <c r="H85" s="435">
        <v>858980</v>
      </c>
      <c r="I85" s="435">
        <v>743816</v>
      </c>
      <c r="J85" s="435">
        <v>273304</v>
      </c>
      <c r="K85" s="183">
        <v>0.36699999999999999</v>
      </c>
    </row>
    <row r="86" spans="1:11" ht="14.25">
      <c r="B86" s="583" t="s">
        <v>1307</v>
      </c>
      <c r="C86" s="435">
        <v>1723</v>
      </c>
      <c r="D86" s="435"/>
      <c r="E86" s="435"/>
      <c r="F86" s="435">
        <v>1649</v>
      </c>
      <c r="G86" s="435"/>
      <c r="H86" s="435">
        <v>1649</v>
      </c>
      <c r="I86" s="435">
        <v>1649</v>
      </c>
      <c r="J86" s="435">
        <v>347</v>
      </c>
      <c r="K86" s="183">
        <v>0.21099999999999999</v>
      </c>
    </row>
    <row r="87" spans="1:11">
      <c r="B87" s="184" t="s">
        <v>12</v>
      </c>
      <c r="C87" s="435">
        <v>6123</v>
      </c>
      <c r="D87" s="435"/>
      <c r="E87" s="435">
        <v>6123</v>
      </c>
      <c r="F87" s="435">
        <v>6123</v>
      </c>
      <c r="G87" s="435"/>
      <c r="H87" s="435">
        <v>6123</v>
      </c>
      <c r="I87" s="435">
        <v>6123</v>
      </c>
      <c r="J87" s="435">
        <v>14532</v>
      </c>
      <c r="K87" s="183">
        <v>2.3730000000000002</v>
      </c>
    </row>
    <row r="88" spans="1:11" s="70" customFormat="1">
      <c r="B88" s="178" t="s">
        <v>590</v>
      </c>
      <c r="C88" s="432">
        <v>812</v>
      </c>
      <c r="D88" s="433"/>
      <c r="E88" s="432">
        <v>812</v>
      </c>
      <c r="F88" s="432">
        <v>812</v>
      </c>
      <c r="G88" s="427">
        <v>0</v>
      </c>
      <c r="H88" s="434">
        <v>812</v>
      </c>
      <c r="I88" s="434">
        <v>812</v>
      </c>
      <c r="J88" s="432">
        <v>1831</v>
      </c>
      <c r="K88" s="179">
        <v>2.2549999999999999</v>
      </c>
    </row>
    <row r="89" spans="1:11" s="177" customFormat="1">
      <c r="B89" s="178" t="s">
        <v>1070</v>
      </c>
      <c r="C89" s="432">
        <v>586</v>
      </c>
      <c r="D89" s="433"/>
      <c r="E89" s="432">
        <v>586</v>
      </c>
      <c r="F89" s="432">
        <v>586</v>
      </c>
      <c r="G89" s="427">
        <v>0</v>
      </c>
      <c r="H89" s="434">
        <v>586</v>
      </c>
      <c r="I89" s="434">
        <v>586</v>
      </c>
      <c r="J89" s="432">
        <v>1114</v>
      </c>
      <c r="K89" s="179">
        <v>1.9</v>
      </c>
    </row>
    <row r="90" spans="1:11" s="177" customFormat="1">
      <c r="B90" s="178" t="s">
        <v>1071</v>
      </c>
      <c r="C90" s="432">
        <v>147</v>
      </c>
      <c r="D90" s="433"/>
      <c r="E90" s="432">
        <v>147</v>
      </c>
      <c r="F90" s="432">
        <v>147</v>
      </c>
      <c r="G90" s="427">
        <v>0</v>
      </c>
      <c r="H90" s="434">
        <v>147</v>
      </c>
      <c r="I90" s="434">
        <v>147</v>
      </c>
      <c r="J90" s="432">
        <v>425</v>
      </c>
      <c r="K90" s="179">
        <v>2.9</v>
      </c>
    </row>
    <row r="91" spans="1:11" s="177" customFormat="1">
      <c r="B91" s="178" t="s">
        <v>1072</v>
      </c>
      <c r="C91" s="432">
        <v>79</v>
      </c>
      <c r="D91" s="433"/>
      <c r="E91" s="432">
        <v>79</v>
      </c>
      <c r="F91" s="432">
        <v>79</v>
      </c>
      <c r="G91" s="427">
        <v>0</v>
      </c>
      <c r="H91" s="434">
        <v>79</v>
      </c>
      <c r="I91" s="434">
        <v>79</v>
      </c>
      <c r="J91" s="432">
        <v>291</v>
      </c>
      <c r="K91" s="179">
        <v>3.7</v>
      </c>
    </row>
    <row r="92" spans="1:11" s="177" customFormat="1">
      <c r="B92" s="174" t="s">
        <v>52</v>
      </c>
      <c r="C92" s="427">
        <v>1869</v>
      </c>
      <c r="D92" s="433"/>
      <c r="E92" s="427">
        <v>1869</v>
      </c>
      <c r="F92" s="427">
        <v>1869</v>
      </c>
      <c r="G92" s="427">
        <v>0</v>
      </c>
      <c r="H92" s="427">
        <v>1869</v>
      </c>
      <c r="I92" s="427">
        <v>1869</v>
      </c>
      <c r="J92" s="427">
        <v>3945</v>
      </c>
      <c r="K92" s="176">
        <v>2.1110000000000002</v>
      </c>
    </row>
    <row r="93" spans="1:11" s="70" customFormat="1">
      <c r="B93" s="172" t="s">
        <v>327</v>
      </c>
      <c r="C93" s="426">
        <v>185</v>
      </c>
      <c r="D93" s="433"/>
      <c r="E93" s="426">
        <v>185</v>
      </c>
      <c r="F93" s="426">
        <v>185</v>
      </c>
      <c r="G93" s="427">
        <v>0</v>
      </c>
      <c r="H93" s="426">
        <v>185</v>
      </c>
      <c r="I93" s="426">
        <v>185</v>
      </c>
      <c r="J93" s="426">
        <v>613</v>
      </c>
      <c r="K93" s="175">
        <v>3.3140000000000001</v>
      </c>
    </row>
    <row r="94" spans="1:11" s="70" customFormat="1">
      <c r="B94" s="172" t="s">
        <v>591</v>
      </c>
      <c r="C94" s="426">
        <v>3257</v>
      </c>
      <c r="D94" s="433"/>
      <c r="E94" s="426">
        <v>3257</v>
      </c>
      <c r="F94" s="426">
        <v>3257</v>
      </c>
      <c r="G94" s="427">
        <v>0</v>
      </c>
      <c r="H94" s="426">
        <v>3257</v>
      </c>
      <c r="I94" s="426">
        <v>3257</v>
      </c>
      <c r="J94" s="426">
        <v>8144</v>
      </c>
      <c r="K94" s="175">
        <v>2.5</v>
      </c>
    </row>
    <row r="95" spans="1:11" s="70" customFormat="1">
      <c r="B95" s="185" t="s">
        <v>328</v>
      </c>
      <c r="C95" s="436">
        <v>902981</v>
      </c>
      <c r="D95" s="436">
        <v>-14086</v>
      </c>
      <c r="E95" s="436">
        <f>+E87+E85</f>
        <v>488953</v>
      </c>
      <c r="F95" s="436">
        <v>687934</v>
      </c>
      <c r="G95" s="436">
        <v>178819</v>
      </c>
      <c r="H95" s="436">
        <v>866753</v>
      </c>
      <c r="I95" s="436">
        <v>751588</v>
      </c>
      <c r="J95" s="436">
        <v>288184</v>
      </c>
      <c r="K95" s="68">
        <v>0.38300000000000001</v>
      </c>
    </row>
    <row r="96" spans="1:11">
      <c r="B96" s="71" t="s">
        <v>560</v>
      </c>
      <c r="C96" s="74"/>
      <c r="D96" s="74"/>
      <c r="E96" s="72"/>
      <c r="F96" s="187"/>
      <c r="G96" s="187"/>
      <c r="H96" s="188"/>
      <c r="I96" s="188"/>
      <c r="J96" s="188"/>
      <c r="K96" s="188"/>
    </row>
    <row r="97" spans="2:11" s="186" customFormat="1" ht="9">
      <c r="B97" s="71" t="s">
        <v>626</v>
      </c>
      <c r="C97" s="74"/>
      <c r="D97" s="74"/>
      <c r="E97" s="72"/>
      <c r="F97" s="187"/>
      <c r="G97" s="187"/>
      <c r="H97" s="188"/>
      <c r="I97" s="188"/>
      <c r="J97" s="188"/>
      <c r="K97" s="188"/>
    </row>
    <row r="98" spans="2:11" s="186" customFormat="1" ht="9">
      <c r="B98" s="74" t="s">
        <v>627</v>
      </c>
      <c r="C98" s="74"/>
      <c r="D98" s="74"/>
      <c r="E98" s="75"/>
      <c r="F98" s="75"/>
      <c r="G98" s="75"/>
      <c r="H98" s="188"/>
      <c r="I98" s="188"/>
      <c r="J98" s="188"/>
      <c r="K98" s="188"/>
    </row>
    <row r="99" spans="2:11" s="186" customFormat="1" ht="9">
      <c r="B99" s="71" t="s">
        <v>628</v>
      </c>
      <c r="C99" s="74"/>
      <c r="D99" s="74"/>
      <c r="E99" s="74"/>
      <c r="F99" s="74"/>
      <c r="G99" s="74"/>
      <c r="H99" s="188"/>
      <c r="I99" s="188"/>
      <c r="J99" s="188"/>
      <c r="K99" s="188"/>
    </row>
    <row r="100" spans="2:11" s="186" customFormat="1" ht="9">
      <c r="B100" s="71" t="s">
        <v>1572</v>
      </c>
      <c r="C100" s="74"/>
      <c r="D100" s="74"/>
      <c r="E100" s="76"/>
      <c r="F100" s="189"/>
      <c r="G100" s="189"/>
      <c r="H100" s="188"/>
      <c r="I100" s="188"/>
      <c r="J100" s="188"/>
      <c r="K100" s="188"/>
    </row>
    <row r="101" spans="2:11" s="186" customFormat="1" ht="9">
      <c r="B101" s="71" t="s">
        <v>625</v>
      </c>
      <c r="C101" s="74"/>
      <c r="D101" s="74"/>
      <c r="E101" s="188"/>
      <c r="F101" s="188"/>
      <c r="G101" s="188"/>
      <c r="H101" s="188"/>
      <c r="I101" s="188"/>
      <c r="J101" s="188"/>
      <c r="K101" s="188"/>
    </row>
    <row r="102" spans="2:11" s="186" customFormat="1" ht="9">
      <c r="B102" s="71" t="s">
        <v>1343</v>
      </c>
      <c r="C102" s="77"/>
      <c r="D102" s="77"/>
      <c r="E102" s="77"/>
      <c r="F102" s="77"/>
      <c r="G102" s="77"/>
      <c r="H102" s="77"/>
      <c r="I102" s="77"/>
      <c r="J102" s="77"/>
      <c r="K102" s="77"/>
    </row>
    <row r="103" spans="2:11">
      <c r="B103" s="71"/>
      <c r="F103" s="1037"/>
      <c r="G103" s="1037"/>
    </row>
    <row r="104" spans="2:11">
      <c r="F104" s="1037"/>
      <c r="G104" s="1037"/>
    </row>
    <row r="105" spans="2:11" ht="15">
      <c r="B105" s="942" t="s">
        <v>1382</v>
      </c>
      <c r="C105" s="943"/>
      <c r="D105" s="108"/>
      <c r="E105" s="108"/>
      <c r="F105" s="108"/>
    </row>
    <row r="106" spans="2:11" ht="13.5" customHeight="1">
      <c r="B106" s="1044" t="s">
        <v>1822</v>
      </c>
      <c r="C106" s="1044"/>
      <c r="D106" s="1044"/>
      <c r="E106" s="1044"/>
      <c r="F106" s="1044"/>
      <c r="G106" s="1044"/>
      <c r="H106" s="1044"/>
      <c r="I106" s="1044"/>
      <c r="J106" s="1044"/>
      <c r="K106" s="1044"/>
    </row>
    <row r="107" spans="2:11">
      <c r="B107" s="1044"/>
      <c r="C107" s="1044"/>
      <c r="D107" s="1044"/>
      <c r="E107" s="1044"/>
      <c r="F107" s="1044"/>
      <c r="G107" s="1044"/>
      <c r="H107" s="1044"/>
      <c r="I107" s="1044"/>
      <c r="J107" s="1044"/>
      <c r="K107" s="1044"/>
    </row>
    <row r="108" spans="2:11">
      <c r="B108" s="1044"/>
      <c r="C108" s="1044"/>
      <c r="D108" s="1044"/>
      <c r="E108" s="1044"/>
      <c r="F108" s="1044"/>
      <c r="G108" s="1044"/>
      <c r="H108" s="1044"/>
      <c r="I108" s="1044"/>
      <c r="J108" s="1044"/>
      <c r="K108" s="1044"/>
    </row>
    <row r="109" spans="2:11">
      <c r="B109" s="1044"/>
      <c r="C109" s="1044"/>
      <c r="D109" s="1044"/>
      <c r="E109" s="1044"/>
      <c r="F109" s="1044"/>
      <c r="G109" s="1044"/>
      <c r="H109" s="1044"/>
      <c r="I109" s="1044"/>
      <c r="J109" s="1044"/>
      <c r="K109" s="1044"/>
    </row>
    <row r="110" spans="2:11">
      <c r="B110" s="1044"/>
      <c r="C110" s="1044"/>
      <c r="D110" s="1044"/>
      <c r="E110" s="1044"/>
      <c r="F110" s="1044"/>
      <c r="G110" s="1044"/>
      <c r="H110" s="1044"/>
      <c r="I110" s="1044"/>
      <c r="J110" s="1044"/>
      <c r="K110" s="1044"/>
    </row>
  </sheetData>
  <mergeCells count="4">
    <mergeCell ref="B2:K2"/>
    <mergeCell ref="B53:K53"/>
    <mergeCell ref="F103:G104"/>
    <mergeCell ref="B106:K110"/>
  </mergeCells>
  <pageMargins left="0.7" right="0.7" top="0.75" bottom="0.75" header="0.3" footer="0.3"/>
  <pageSetup paperSize="9" scale="3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63</vt:i4>
      </vt:variant>
      <vt:variant>
        <vt:lpstr>Rangos con nombre</vt:lpstr>
      </vt:variant>
      <vt:variant>
        <vt:i4>67</vt:i4>
      </vt:variant>
    </vt:vector>
  </HeadingPairs>
  <TitlesOfParts>
    <vt:vector size="130" baseType="lpstr">
      <vt:lpstr>Índice de tablas</vt:lpstr>
      <vt:lpstr>Tabla 1</vt:lpstr>
      <vt:lpstr>Tabla 2</vt:lpstr>
      <vt:lpstr>Tabla 3</vt:lpstr>
      <vt:lpstr>Tabla 4</vt:lpstr>
      <vt:lpstr>Tabla 5</vt:lpstr>
      <vt:lpstr>Tabla 6</vt:lpstr>
      <vt:lpstr>Tabla 7</vt:lpstr>
      <vt:lpstr>Tabla 8</vt:lpstr>
      <vt:lpstr>Tabla 9</vt:lpstr>
      <vt:lpstr>Tabla 120</vt:lpstr>
      <vt:lpstr>Tabla 130</vt:lpstr>
      <vt:lpstr>Tabla 10</vt:lpstr>
      <vt:lpstr>Tabla 11</vt:lpstr>
      <vt:lpstr>Tabla 12</vt:lpstr>
      <vt:lpstr>Tabla 13</vt:lpstr>
      <vt:lpstr>Tabla 14</vt:lpstr>
      <vt:lpstr>Tabla 15</vt:lpstr>
      <vt:lpstr>Tabla 16</vt:lpstr>
      <vt:lpstr>Tabla 17</vt:lpstr>
      <vt:lpstr>Tabla 18</vt:lpstr>
      <vt:lpstr>Tabla 19</vt:lpstr>
      <vt:lpstr>Tabla 20</vt:lpstr>
      <vt:lpstr>Tabla 21</vt:lpstr>
      <vt:lpstr>Tabla 22</vt:lpstr>
      <vt:lpstr>Tabla 23</vt:lpstr>
      <vt:lpstr>Tabla 24</vt:lpstr>
      <vt:lpstr>Tabla 25</vt:lpstr>
      <vt:lpstr>Tabla 26</vt:lpstr>
      <vt:lpstr>Tabla 27</vt:lpstr>
      <vt:lpstr>Tabla 28</vt:lpstr>
      <vt:lpstr>Tabla 29</vt:lpstr>
      <vt:lpstr>Tabla 30</vt:lpstr>
      <vt:lpstr>Tabla 31</vt:lpstr>
      <vt:lpstr>Tabla 32</vt:lpstr>
      <vt:lpstr>Tabla 33</vt:lpstr>
      <vt:lpstr>Tabla 34</vt:lpstr>
      <vt:lpstr>Tabla 35</vt:lpstr>
      <vt:lpstr>Tabla 36</vt:lpstr>
      <vt:lpstr>Tabla 37</vt:lpstr>
      <vt:lpstr>Tabla 38</vt:lpstr>
      <vt:lpstr>Tabla 39</vt:lpstr>
      <vt:lpstr>Tabla 40</vt:lpstr>
      <vt:lpstr>Tabla 41</vt:lpstr>
      <vt:lpstr>Tabla 42</vt:lpstr>
      <vt:lpstr>Tabla 43</vt:lpstr>
      <vt:lpstr>Tabla 44</vt:lpstr>
      <vt:lpstr>Tabla 45</vt:lpstr>
      <vt:lpstr>Tabla 46</vt:lpstr>
      <vt:lpstr>Tabla 47</vt:lpstr>
      <vt:lpstr>Tabla 48</vt:lpstr>
      <vt:lpstr>Tabla 49</vt:lpstr>
      <vt:lpstr>Tabla 50</vt:lpstr>
      <vt:lpstr>Tabla 51</vt:lpstr>
      <vt:lpstr>Tabla 52</vt:lpstr>
      <vt:lpstr>Tabla 53</vt:lpstr>
      <vt:lpstr>Tabla 54</vt:lpstr>
      <vt:lpstr>Tabla 54.1</vt:lpstr>
      <vt:lpstr>Tabla 54.2</vt:lpstr>
      <vt:lpstr>Tabla 54.3</vt:lpstr>
      <vt:lpstr>Tabla 54.4</vt:lpstr>
      <vt:lpstr>Tabla 54.5</vt:lpstr>
      <vt:lpstr>Anexo</vt:lpstr>
      <vt:lpstr>'Índice de tablas'!Área_de_impresión</vt:lpstr>
      <vt:lpstr>'Tabla 13'!e</vt:lpstr>
      <vt:lpstr>'Tabla 31'!e</vt:lpstr>
      <vt:lpstr>'Índice de tablas'!h</vt:lpstr>
      <vt:lpstr>'Tabla 10'!h</vt:lpstr>
      <vt:lpstr>Anexo!Print_Area</vt:lpstr>
      <vt:lpstr>'Índice de tablas'!Print_Area</vt:lpstr>
      <vt:lpstr>'Tabla 1'!Print_Area</vt:lpstr>
      <vt:lpstr>'Tabla 10'!Print_Area</vt:lpstr>
      <vt:lpstr>'Tabla 11'!Print_Area</vt:lpstr>
      <vt:lpstr>'Tabla 12'!Print_Area</vt:lpstr>
      <vt:lpstr>'Tabla 13'!Print_Area</vt:lpstr>
      <vt:lpstr>'Tabla 14'!Print_Area</vt:lpstr>
      <vt:lpstr>'Tabla 15'!Print_Area</vt:lpstr>
      <vt:lpstr>'Tabla 16'!Print_Area</vt:lpstr>
      <vt:lpstr>'Tabla 17'!Print_Area</vt:lpstr>
      <vt:lpstr>'Tabla 18'!Print_Area</vt:lpstr>
      <vt:lpstr>'Tabla 19'!Print_Area</vt:lpstr>
      <vt:lpstr>'Tabla 2'!Print_Area</vt:lpstr>
      <vt:lpstr>'Tabla 20'!Print_Area</vt:lpstr>
      <vt:lpstr>'Tabla 21'!Print_Area</vt:lpstr>
      <vt:lpstr>'Tabla 22'!Print_Area</vt:lpstr>
      <vt:lpstr>'Tabla 23'!Print_Area</vt:lpstr>
      <vt:lpstr>'Tabla 24'!Print_Area</vt:lpstr>
      <vt:lpstr>'Tabla 25'!Print_Area</vt:lpstr>
      <vt:lpstr>'Tabla 26'!Print_Area</vt:lpstr>
      <vt:lpstr>'Tabla 27'!Print_Area</vt:lpstr>
      <vt:lpstr>'Tabla 28'!Print_Area</vt:lpstr>
      <vt:lpstr>'Tabla 29'!Print_Area</vt:lpstr>
      <vt:lpstr>'Tabla 3'!Print_Area</vt:lpstr>
      <vt:lpstr>'Tabla 30'!Print_Area</vt:lpstr>
      <vt:lpstr>'Tabla 31'!Print_Area</vt:lpstr>
      <vt:lpstr>'Tabla 32'!Print_Area</vt:lpstr>
      <vt:lpstr>'Tabla 33'!Print_Area</vt:lpstr>
      <vt:lpstr>'Tabla 34'!Print_Area</vt:lpstr>
      <vt:lpstr>'Tabla 35'!Print_Area</vt:lpstr>
      <vt:lpstr>'Tabla 36'!Print_Area</vt:lpstr>
      <vt:lpstr>'Tabla 37'!Print_Area</vt:lpstr>
      <vt:lpstr>'Tabla 38'!Print_Area</vt:lpstr>
      <vt:lpstr>'Tabla 39'!Print_Area</vt:lpstr>
      <vt:lpstr>'Tabla 4'!Print_Area</vt:lpstr>
      <vt:lpstr>'Tabla 40'!Print_Area</vt:lpstr>
      <vt:lpstr>'Tabla 41'!Print_Area</vt:lpstr>
      <vt:lpstr>'Tabla 42'!Print_Area</vt:lpstr>
      <vt:lpstr>'Tabla 43'!Print_Area</vt:lpstr>
      <vt:lpstr>'Tabla 44'!Print_Area</vt:lpstr>
      <vt:lpstr>'Tabla 45'!Print_Area</vt:lpstr>
      <vt:lpstr>'Tabla 46'!Print_Area</vt:lpstr>
      <vt:lpstr>'Tabla 47'!Print_Area</vt:lpstr>
      <vt:lpstr>'Tabla 48'!Print_Area</vt:lpstr>
      <vt:lpstr>'Tabla 5'!Print_Area</vt:lpstr>
      <vt:lpstr>'Tabla 50'!Print_Area</vt:lpstr>
      <vt:lpstr>'Tabla 51'!Print_Area</vt:lpstr>
      <vt:lpstr>'Tabla 52'!Print_Area</vt:lpstr>
      <vt:lpstr>'Tabla 53'!Print_Area</vt:lpstr>
      <vt:lpstr>'Tabla 54'!Print_Area</vt:lpstr>
      <vt:lpstr>'Tabla 54.1'!Print_Area</vt:lpstr>
      <vt:lpstr>'Tabla 54.2'!Print_Area</vt:lpstr>
      <vt:lpstr>'Tabla 54.3'!Print_Area</vt:lpstr>
      <vt:lpstr>'Tabla 54.4'!Print_Area</vt:lpstr>
      <vt:lpstr>'Tabla 54.5'!Print_Area</vt:lpstr>
      <vt:lpstr>'Tabla 6'!Print_Area</vt:lpstr>
      <vt:lpstr>'Tabla 7'!Print_Area</vt:lpstr>
      <vt:lpstr>'Tabla 8'!Print_Area</vt:lpstr>
      <vt:lpstr>'Tabla 9'!Print_Area</vt:lpstr>
      <vt:lpstr>'Tabla 23'!q</vt:lpstr>
      <vt:lpstr>'Tabla 8'!y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Maqueta Tablas Pilar III 2019 ESP_edi.xlsx</dc:title>
  <dc:subject>Maqueta Tablas Pilar III 2019 ESP_edi.xlsx</dc:subject>
  <dc:creator>BBVA</dc:creator>
  <cp:keywords>Maqueta Tablas Pilar III 2019 ESP_edi.xlsx</cp:keywords>
  <cp:lastModifiedBy>GONZALEZ SOBRADO, SONIA</cp:lastModifiedBy>
  <cp:lastPrinted>2019-02-19T09:58:23Z</cp:lastPrinted>
  <dcterms:created xsi:type="dcterms:W3CDTF">2018-03-12T11:36:43Z</dcterms:created>
  <dcterms:modified xsi:type="dcterms:W3CDTF">2021-09-24T15:24:55Z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